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akim\OneDrive\Рабочий стол\Zircons\Paper 1\"/>
    </mc:Choice>
  </mc:AlternateContent>
  <xr:revisionPtr revIDLastSave="0" documentId="13_ncr:1_{A4549524-4D8E-489D-BB42-BEA105230748}" xr6:coauthVersionLast="47" xr6:coauthVersionMax="47" xr10:uidLastSave="{00000000-0000-0000-0000-000000000000}"/>
  <bookViews>
    <workbookView xWindow="-110" yWindow="-110" windowWidth="19420" windowHeight="11500" tabRatio="901" xr2:uid="{00000000-000D-0000-FFFF-FFFF00000000}"/>
  </bookViews>
  <sheets>
    <sheet name="Dataset S1" sheetId="14" r:id="rId1"/>
    <sheet name="Dataset S2" sheetId="16" r:id="rId2"/>
    <sheet name="Dataset S3" sheetId="6" r:id="rId3"/>
    <sheet name="Dataset S4" sheetId="8" r:id="rId4"/>
    <sheet name="Dataset S5" sheetId="7" r:id="rId5"/>
    <sheet name="Dataset S6" sheetId="2" r:id="rId6"/>
    <sheet name="Dataset S7" sheetId="22" r:id="rId7"/>
    <sheet name="Dataset S8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2" i="16" l="1"/>
  <c r="AH12" i="16" s="1"/>
  <c r="AG11" i="16"/>
  <c r="AU17" i="23"/>
  <c r="AU18" i="23"/>
  <c r="AU19" i="23"/>
  <c r="AU20" i="23"/>
  <c r="AU21" i="23"/>
  <c r="AU22" i="23"/>
  <c r="AU23" i="23"/>
  <c r="AU24" i="23"/>
  <c r="AU25" i="23"/>
  <c r="AU26" i="23"/>
  <c r="AU27" i="23"/>
  <c r="AU28" i="23"/>
  <c r="AU29" i="23"/>
  <c r="AU30" i="23"/>
  <c r="AU31" i="23"/>
  <c r="AU32" i="23"/>
  <c r="AU33" i="23"/>
  <c r="AU34" i="23"/>
  <c r="AU35" i="23"/>
  <c r="AU36" i="23"/>
  <c r="AU37" i="23"/>
  <c r="AU38" i="23"/>
  <c r="AU39" i="23"/>
  <c r="AU40" i="23"/>
  <c r="AU41" i="23"/>
  <c r="AU42" i="23"/>
  <c r="AU43" i="23"/>
  <c r="AU44" i="23"/>
  <c r="AU45" i="23"/>
  <c r="AU46" i="23"/>
  <c r="AU47" i="23"/>
  <c r="AU48" i="23"/>
  <c r="AU49" i="23"/>
  <c r="AU50" i="23"/>
  <c r="AU51" i="23"/>
  <c r="AU52" i="23"/>
  <c r="AU53" i="23"/>
  <c r="AU54" i="23"/>
  <c r="AU55" i="23"/>
  <c r="AU56" i="23"/>
  <c r="AU57" i="23"/>
  <c r="AU58" i="23"/>
  <c r="AU59" i="23"/>
  <c r="AU60" i="23"/>
  <c r="AU61" i="23"/>
  <c r="AU62" i="23"/>
  <c r="AU63" i="23"/>
  <c r="AU64" i="23"/>
  <c r="AU65" i="23"/>
  <c r="AU66" i="23"/>
  <c r="AU67" i="23"/>
  <c r="AU68" i="23"/>
  <c r="AU69" i="23"/>
  <c r="AU70" i="23"/>
  <c r="AU71" i="23"/>
  <c r="AU72" i="23"/>
  <c r="AU73" i="23"/>
  <c r="AU74" i="23"/>
  <c r="AU75" i="23"/>
  <c r="AU76" i="23"/>
  <c r="AU77" i="23"/>
  <c r="AU78" i="23"/>
  <c r="AU79" i="23"/>
  <c r="AU80" i="23"/>
  <c r="AU81" i="23"/>
  <c r="AU82" i="23"/>
  <c r="AU83" i="23"/>
  <c r="AU84" i="23"/>
  <c r="AU85" i="23"/>
  <c r="AU86" i="23"/>
  <c r="AU87" i="23"/>
  <c r="AU88" i="23"/>
  <c r="AU89" i="23"/>
  <c r="AU90" i="23"/>
  <c r="AU91" i="23"/>
  <c r="AU92" i="23"/>
  <c r="AU93" i="23"/>
  <c r="AU94" i="23"/>
  <c r="AU95" i="23"/>
  <c r="AU96" i="23"/>
  <c r="AU97" i="23"/>
  <c r="AU98" i="23"/>
  <c r="AU99" i="23"/>
  <c r="AU100" i="23"/>
  <c r="AU101" i="23"/>
  <c r="AU102" i="23"/>
  <c r="AU103" i="23"/>
  <c r="AU104" i="23"/>
  <c r="AU105" i="23"/>
  <c r="AU106" i="23"/>
  <c r="AU107" i="23"/>
  <c r="AU108" i="23"/>
  <c r="AU109" i="23"/>
  <c r="AU110" i="23"/>
  <c r="AU111" i="23"/>
  <c r="AU112" i="23"/>
  <c r="AU5" i="23"/>
  <c r="AU6" i="23"/>
  <c r="AU7" i="23"/>
  <c r="AU8" i="23"/>
  <c r="AU9" i="23"/>
  <c r="AU10" i="23"/>
  <c r="AU11" i="23"/>
  <c r="AU12" i="23"/>
  <c r="AU13" i="23"/>
  <c r="AU14" i="23"/>
  <c r="AU15" i="23"/>
  <c r="AU16" i="23"/>
  <c r="AU4" i="23"/>
  <c r="AT5" i="22"/>
  <c r="AT6" i="22"/>
  <c r="AT7" i="22"/>
  <c r="AT8" i="22"/>
  <c r="AT9" i="22"/>
  <c r="AT10" i="22"/>
  <c r="AT11" i="22"/>
  <c r="AT12" i="22"/>
  <c r="AT13" i="22"/>
  <c r="AT14" i="22"/>
  <c r="AT15" i="22"/>
  <c r="AT16" i="22"/>
  <c r="AT17" i="22"/>
  <c r="AT18" i="22"/>
  <c r="AT19" i="22"/>
  <c r="AT20" i="22"/>
  <c r="AT21" i="22"/>
  <c r="AT22" i="22"/>
  <c r="AT23" i="22"/>
  <c r="AT24" i="22"/>
  <c r="AT25" i="22"/>
  <c r="AT26" i="22"/>
  <c r="AT27" i="22"/>
  <c r="AT28" i="22"/>
  <c r="AT29" i="22"/>
  <c r="AT30" i="22"/>
  <c r="AT31" i="22"/>
  <c r="AT32" i="22"/>
  <c r="AT33" i="22"/>
  <c r="AT34" i="22"/>
  <c r="AT35" i="22"/>
  <c r="AT36" i="22"/>
  <c r="AT37" i="22"/>
  <c r="AT38" i="22"/>
  <c r="AT39" i="22"/>
  <c r="AT40" i="22"/>
  <c r="AT41" i="22"/>
  <c r="AT42" i="22"/>
  <c r="AT43" i="22"/>
  <c r="AT44" i="22"/>
  <c r="AT45" i="22"/>
  <c r="AT46" i="22"/>
  <c r="AT47" i="22"/>
  <c r="AT48" i="22"/>
  <c r="AT49" i="22"/>
  <c r="AT50" i="22"/>
  <c r="AT51" i="22"/>
  <c r="AT52" i="22"/>
  <c r="AT53" i="22"/>
  <c r="AT54" i="22"/>
  <c r="AT55" i="22"/>
  <c r="AT56" i="22"/>
  <c r="AT57" i="22"/>
  <c r="AT58" i="22"/>
  <c r="AT59" i="22"/>
  <c r="AT60" i="22"/>
  <c r="AT61" i="22"/>
  <c r="AT62" i="22"/>
  <c r="AT63" i="22"/>
  <c r="AT64" i="22"/>
  <c r="AT65" i="22"/>
  <c r="AT66" i="22"/>
  <c r="AT67" i="22"/>
  <c r="AT68" i="22"/>
  <c r="AT69" i="22"/>
  <c r="AT70" i="22"/>
  <c r="AT71" i="22"/>
  <c r="AT72" i="22"/>
  <c r="AT73" i="22"/>
  <c r="AT74" i="22"/>
  <c r="AT75" i="22"/>
  <c r="AT76" i="22"/>
  <c r="AT77" i="22"/>
  <c r="AT78" i="22"/>
  <c r="AT79" i="22"/>
  <c r="AT80" i="22"/>
  <c r="AT81" i="22"/>
  <c r="AT82" i="22"/>
  <c r="AT83" i="22"/>
  <c r="AT84" i="22"/>
  <c r="AT85" i="22"/>
  <c r="AT86" i="22"/>
  <c r="AT87" i="22"/>
  <c r="AT88" i="22"/>
  <c r="AT89" i="22"/>
  <c r="AT90" i="22"/>
  <c r="AT91" i="22"/>
  <c r="AT92" i="22"/>
  <c r="AT93" i="22"/>
  <c r="AT94" i="22"/>
  <c r="AT95" i="22"/>
  <c r="AT96" i="22"/>
  <c r="AT97" i="22"/>
  <c r="AT98" i="22"/>
  <c r="AT99" i="22"/>
  <c r="AT100" i="22"/>
  <c r="AT101" i="22"/>
  <c r="AT102" i="22"/>
  <c r="AT103" i="22"/>
  <c r="AT104" i="22"/>
  <c r="AT105" i="22"/>
  <c r="AT106" i="22"/>
  <c r="AT107" i="22"/>
  <c r="AT108" i="22"/>
  <c r="AT109" i="22"/>
  <c r="AT110" i="22"/>
  <c r="AT111" i="22"/>
  <c r="AT112" i="22"/>
  <c r="AT4" i="22"/>
  <c r="AL38" i="6"/>
  <c r="AG8" i="6"/>
  <c r="AG5" i="6"/>
  <c r="AH5" i="6" s="1"/>
  <c r="AU22" i="14"/>
  <c r="AU23" i="14"/>
  <c r="AU24" i="14"/>
  <c r="AU25" i="14"/>
  <c r="AU26" i="14"/>
  <c r="AU27" i="14"/>
  <c r="AU28" i="14"/>
  <c r="AU29" i="14"/>
  <c r="AU30" i="14"/>
  <c r="AU31" i="14"/>
  <c r="AU32" i="14"/>
  <c r="AU33" i="14"/>
  <c r="AU34" i="14"/>
  <c r="AU35" i="14"/>
  <c r="AU36" i="14"/>
  <c r="AU37" i="14"/>
  <c r="AU38" i="14"/>
  <c r="AU39" i="14"/>
  <c r="AU40" i="14"/>
  <c r="AU41" i="14"/>
  <c r="AU42" i="14"/>
  <c r="AU43" i="14"/>
  <c r="AU44" i="14"/>
  <c r="AU45" i="14"/>
  <c r="AU46" i="14"/>
  <c r="AU47" i="14"/>
  <c r="AU48" i="14"/>
  <c r="AU49" i="14"/>
  <c r="AU50" i="14"/>
  <c r="AU51" i="14"/>
  <c r="AU52" i="14"/>
  <c r="AU53" i="14"/>
  <c r="AU54" i="14"/>
  <c r="AU55" i="14"/>
  <c r="AU56" i="14"/>
  <c r="AU57" i="14"/>
  <c r="AU58" i="14"/>
  <c r="AU59" i="14"/>
  <c r="AU60" i="14"/>
  <c r="AU61" i="14"/>
  <c r="AU62" i="14"/>
  <c r="AU63" i="14"/>
  <c r="AU64" i="14"/>
  <c r="AU65" i="14"/>
  <c r="AU66" i="14"/>
  <c r="AU67" i="14"/>
  <c r="AU68" i="14"/>
  <c r="AU69" i="14"/>
  <c r="AU70" i="14"/>
  <c r="AU71" i="14"/>
  <c r="AU72" i="14"/>
  <c r="AU73" i="14"/>
  <c r="AU74" i="14"/>
  <c r="AU75" i="14"/>
  <c r="AU76" i="14"/>
  <c r="AU77" i="14"/>
  <c r="AU78" i="14"/>
  <c r="AU10" i="14"/>
  <c r="AV10" i="14" s="1"/>
  <c r="AU9" i="14"/>
  <c r="BA36" i="23"/>
  <c r="AZ39" i="22"/>
  <c r="AG7" i="2"/>
  <c r="AH7" i="2" s="1"/>
  <c r="AG8" i="2"/>
  <c r="AH8" i="2" s="1"/>
  <c r="AG9" i="2"/>
  <c r="AG10" i="2"/>
  <c r="AG11" i="2"/>
  <c r="AG12" i="2"/>
  <c r="AG13" i="2"/>
  <c r="AH13" i="2" s="1"/>
  <c r="AG14" i="2"/>
  <c r="AH14" i="2" s="1"/>
  <c r="AG15" i="2"/>
  <c r="AH15" i="2" s="1"/>
  <c r="AG16" i="2"/>
  <c r="AH16" i="2" s="1"/>
  <c r="AG17" i="2"/>
  <c r="AG18" i="2"/>
  <c r="AH18" i="2" s="1"/>
  <c r="AG19" i="2"/>
  <c r="AG20" i="2"/>
  <c r="AH20" i="2" s="1"/>
  <c r="AG21" i="2"/>
  <c r="AH21" i="2" s="1"/>
  <c r="AG22" i="2"/>
  <c r="AH22" i="2" s="1"/>
  <c r="AG23" i="2"/>
  <c r="AH23" i="2" s="1"/>
  <c r="AG24" i="2"/>
  <c r="AH24" i="2" s="1"/>
  <c r="AG25" i="2"/>
  <c r="AG26" i="2"/>
  <c r="AH26" i="2" s="1"/>
  <c r="AG27" i="2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G34" i="2"/>
  <c r="AH34" i="2" s="1"/>
  <c r="AG35" i="2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G42" i="2"/>
  <c r="AH42" i="2" s="1"/>
  <c r="AG43" i="2"/>
  <c r="AG44" i="2"/>
  <c r="AH44" i="2" s="1"/>
  <c r="AG45" i="2"/>
  <c r="AH45" i="2" s="1"/>
  <c r="AG46" i="2"/>
  <c r="AH46" i="2" s="1"/>
  <c r="AG47" i="2"/>
  <c r="AH47" i="2" s="1"/>
  <c r="AG48" i="2"/>
  <c r="AH48" i="2" s="1"/>
  <c r="AG49" i="2"/>
  <c r="AG50" i="2"/>
  <c r="AH50" i="2" s="1"/>
  <c r="AG51" i="2"/>
  <c r="AG52" i="2"/>
  <c r="AH52" i="2" s="1"/>
  <c r="AG53" i="2"/>
  <c r="AH53" i="2" s="1"/>
  <c r="AG54" i="2"/>
  <c r="AH54" i="2" s="1"/>
  <c r="AG55" i="2"/>
  <c r="AH55" i="2" s="1"/>
  <c r="AG56" i="2"/>
  <c r="AH56" i="2" s="1"/>
  <c r="AG57" i="2"/>
  <c r="AG58" i="2"/>
  <c r="AH58" i="2" s="1"/>
  <c r="AG59" i="2"/>
  <c r="AG60" i="2"/>
  <c r="AH60" i="2" s="1"/>
  <c r="AG61" i="2"/>
  <c r="AH61" i="2" s="1"/>
  <c r="AG62" i="2"/>
  <c r="AH62" i="2" s="1"/>
  <c r="AG63" i="2"/>
  <c r="AH63" i="2" s="1"/>
  <c r="AG64" i="2"/>
  <c r="AH64" i="2" s="1"/>
  <c r="AG65" i="2"/>
  <c r="AG66" i="2"/>
  <c r="AH66" i="2" s="1"/>
  <c r="AG67" i="2"/>
  <c r="AG68" i="2"/>
  <c r="AH68" i="2" s="1"/>
  <c r="AG69" i="2"/>
  <c r="AH69" i="2" s="1"/>
  <c r="AG70" i="2"/>
  <c r="AH70" i="2" s="1"/>
  <c r="AG71" i="2"/>
  <c r="AH71" i="2" s="1"/>
  <c r="AG72" i="2"/>
  <c r="AH72" i="2" s="1"/>
  <c r="AG73" i="2"/>
  <c r="AG74" i="2"/>
  <c r="AH74" i="2" s="1"/>
  <c r="AG5" i="2"/>
  <c r="AH5" i="2" s="1"/>
  <c r="AG6" i="2"/>
  <c r="AH6" i="2" s="1"/>
  <c r="AH67" i="2"/>
  <c r="AH59" i="2"/>
  <c r="AH51" i="2"/>
  <c r="AH43" i="2"/>
  <c r="AH41" i="2"/>
  <c r="AH35" i="2"/>
  <c r="AH33" i="2"/>
  <c r="AH27" i="2"/>
  <c r="AM39" i="2"/>
  <c r="AH25" i="2"/>
  <c r="AH19" i="2"/>
  <c r="AH17" i="2"/>
  <c r="AH12" i="2"/>
  <c r="AH11" i="2"/>
  <c r="AH10" i="2"/>
  <c r="AH9" i="2"/>
  <c r="AG7" i="7"/>
  <c r="AH7" i="7" s="1"/>
  <c r="AG8" i="7"/>
  <c r="AG9" i="7"/>
  <c r="AH9" i="7" s="1"/>
  <c r="AG10" i="7"/>
  <c r="AG11" i="7"/>
  <c r="AG12" i="7"/>
  <c r="AG13" i="7"/>
  <c r="AG14" i="7"/>
  <c r="AH14" i="7" s="1"/>
  <c r="AG15" i="7"/>
  <c r="AG16" i="7"/>
  <c r="AH16" i="7" s="1"/>
  <c r="AG17" i="7"/>
  <c r="AH17" i="7" s="1"/>
  <c r="AG18" i="7"/>
  <c r="AG19" i="7"/>
  <c r="AG20" i="7"/>
  <c r="AH20" i="7" s="1"/>
  <c r="AG21" i="7"/>
  <c r="AG22" i="7"/>
  <c r="AH22" i="7" s="1"/>
  <c r="AG23" i="7"/>
  <c r="AH23" i="7" s="1"/>
  <c r="AG24" i="7"/>
  <c r="AH24" i="7" s="1"/>
  <c r="AG25" i="7"/>
  <c r="AH25" i="7" s="1"/>
  <c r="AG26" i="7"/>
  <c r="AG27" i="7"/>
  <c r="AG28" i="7"/>
  <c r="AH28" i="7" s="1"/>
  <c r="AG29" i="7"/>
  <c r="AG30" i="7"/>
  <c r="AG31" i="7"/>
  <c r="AH31" i="7" s="1"/>
  <c r="AG32" i="7"/>
  <c r="AG33" i="7"/>
  <c r="AH33" i="7" s="1"/>
  <c r="AG34" i="7"/>
  <c r="AG35" i="7"/>
  <c r="AG36" i="7"/>
  <c r="AH36" i="7" s="1"/>
  <c r="AG37" i="7"/>
  <c r="AG38" i="7"/>
  <c r="AG6" i="7"/>
  <c r="AH6" i="7" s="1"/>
  <c r="AG5" i="7"/>
  <c r="AH5" i="7" s="1"/>
  <c r="AH37" i="7"/>
  <c r="AH34" i="7"/>
  <c r="AH29" i="7"/>
  <c r="AH26" i="7"/>
  <c r="AL39" i="7"/>
  <c r="AH21" i="7"/>
  <c r="AH19" i="7"/>
  <c r="AH13" i="7"/>
  <c r="AH12" i="7"/>
  <c r="AH11" i="7"/>
  <c r="AH10" i="7"/>
  <c r="AH8" i="7"/>
  <c r="AG7" i="8"/>
  <c r="AG8" i="8"/>
  <c r="AG9" i="8"/>
  <c r="AG10" i="8"/>
  <c r="AG11" i="8"/>
  <c r="AH11" i="8" s="1"/>
  <c r="AG12" i="8"/>
  <c r="AH12" i="8" s="1"/>
  <c r="AG13" i="8"/>
  <c r="AG14" i="8"/>
  <c r="AG15" i="8"/>
  <c r="AG16" i="8"/>
  <c r="AG17" i="8"/>
  <c r="AG18" i="8"/>
  <c r="AH18" i="8" s="1"/>
  <c r="AG19" i="8"/>
  <c r="AH19" i="8" s="1"/>
  <c r="AG20" i="8"/>
  <c r="AH20" i="8" s="1"/>
  <c r="AG21" i="8"/>
  <c r="AG22" i="8"/>
  <c r="AG23" i="8"/>
  <c r="AH23" i="8" s="1"/>
  <c r="AG24" i="8"/>
  <c r="AG25" i="8"/>
  <c r="AG26" i="8"/>
  <c r="AH26" i="8" s="1"/>
  <c r="AG27" i="8"/>
  <c r="AG28" i="8"/>
  <c r="AG29" i="8"/>
  <c r="AH29" i="8" s="1"/>
  <c r="AG30" i="8"/>
  <c r="AH30" i="8" s="1"/>
  <c r="AG31" i="8"/>
  <c r="AG32" i="8"/>
  <c r="AG33" i="8"/>
  <c r="AG34" i="8"/>
  <c r="AH34" i="8" s="1"/>
  <c r="AG35" i="8"/>
  <c r="AG36" i="8"/>
  <c r="AG37" i="8"/>
  <c r="AH37" i="8" s="1"/>
  <c r="AG38" i="8"/>
  <c r="AH38" i="8" s="1"/>
  <c r="AG39" i="8"/>
  <c r="AG40" i="8"/>
  <c r="AG41" i="8"/>
  <c r="AH41" i="8" s="1"/>
  <c r="AG42" i="8"/>
  <c r="AH42" i="8" s="1"/>
  <c r="AG43" i="8"/>
  <c r="AG44" i="8"/>
  <c r="AG45" i="8"/>
  <c r="AH45" i="8" s="1"/>
  <c r="AG46" i="8"/>
  <c r="AH46" i="8" s="1"/>
  <c r="AG47" i="8"/>
  <c r="AG48" i="8"/>
  <c r="AG49" i="8"/>
  <c r="AG50" i="8"/>
  <c r="AH50" i="8" s="1"/>
  <c r="AG51" i="8"/>
  <c r="AH51" i="8" s="1"/>
  <c r="AG52" i="8"/>
  <c r="AH52" i="8" s="1"/>
  <c r="AG53" i="8"/>
  <c r="AH53" i="8" s="1"/>
  <c r="AG6" i="8"/>
  <c r="AG5" i="8"/>
  <c r="AH5" i="8" s="1"/>
  <c r="AH49" i="8"/>
  <c r="AH33" i="8"/>
  <c r="AH25" i="8"/>
  <c r="AH24" i="8"/>
  <c r="AL40" i="8"/>
  <c r="AH17" i="8"/>
  <c r="AH10" i="8"/>
  <c r="AH9" i="8"/>
  <c r="AH8" i="8"/>
  <c r="AG6" i="6"/>
  <c r="AG7" i="6"/>
  <c r="AH7" i="6" s="1"/>
  <c r="AH8" i="6"/>
  <c r="AG9" i="6"/>
  <c r="AH9" i="6" s="1"/>
  <c r="AG10" i="6"/>
  <c r="AG11" i="6"/>
  <c r="AH11" i="6" s="1"/>
  <c r="AG12" i="6"/>
  <c r="AG13" i="6"/>
  <c r="AG14" i="6"/>
  <c r="AG15" i="6"/>
  <c r="AG16" i="6"/>
  <c r="AH16" i="6" s="1"/>
  <c r="AG17" i="6"/>
  <c r="AH17" i="6" s="1"/>
  <c r="AG18" i="6"/>
  <c r="AG19" i="6"/>
  <c r="AH19" i="6" s="1"/>
  <c r="AG20" i="6"/>
  <c r="AG21" i="6"/>
  <c r="AH21" i="6" s="1"/>
  <c r="AG22" i="6"/>
  <c r="AG23" i="6"/>
  <c r="AH23" i="6" s="1"/>
  <c r="AG24" i="6"/>
  <c r="AH24" i="6" s="1"/>
  <c r="AG25" i="6"/>
  <c r="AH25" i="6" s="1"/>
  <c r="AG26" i="6"/>
  <c r="AG27" i="6"/>
  <c r="AH27" i="6" s="1"/>
  <c r="AG28" i="6"/>
  <c r="AH28" i="6" s="1"/>
  <c r="AG29" i="6"/>
  <c r="AH29" i="6" s="1"/>
  <c r="AG30" i="6"/>
  <c r="AG31" i="6"/>
  <c r="AH31" i="6" s="1"/>
  <c r="AG32" i="6"/>
  <c r="AH32" i="6" s="1"/>
  <c r="AG33" i="6"/>
  <c r="AG34" i="6"/>
  <c r="AH34" i="6" s="1"/>
  <c r="AG35" i="6"/>
  <c r="AH35" i="6" s="1"/>
  <c r="AG36" i="6"/>
  <c r="AG37" i="6"/>
  <c r="AH37" i="6" s="1"/>
  <c r="AG38" i="6"/>
  <c r="AG39" i="6"/>
  <c r="AH39" i="6" s="1"/>
  <c r="AG40" i="6"/>
  <c r="AH40" i="6" s="1"/>
  <c r="AG41" i="6"/>
  <c r="AH41" i="6" s="1"/>
  <c r="AG42" i="6"/>
  <c r="AH42" i="6" s="1"/>
  <c r="AG43" i="6"/>
  <c r="AH43" i="6" s="1"/>
  <c r="AG44" i="6"/>
  <c r="AG45" i="6"/>
  <c r="AH45" i="6" s="1"/>
  <c r="AG46" i="6"/>
  <c r="AG47" i="6"/>
  <c r="AH47" i="6" s="1"/>
  <c r="AG48" i="6"/>
  <c r="AH48" i="6" s="1"/>
  <c r="AG49" i="6"/>
  <c r="AH49" i="6" s="1"/>
  <c r="AG50" i="6"/>
  <c r="AG51" i="6"/>
  <c r="AH51" i="6" s="1"/>
  <c r="AG52" i="6"/>
  <c r="AH6" i="6"/>
  <c r="AH46" i="6"/>
  <c r="AH38" i="6"/>
  <c r="AH30" i="6"/>
  <c r="AH22" i="6"/>
  <c r="AH20" i="6"/>
  <c r="AG6" i="16"/>
  <c r="AH6" i="16" s="1"/>
  <c r="AG7" i="16"/>
  <c r="AG8" i="16"/>
  <c r="AH8" i="16" s="1"/>
  <c r="AG9" i="16"/>
  <c r="AG10" i="16"/>
  <c r="AG13" i="16"/>
  <c r="AG14" i="16"/>
  <c r="AH14" i="16" s="1"/>
  <c r="AG15" i="16"/>
  <c r="AH15" i="16" s="1"/>
  <c r="AG16" i="16"/>
  <c r="AH16" i="16" s="1"/>
  <c r="AG17" i="16"/>
  <c r="AG18" i="16"/>
  <c r="AH18" i="16" s="1"/>
  <c r="AG19" i="16"/>
  <c r="AG20" i="16"/>
  <c r="AG21" i="16"/>
  <c r="AH21" i="16" s="1"/>
  <c r="AG22" i="16"/>
  <c r="AG23" i="16"/>
  <c r="AH23" i="16" s="1"/>
  <c r="AG24" i="16"/>
  <c r="AH24" i="16" s="1"/>
  <c r="AG25" i="16"/>
  <c r="AH25" i="16" s="1"/>
  <c r="AG26" i="16"/>
  <c r="AG27" i="16"/>
  <c r="AG28" i="16"/>
  <c r="AG29" i="16"/>
  <c r="AH29" i="16" s="1"/>
  <c r="AG30" i="16"/>
  <c r="AG31" i="16"/>
  <c r="AG32" i="16"/>
  <c r="AH32" i="16" s="1"/>
  <c r="AG33" i="16"/>
  <c r="AH33" i="16" s="1"/>
  <c r="AG34" i="16"/>
  <c r="AH34" i="16" s="1"/>
  <c r="AG35" i="16"/>
  <c r="AH35" i="16" s="1"/>
  <c r="AG36" i="16"/>
  <c r="AH36" i="16" s="1"/>
  <c r="AG37" i="16"/>
  <c r="AH37" i="16" s="1"/>
  <c r="AG38" i="16"/>
  <c r="AH38" i="16" s="1"/>
  <c r="AG39" i="16"/>
  <c r="AG40" i="16"/>
  <c r="AH40" i="16" s="1"/>
  <c r="AG41" i="16"/>
  <c r="AH41" i="16" s="1"/>
  <c r="AG42" i="16"/>
  <c r="AH42" i="16" s="1"/>
  <c r="AG43" i="16"/>
  <c r="AH43" i="16" s="1"/>
  <c r="AG44" i="16"/>
  <c r="AH44" i="16" s="1"/>
  <c r="AG45" i="16"/>
  <c r="AH45" i="16" s="1"/>
  <c r="AG46" i="16"/>
  <c r="AG47" i="16"/>
  <c r="AG48" i="16"/>
  <c r="AH48" i="16" s="1"/>
  <c r="AG49" i="16"/>
  <c r="AH49" i="16" s="1"/>
  <c r="AG50" i="16"/>
  <c r="AH50" i="16" s="1"/>
  <c r="AG51" i="16"/>
  <c r="AG52" i="16"/>
  <c r="AH52" i="16" s="1"/>
  <c r="AG53" i="16"/>
  <c r="AH53" i="16" s="1"/>
  <c r="AG54" i="16"/>
  <c r="AG55" i="16"/>
  <c r="AG56" i="16"/>
  <c r="AH56" i="16" s="1"/>
  <c r="AG57" i="16"/>
  <c r="AH57" i="16" s="1"/>
  <c r="AG58" i="16"/>
  <c r="AH58" i="16" s="1"/>
  <c r="AG59" i="16"/>
  <c r="AH59" i="16" s="1"/>
  <c r="AG60" i="16"/>
  <c r="AH60" i="16" s="1"/>
  <c r="AG61" i="16"/>
  <c r="AH61" i="16" s="1"/>
  <c r="AG62" i="16"/>
  <c r="AG63" i="16"/>
  <c r="AG64" i="16"/>
  <c r="AH64" i="16" s="1"/>
  <c r="AG65" i="16"/>
  <c r="AH65" i="16" s="1"/>
  <c r="AG66" i="16"/>
  <c r="AH66" i="16" s="1"/>
  <c r="AG67" i="16"/>
  <c r="AH67" i="16" s="1"/>
  <c r="AG68" i="16"/>
  <c r="AH68" i="16" s="1"/>
  <c r="AG69" i="16"/>
  <c r="AH69" i="16" s="1"/>
  <c r="AG70" i="16"/>
  <c r="AH70" i="16" s="1"/>
  <c r="AG71" i="16"/>
  <c r="AG72" i="16"/>
  <c r="AH72" i="16" s="1"/>
  <c r="AG73" i="16"/>
  <c r="AH73" i="16" s="1"/>
  <c r="AG74" i="16"/>
  <c r="AH74" i="16" s="1"/>
  <c r="AG75" i="16"/>
  <c r="AH75" i="16" s="1"/>
  <c r="AG76" i="16"/>
  <c r="AH76" i="16" s="1"/>
  <c r="AG77" i="16"/>
  <c r="AH77" i="16" s="1"/>
  <c r="AG78" i="16"/>
  <c r="AH78" i="16" s="1"/>
  <c r="AG79" i="16"/>
  <c r="AG80" i="16"/>
  <c r="AH80" i="16" s="1"/>
  <c r="AG81" i="16"/>
  <c r="AH81" i="16" s="1"/>
  <c r="AG82" i="16"/>
  <c r="AH82" i="16" s="1"/>
  <c r="AG83" i="16"/>
  <c r="AG84" i="16"/>
  <c r="AH84" i="16" s="1"/>
  <c r="AG85" i="16"/>
  <c r="AG86" i="16"/>
  <c r="AG87" i="16"/>
  <c r="AG88" i="16"/>
  <c r="AH88" i="16" s="1"/>
  <c r="AG89" i="16"/>
  <c r="AH89" i="16" s="1"/>
  <c r="AG90" i="16"/>
  <c r="AH90" i="16" s="1"/>
  <c r="AG91" i="16"/>
  <c r="AH91" i="16" s="1"/>
  <c r="AG92" i="16"/>
  <c r="AH92" i="16" s="1"/>
  <c r="AG93" i="16"/>
  <c r="AH93" i="16" s="1"/>
  <c r="AG94" i="16"/>
  <c r="AG5" i="16"/>
  <c r="AH5" i="16" s="1"/>
  <c r="AG4" i="16"/>
  <c r="AH4" i="16" s="1"/>
  <c r="AH28" i="16"/>
  <c r="AH27" i="16"/>
  <c r="AH26" i="16"/>
  <c r="AL38" i="16"/>
  <c r="AH19" i="16"/>
  <c r="AU19" i="22" l="1"/>
  <c r="AU60" i="22"/>
  <c r="AU75" i="22"/>
  <c r="AU83" i="22"/>
  <c r="AU91" i="22"/>
  <c r="AU30" i="22"/>
  <c r="AU54" i="22"/>
  <c r="AU86" i="22"/>
  <c r="AU110" i="22"/>
  <c r="AU8" i="22"/>
  <c r="AU16" i="22"/>
  <c r="AU38" i="22"/>
  <c r="AU62" i="22"/>
  <c r="AU78" i="22"/>
  <c r="AU94" i="22"/>
  <c r="AU9" i="22"/>
  <c r="AU17" i="22"/>
  <c r="AU25" i="22"/>
  <c r="AU31" i="22"/>
  <c r="AV31" i="22" s="1"/>
  <c r="AU24" i="22"/>
  <c r="AU46" i="22"/>
  <c r="AU70" i="22"/>
  <c r="AU102" i="22"/>
  <c r="AU47" i="22"/>
  <c r="AV47" i="22" s="1"/>
  <c r="AU79" i="22"/>
  <c r="AU95" i="22"/>
  <c r="AU10" i="22"/>
  <c r="AU87" i="22"/>
  <c r="AU11" i="22"/>
  <c r="AU55" i="22"/>
  <c r="AU71" i="22"/>
  <c r="AU111" i="22"/>
  <c r="AU12" i="22"/>
  <c r="AU20" i="22"/>
  <c r="AU27" i="22"/>
  <c r="AU34" i="22"/>
  <c r="AU42" i="22"/>
  <c r="AU50" i="22"/>
  <c r="AU58" i="22"/>
  <c r="AU66" i="22"/>
  <c r="AU74" i="22"/>
  <c r="AU82" i="22"/>
  <c r="AU90" i="22"/>
  <c r="AU98" i="22"/>
  <c r="AU106" i="22"/>
  <c r="AU39" i="22"/>
  <c r="AU63" i="22"/>
  <c r="AU103" i="22"/>
  <c r="AU35" i="22"/>
  <c r="AV35" i="22" s="1"/>
  <c r="AU43" i="22"/>
  <c r="AU59" i="22"/>
  <c r="AU67" i="22"/>
  <c r="AU99" i="22"/>
  <c r="AU100" i="22"/>
  <c r="AU108" i="22"/>
  <c r="AU7" i="22"/>
  <c r="AU15" i="22"/>
  <c r="AU23" i="22"/>
  <c r="AU29" i="22"/>
  <c r="AV29" i="22" s="1"/>
  <c r="AU37" i="22"/>
  <c r="AU45" i="22"/>
  <c r="AV45" i="22" s="1"/>
  <c r="AU53" i="22"/>
  <c r="AU61" i="22"/>
  <c r="AU69" i="22"/>
  <c r="AU77" i="22"/>
  <c r="AV77" i="22" s="1"/>
  <c r="AU85" i="22"/>
  <c r="AU93" i="22"/>
  <c r="AV93" i="22" s="1"/>
  <c r="AU101" i="22"/>
  <c r="AV101" i="22" s="1"/>
  <c r="AU109" i="22"/>
  <c r="AU18" i="22"/>
  <c r="AU26" i="22"/>
  <c r="AU32" i="22"/>
  <c r="AU40" i="22"/>
  <c r="AU48" i="22"/>
  <c r="AU56" i="22"/>
  <c r="AU64" i="22"/>
  <c r="AU72" i="22"/>
  <c r="AU80" i="22"/>
  <c r="AU88" i="22"/>
  <c r="AU96" i="22"/>
  <c r="AU104" i="22"/>
  <c r="AU112" i="22"/>
  <c r="AU33" i="22"/>
  <c r="AV33" i="22" s="1"/>
  <c r="AU41" i="22"/>
  <c r="AU49" i="22"/>
  <c r="AU57" i="22"/>
  <c r="AU65" i="22"/>
  <c r="AV65" i="22" s="1"/>
  <c r="AU73" i="22"/>
  <c r="AV73" i="22" s="1"/>
  <c r="AU81" i="22"/>
  <c r="AV81" i="22" s="1"/>
  <c r="AU89" i="22"/>
  <c r="AU97" i="22"/>
  <c r="AV97" i="22" s="1"/>
  <c r="AU105" i="22"/>
  <c r="AU107" i="22"/>
  <c r="AU51" i="22"/>
  <c r="AU13" i="22"/>
  <c r="AV13" i="22" s="1"/>
  <c r="AU21" i="22"/>
  <c r="AV21" i="22" s="1"/>
  <c r="AU28" i="22"/>
  <c r="AU14" i="22"/>
  <c r="AU22" i="22"/>
  <c r="AU36" i="22"/>
  <c r="AU44" i="22"/>
  <c r="AU52" i="22"/>
  <c r="AH21" i="8"/>
  <c r="AH28" i="8"/>
  <c r="AH13" i="8"/>
  <c r="AH31" i="8"/>
  <c r="AH47" i="8"/>
  <c r="AH39" i="8"/>
  <c r="AH7" i="8"/>
  <c r="AH15" i="8"/>
  <c r="AH50" i="6"/>
  <c r="AH33" i="6"/>
  <c r="AH12" i="6"/>
  <c r="AH15" i="6"/>
  <c r="AH13" i="16"/>
  <c r="AU6" i="22"/>
  <c r="AV6" i="22" s="1"/>
  <c r="AU92" i="22"/>
  <c r="AU84" i="22"/>
  <c r="AU76" i="22"/>
  <c r="AU68" i="22"/>
  <c r="AH44" i="8"/>
  <c r="AH35" i="8"/>
  <c r="AH36" i="8"/>
  <c r="AH27" i="8"/>
  <c r="AH43" i="8"/>
  <c r="AH52" i="6"/>
  <c r="AH46" i="16"/>
  <c r="AH10" i="16"/>
  <c r="AV43" i="22"/>
  <c r="AV105" i="22"/>
  <c r="AV37" i="22"/>
  <c r="AV61" i="22"/>
  <c r="AH49" i="2"/>
  <c r="AH57" i="2"/>
  <c r="AH65" i="2"/>
  <c r="AH73" i="2"/>
  <c r="AH32" i="7"/>
  <c r="AH27" i="7"/>
  <c r="AH35" i="7"/>
  <c r="AH30" i="7"/>
  <c r="AH38" i="7"/>
  <c r="AH15" i="7"/>
  <c r="AH18" i="7"/>
  <c r="AH40" i="8"/>
  <c r="AH48" i="8"/>
  <c r="AH16" i="8"/>
  <c r="AH6" i="8"/>
  <c r="AH14" i="8"/>
  <c r="AH22" i="8"/>
  <c r="AH32" i="8"/>
  <c r="AH13" i="6"/>
  <c r="AH10" i="6"/>
  <c r="AH18" i="6"/>
  <c r="AH26" i="6"/>
  <c r="AH36" i="6"/>
  <c r="AH44" i="6"/>
  <c r="AH14" i="6"/>
  <c r="AH54" i="16"/>
  <c r="AH86" i="16"/>
  <c r="AH30" i="16"/>
  <c r="AH62" i="16"/>
  <c r="AH94" i="16"/>
  <c r="AH22" i="16"/>
  <c r="AH31" i="16"/>
  <c r="AH63" i="16"/>
  <c r="AH55" i="16"/>
  <c r="AH87" i="16"/>
  <c r="AH20" i="16"/>
  <c r="AH51" i="16"/>
  <c r="AH83" i="16"/>
  <c r="AH47" i="16"/>
  <c r="AH79" i="16"/>
  <c r="AH7" i="16"/>
  <c r="AH17" i="16"/>
  <c r="AH39" i="16"/>
  <c r="AH71" i="16"/>
  <c r="AH9" i="16"/>
  <c r="AH85" i="16"/>
  <c r="AV41" i="22" l="1"/>
  <c r="AV89" i="22"/>
  <c r="AV85" i="22"/>
  <c r="AV23" i="22"/>
  <c r="AV27" i="22"/>
  <c r="AV69" i="22"/>
  <c r="AV53" i="22"/>
  <c r="AV51" i="22"/>
  <c r="AV39" i="22"/>
  <c r="AV57" i="22"/>
  <c r="AV109" i="22"/>
  <c r="AV49" i="22"/>
  <c r="AV46" i="22"/>
  <c r="AV110" i="22"/>
  <c r="AV8" i="22"/>
  <c r="AV50" i="22"/>
  <c r="AV82" i="22"/>
  <c r="AV91" i="22"/>
  <c r="AV22" i="22"/>
  <c r="AV26" i="22"/>
  <c r="AV68" i="22"/>
  <c r="AV100" i="22"/>
  <c r="AV55" i="22"/>
  <c r="AV18" i="22"/>
  <c r="AV70" i="22"/>
  <c r="AV11" i="22"/>
  <c r="AV24" i="22"/>
  <c r="AV10" i="22"/>
  <c r="AV40" i="22"/>
  <c r="AV56" i="22"/>
  <c r="AV72" i="22"/>
  <c r="AV88" i="22"/>
  <c r="AV104" i="22"/>
  <c r="AV111" i="22"/>
  <c r="AV79" i="22"/>
  <c r="AV12" i="22"/>
  <c r="AV62" i="22"/>
  <c r="AV99" i="22"/>
  <c r="AV34" i="22"/>
  <c r="AV98" i="22"/>
  <c r="AV52" i="22"/>
  <c r="AV7" i="22"/>
  <c r="AV54" i="22"/>
  <c r="AV102" i="22"/>
  <c r="AV20" i="22"/>
  <c r="AV42" i="22"/>
  <c r="AV58" i="22"/>
  <c r="AV74" i="22"/>
  <c r="AV90" i="22"/>
  <c r="AV106" i="22"/>
  <c r="AV107" i="22"/>
  <c r="AV75" i="22"/>
  <c r="AV19" i="22"/>
  <c r="AV16" i="22"/>
  <c r="AV78" i="22"/>
  <c r="AV67" i="22"/>
  <c r="AV66" i="22"/>
  <c r="AV15" i="22"/>
  <c r="AV59" i="22"/>
  <c r="AV36" i="22"/>
  <c r="AV84" i="22"/>
  <c r="AV87" i="22"/>
  <c r="AV14" i="22"/>
  <c r="AV38" i="22"/>
  <c r="AV86" i="22"/>
  <c r="AV83" i="22"/>
  <c r="AV28" i="22"/>
  <c r="AV44" i="22"/>
  <c r="AV60" i="22"/>
  <c r="AV76" i="22"/>
  <c r="AV92" i="22"/>
  <c r="AV108" i="22"/>
  <c r="AV103" i="22"/>
  <c r="AV71" i="22"/>
  <c r="AV25" i="22"/>
  <c r="AV30" i="22"/>
  <c r="AV94" i="22"/>
  <c r="AV17" i="22"/>
  <c r="AV32" i="22"/>
  <c r="AV48" i="22"/>
  <c r="AV64" i="22"/>
  <c r="AV80" i="22"/>
  <c r="AV96" i="22"/>
  <c r="AV112" i="22"/>
  <c r="AV95" i="22"/>
  <c r="AV63" i="22"/>
  <c r="AV9" i="22"/>
  <c r="AZ37" i="14" l="1"/>
  <c r="AV78" i="14"/>
  <c r="AV76" i="14"/>
  <c r="AV75" i="14"/>
  <c r="AV74" i="14"/>
  <c r="AV73" i="14"/>
  <c r="AV72" i="14"/>
  <c r="AV71" i="14"/>
  <c r="AV69" i="14"/>
  <c r="AV68" i="14"/>
  <c r="AV67" i="14"/>
  <c r="AV66" i="14"/>
  <c r="AV65" i="14"/>
  <c r="AV64" i="14"/>
  <c r="AV63" i="14"/>
  <c r="AV60" i="14"/>
  <c r="AV58" i="14"/>
  <c r="AV57" i="14"/>
  <c r="AV56" i="14"/>
  <c r="AV55" i="14"/>
  <c r="AV52" i="14"/>
  <c r="AV51" i="14"/>
  <c r="AV50" i="14"/>
  <c r="AV48" i="14"/>
  <c r="AV47" i="14"/>
  <c r="AV44" i="14"/>
  <c r="AV43" i="14"/>
  <c r="AV42" i="14"/>
  <c r="AV40" i="14"/>
  <c r="AV39" i="14"/>
  <c r="AV36" i="14"/>
  <c r="AV35" i="14"/>
  <c r="AV34" i="14"/>
  <c r="AV31" i="14"/>
  <c r="AV30" i="14"/>
  <c r="AV29" i="14"/>
  <c r="AV26" i="14"/>
  <c r="AV25" i="14"/>
  <c r="AV24" i="14"/>
  <c r="AV23" i="14"/>
  <c r="AV22" i="14"/>
  <c r="AU21" i="14"/>
  <c r="AV21" i="14" s="1"/>
  <c r="AU20" i="14"/>
  <c r="AV20" i="14" s="1"/>
  <c r="AU19" i="14"/>
  <c r="AU18" i="14"/>
  <c r="AV18" i="14" s="1"/>
  <c r="AU17" i="14"/>
  <c r="AV17" i="14" s="1"/>
  <c r="AU16" i="14"/>
  <c r="AV16" i="14" s="1"/>
  <c r="AU15" i="14"/>
  <c r="AV15" i="14" s="1"/>
  <c r="AU14" i="14"/>
  <c r="AV14" i="14" s="1"/>
  <c r="AU13" i="14"/>
  <c r="AV13" i="14" s="1"/>
  <c r="AU12" i="14"/>
  <c r="AV12" i="14" s="1"/>
  <c r="AU11" i="14"/>
  <c r="AV9" i="14"/>
  <c r="AV59" i="14" l="1"/>
  <c r="AV32" i="14"/>
  <c r="AV37" i="14"/>
  <c r="AV45" i="14"/>
  <c r="AV11" i="14"/>
  <c r="AV27" i="14"/>
  <c r="AV61" i="14"/>
  <c r="AV19" i="14"/>
  <c r="AV53" i="14"/>
  <c r="AV38" i="14"/>
  <c r="AV46" i="14"/>
  <c r="AV54" i="14"/>
  <c r="AV62" i="14"/>
  <c r="AV70" i="14"/>
  <c r="AV77" i="14"/>
  <c r="AV28" i="14"/>
  <c r="AV33" i="14"/>
  <c r="AV41" i="14"/>
  <c r="AV49" i="14"/>
  <c r="AV18" i="23" l="1"/>
  <c r="AW18" i="23" s="1"/>
  <c r="AV11" i="23"/>
  <c r="AW11" i="23" s="1"/>
  <c r="AV19" i="23"/>
  <c r="AW19" i="23" s="1"/>
  <c r="AV12" i="23"/>
  <c r="AW12" i="23" s="1"/>
  <c r="AV14" i="23"/>
  <c r="AW14" i="23" s="1"/>
  <c r="AV26" i="23"/>
  <c r="AW26" i="23" s="1"/>
  <c r="AV42" i="23"/>
  <c r="AW42" i="23" s="1"/>
  <c r="AV66" i="23"/>
  <c r="AW66" i="23" s="1"/>
  <c r="AV82" i="23"/>
  <c r="AW82" i="23" s="1"/>
  <c r="AV34" i="23"/>
  <c r="AW34" i="23" s="1"/>
  <c r="AV50" i="23"/>
  <c r="AW50" i="23" s="1"/>
  <c r="AV58" i="23"/>
  <c r="AW58" i="23" s="1"/>
  <c r="AV74" i="23"/>
  <c r="AW74" i="23" s="1"/>
  <c r="AV90" i="23"/>
  <c r="AW90" i="23" s="1"/>
  <c r="AV98" i="23"/>
  <c r="AW98" i="23" s="1"/>
  <c r="AV106" i="23"/>
  <c r="AW106" i="23" s="1"/>
  <c r="AV13" i="23"/>
  <c r="AW13" i="23" s="1"/>
  <c r="AV27" i="23"/>
  <c r="AW27" i="23" s="1"/>
  <c r="AV35" i="23"/>
  <c r="AW35" i="23" s="1"/>
  <c r="AV43" i="23"/>
  <c r="AW43" i="23" s="1"/>
  <c r="AV25" i="23"/>
  <c r="AW25" i="23" s="1"/>
  <c r="AV33" i="23"/>
  <c r="AW33" i="23" s="1"/>
  <c r="AV41" i="23"/>
  <c r="AW41" i="23" s="1"/>
  <c r="AV49" i="23"/>
  <c r="AW49" i="23" s="1"/>
  <c r="AV57" i="23"/>
  <c r="AW57" i="23" s="1"/>
  <c r="AV65" i="23"/>
  <c r="AW65" i="23" s="1"/>
  <c r="AV73" i="23"/>
  <c r="AW73" i="23" s="1"/>
  <c r="AV81" i="23"/>
  <c r="AW81" i="23" s="1"/>
  <c r="AV89" i="23"/>
  <c r="AW89" i="23" s="1"/>
  <c r="AV97" i="23"/>
  <c r="AW97" i="23" s="1"/>
  <c r="AV105" i="23"/>
  <c r="AW105" i="23" s="1"/>
  <c r="AV51" i="23"/>
  <c r="AW51" i="23" s="1"/>
  <c r="AV59" i="23"/>
  <c r="AW59" i="23" s="1"/>
  <c r="AV67" i="23"/>
  <c r="AW67" i="23" s="1"/>
  <c r="AV75" i="23"/>
  <c r="AW75" i="23" s="1"/>
  <c r="AV83" i="23"/>
  <c r="AW83" i="23" s="1"/>
  <c r="AV91" i="23"/>
  <c r="AW91" i="23" s="1"/>
  <c r="AV99" i="23"/>
  <c r="AW99" i="23" s="1"/>
  <c r="AV107" i="23"/>
  <c r="AW107" i="23" s="1"/>
  <c r="AV28" i="23"/>
  <c r="AW28" i="23" s="1"/>
  <c r="AV36" i="23"/>
  <c r="AW36" i="23" s="1"/>
  <c r="AV44" i="23"/>
  <c r="AW44" i="23" s="1"/>
  <c r="AV52" i="23"/>
  <c r="AW52" i="23" s="1"/>
  <c r="AV60" i="23"/>
  <c r="AW60" i="23" s="1"/>
  <c r="AV68" i="23"/>
  <c r="AW68" i="23" s="1"/>
  <c r="AV76" i="23"/>
  <c r="AW76" i="23" s="1"/>
  <c r="AV84" i="23"/>
  <c r="AW84" i="23" s="1"/>
  <c r="AV92" i="23"/>
  <c r="AW92" i="23" s="1"/>
  <c r="AV100" i="23"/>
  <c r="AW100" i="23" s="1"/>
  <c r="AV108" i="23"/>
  <c r="AW108" i="23" s="1"/>
  <c r="AV6" i="23"/>
  <c r="AW6" i="23" s="1"/>
  <c r="AV7" i="23"/>
  <c r="AW7" i="23" s="1"/>
  <c r="AV15" i="23"/>
  <c r="AW15" i="23" s="1"/>
  <c r="AV21" i="23"/>
  <c r="AW21" i="23" s="1"/>
  <c r="AV29" i="23"/>
  <c r="AW29" i="23" s="1"/>
  <c r="AV37" i="23"/>
  <c r="AW37" i="23" s="1"/>
  <c r="AV45" i="23"/>
  <c r="AW45" i="23" s="1"/>
  <c r="AV53" i="23"/>
  <c r="AW53" i="23" s="1"/>
  <c r="AV61" i="23"/>
  <c r="AW61" i="23" s="1"/>
  <c r="AV69" i="23"/>
  <c r="AW69" i="23" s="1"/>
  <c r="AV77" i="23"/>
  <c r="AW77" i="23" s="1"/>
  <c r="AV85" i="23"/>
  <c r="AW85" i="23" s="1"/>
  <c r="AV93" i="23"/>
  <c r="AW93" i="23" s="1"/>
  <c r="AV101" i="23"/>
  <c r="AW101" i="23" s="1"/>
  <c r="AV109" i="23"/>
  <c r="AW109" i="23" s="1"/>
  <c r="AV20" i="23"/>
  <c r="AW20" i="23" s="1"/>
  <c r="AV22" i="23"/>
  <c r="AW22" i="23" s="1"/>
  <c r="AV30" i="23"/>
  <c r="AW30" i="23" s="1"/>
  <c r="AV38" i="23"/>
  <c r="AW38" i="23" s="1"/>
  <c r="AV46" i="23"/>
  <c r="AW46" i="23" s="1"/>
  <c r="AV54" i="23"/>
  <c r="AW54" i="23" s="1"/>
  <c r="AV62" i="23"/>
  <c r="AW62" i="23" s="1"/>
  <c r="AV70" i="23"/>
  <c r="AW70" i="23" s="1"/>
  <c r="AV78" i="23"/>
  <c r="AW78" i="23" s="1"/>
  <c r="AV86" i="23"/>
  <c r="AW86" i="23" s="1"/>
  <c r="AV94" i="23"/>
  <c r="AW94" i="23" s="1"/>
  <c r="AV102" i="23"/>
  <c r="AW102" i="23" s="1"/>
  <c r="AV110" i="23"/>
  <c r="AW110" i="23" s="1"/>
  <c r="AV8" i="23"/>
  <c r="AW8" i="23" s="1"/>
  <c r="AV9" i="23"/>
  <c r="AW9" i="23" s="1"/>
  <c r="AV23" i="23"/>
  <c r="AW23" i="23" s="1"/>
  <c r="AV31" i="23"/>
  <c r="AW31" i="23" s="1"/>
  <c r="AV39" i="23"/>
  <c r="AW39" i="23" s="1"/>
  <c r="AV47" i="23"/>
  <c r="AW47" i="23" s="1"/>
  <c r="AV55" i="23"/>
  <c r="AW55" i="23" s="1"/>
  <c r="AV63" i="23"/>
  <c r="AW63" i="23" s="1"/>
  <c r="AV71" i="23"/>
  <c r="AW71" i="23" s="1"/>
  <c r="AV79" i="23"/>
  <c r="AW79" i="23" s="1"/>
  <c r="AV87" i="23"/>
  <c r="AW87" i="23" s="1"/>
  <c r="AV95" i="23"/>
  <c r="AW95" i="23" s="1"/>
  <c r="AV103" i="23"/>
  <c r="AW103" i="23" s="1"/>
  <c r="AV111" i="23"/>
  <c r="AW111" i="23" s="1"/>
  <c r="AV16" i="23"/>
  <c r="AW16" i="23" s="1"/>
  <c r="AV10" i="23"/>
  <c r="AW10" i="23" s="1"/>
  <c r="AV17" i="23"/>
  <c r="AW17" i="23" s="1"/>
  <c r="AV24" i="23"/>
  <c r="AW24" i="23" s="1"/>
  <c r="AV32" i="23"/>
  <c r="AW32" i="23" s="1"/>
  <c r="AV40" i="23"/>
  <c r="AW40" i="23" s="1"/>
  <c r="AV48" i="23"/>
  <c r="AW48" i="23" s="1"/>
  <c r="AV56" i="23"/>
  <c r="AW56" i="23" s="1"/>
  <c r="AV64" i="23"/>
  <c r="AW64" i="23" s="1"/>
  <c r="AV72" i="23"/>
  <c r="AW72" i="23" s="1"/>
  <c r="AV80" i="23"/>
  <c r="AW80" i="23" s="1"/>
  <c r="AV88" i="23"/>
  <c r="AW88" i="23" s="1"/>
  <c r="AV96" i="23"/>
  <c r="AW96" i="23" s="1"/>
  <c r="AV104" i="23"/>
  <c r="AW104" i="23" s="1"/>
  <c r="AV112" i="23"/>
  <c r="AW112" i="23" s="1"/>
</calcChain>
</file>

<file path=xl/sharedStrings.xml><?xml version="1.0" encoding="utf-8"?>
<sst xmlns="http://schemas.openxmlformats.org/spreadsheetml/2006/main" count="956" uniqueCount="61">
  <si>
    <t>Oxide</t>
  </si>
  <si>
    <t>Det.Lim ppm(A)</t>
  </si>
  <si>
    <t>StdDev wt%</t>
  </si>
  <si>
    <t>Comment</t>
  </si>
  <si>
    <t>Na</t>
  </si>
  <si>
    <t>Al</t>
  </si>
  <si>
    <t>Si</t>
  </si>
  <si>
    <t xml:space="preserve">K </t>
  </si>
  <si>
    <t>Ca</t>
  </si>
  <si>
    <t>Mn</t>
  </si>
  <si>
    <t>Fe</t>
  </si>
  <si>
    <t>Mg</t>
  </si>
  <si>
    <t>Ti</t>
  </si>
  <si>
    <t>Cr</t>
  </si>
  <si>
    <t>Zr</t>
  </si>
  <si>
    <t>Hf</t>
  </si>
  <si>
    <t xml:space="preserve">P </t>
  </si>
  <si>
    <t xml:space="preserve">O </t>
  </si>
  <si>
    <t>Total</t>
  </si>
  <si>
    <t>Na2O</t>
  </si>
  <si>
    <t>Al2O3</t>
  </si>
  <si>
    <t>SiO2</t>
  </si>
  <si>
    <t>K2O</t>
  </si>
  <si>
    <t>CaO</t>
  </si>
  <si>
    <t>MnO</t>
  </si>
  <si>
    <t>FeO</t>
  </si>
  <si>
    <t>MgO</t>
  </si>
  <si>
    <t>TiO2</t>
  </si>
  <si>
    <t>Cr2O3</t>
  </si>
  <si>
    <t>ZrO2</t>
  </si>
  <si>
    <t>HfO2</t>
  </si>
  <si>
    <t>P2O5</t>
  </si>
  <si>
    <t>333-L4</t>
  </si>
  <si>
    <t>325-L2</t>
  </si>
  <si>
    <t>332-L1</t>
  </si>
  <si>
    <t>325-L3</t>
  </si>
  <si>
    <t>328-L1</t>
  </si>
  <si>
    <t>321-L2</t>
  </si>
  <si>
    <t>321-L1</t>
  </si>
  <si>
    <t>O</t>
  </si>
  <si>
    <t>343-L2</t>
  </si>
  <si>
    <t>341-L1</t>
  </si>
  <si>
    <t>314 - L2</t>
  </si>
  <si>
    <t>ZrO2, wt%</t>
  </si>
  <si>
    <t>1-Cx/Co</t>
  </si>
  <si>
    <t>erf-1 (1-Cx/Co)</t>
  </si>
  <si>
    <t>m=1/(4 Dt)^0,5 [microns^(-1)]=</t>
  </si>
  <si>
    <t>"slope"</t>
  </si>
  <si>
    <t>D=1/(m^2*4*t) =[cm2/sec]=</t>
  </si>
  <si>
    <t xml:space="preserve">EPMA analyses </t>
  </si>
  <si>
    <t>Sample PC314</t>
  </si>
  <si>
    <t>Sample PC321</t>
  </si>
  <si>
    <t>Sample PC325</t>
  </si>
  <si>
    <t>EPMA analyses</t>
  </si>
  <si>
    <t>Sample PC328</t>
  </si>
  <si>
    <t>Sample PC332</t>
  </si>
  <si>
    <t>Sample PC333</t>
  </si>
  <si>
    <t>Sample PC341</t>
  </si>
  <si>
    <t>Sample PC343</t>
  </si>
  <si>
    <t>Zr, wt%</t>
  </si>
  <si>
    <t>Distance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</si>
</sst>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E+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1" fontId="2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87456938726369"/>
          <c:y val="7.6783358920578637E-2"/>
          <c:w val="0.80329885518083433"/>
          <c:h val="0.78189727389466235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583377450349561"/>
                  <c:y val="0.41094550290858672"/>
                </c:manualLayout>
              </c:layout>
              <c:numFmt formatCode="0.000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'Dataset S1'!$AS$9:$AS$32</c:f>
              <c:numCache>
                <c:formatCode>0.00</c:formatCode>
                <c:ptCount val="24"/>
                <c:pt idx="0">
                  <c:v>25.08</c:v>
                </c:pt>
                <c:pt idx="1">
                  <c:v>30.1</c:v>
                </c:pt>
                <c:pt idx="2">
                  <c:v>35.119999999999997</c:v>
                </c:pt>
                <c:pt idx="3">
                  <c:v>40.130000000000003</c:v>
                </c:pt>
                <c:pt idx="4">
                  <c:v>45.15</c:v>
                </c:pt>
                <c:pt idx="5">
                  <c:v>50.17</c:v>
                </c:pt>
                <c:pt idx="6">
                  <c:v>55.18</c:v>
                </c:pt>
                <c:pt idx="7">
                  <c:v>60.2</c:v>
                </c:pt>
                <c:pt idx="8">
                  <c:v>65.22</c:v>
                </c:pt>
                <c:pt idx="9">
                  <c:v>70.23</c:v>
                </c:pt>
                <c:pt idx="10">
                  <c:v>75.25</c:v>
                </c:pt>
                <c:pt idx="11">
                  <c:v>80.260000000000005</c:v>
                </c:pt>
                <c:pt idx="12">
                  <c:v>85.28</c:v>
                </c:pt>
                <c:pt idx="13">
                  <c:v>90.3</c:v>
                </c:pt>
                <c:pt idx="14">
                  <c:v>95.31</c:v>
                </c:pt>
                <c:pt idx="15">
                  <c:v>100.33</c:v>
                </c:pt>
                <c:pt idx="16">
                  <c:v>105.35</c:v>
                </c:pt>
                <c:pt idx="17">
                  <c:v>110.36</c:v>
                </c:pt>
                <c:pt idx="18">
                  <c:v>115.38</c:v>
                </c:pt>
                <c:pt idx="19">
                  <c:v>120.4</c:v>
                </c:pt>
                <c:pt idx="20">
                  <c:v>125.41</c:v>
                </c:pt>
                <c:pt idx="21">
                  <c:v>130.43</c:v>
                </c:pt>
                <c:pt idx="22">
                  <c:v>135.44999999999999</c:v>
                </c:pt>
                <c:pt idx="23">
                  <c:v>140.46</c:v>
                </c:pt>
              </c:numCache>
            </c:numRef>
          </c:xVal>
          <c:yVal>
            <c:numRef>
              <c:f>'Dataset S1'!$AV$9:$AV$32</c:f>
              <c:numCache>
                <c:formatCode>0.000</c:formatCode>
                <c:ptCount val="24"/>
                <c:pt idx="0">
                  <c:v>0</c:v>
                </c:pt>
                <c:pt idx="1">
                  <c:v>4.0317703667656545E-2</c:v>
                </c:pt>
                <c:pt idx="2">
                  <c:v>9.2423772317050512E-2</c:v>
                </c:pt>
                <c:pt idx="3">
                  <c:v>0.14751656521323689</c:v>
                </c:pt>
                <c:pt idx="4">
                  <c:v>0.19688291182763998</c:v>
                </c:pt>
                <c:pt idx="5">
                  <c:v>0.23699578924405004</c:v>
                </c:pt>
                <c:pt idx="6">
                  <c:v>0.28209850977553169</c:v>
                </c:pt>
                <c:pt idx="7">
                  <c:v>0.33253488169676809</c:v>
                </c:pt>
                <c:pt idx="8">
                  <c:v>0.37982556163415021</c:v>
                </c:pt>
                <c:pt idx="9">
                  <c:v>0.41693502749610567</c:v>
                </c:pt>
                <c:pt idx="10">
                  <c:v>0.46878449447329479</c:v>
                </c:pt>
                <c:pt idx="11">
                  <c:v>0.51523236062120348</c:v>
                </c:pt>
                <c:pt idx="12">
                  <c:v>0.55406701405213321</c:v>
                </c:pt>
                <c:pt idx="13">
                  <c:v>0.5849001871926699</c:v>
                </c:pt>
                <c:pt idx="14">
                  <c:v>0.63054488838102796</c:v>
                </c:pt>
                <c:pt idx="15">
                  <c:v>0.6728324047391383</c:v>
                </c:pt>
                <c:pt idx="16">
                  <c:v>0.70253675965201867</c:v>
                </c:pt>
                <c:pt idx="17">
                  <c:v>0.7235561777870213</c:v>
                </c:pt>
                <c:pt idx="18">
                  <c:v>0.75424521985045501</c:v>
                </c:pt>
                <c:pt idx="19">
                  <c:v>0.77551978737357008</c:v>
                </c:pt>
                <c:pt idx="20">
                  <c:v>0.79422438238618609</c:v>
                </c:pt>
                <c:pt idx="21">
                  <c:v>0.81012014478321748</c:v>
                </c:pt>
                <c:pt idx="22">
                  <c:v>0.82800250327305147</c:v>
                </c:pt>
                <c:pt idx="23">
                  <c:v>0.83862601642765833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C1-435D-96CE-EE71105EC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972864"/>
        <c:axId val="1140973344"/>
      </c:scatterChart>
      <c:valAx>
        <c:axId val="1140972864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Distance from the zircon interface, micron</a:t>
                </a:r>
                <a:endParaRPr lang="ru-RU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40973344"/>
        <c:crosses val="autoZero"/>
        <c:crossBetween val="midCat"/>
        <c:majorUnit val="50"/>
      </c:valAx>
      <c:valAx>
        <c:axId val="1140973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en-CA"/>
                  <a:t>erf-1 (1-Cx/Co)</a:t>
                </a:r>
                <a:endParaRPr lang="ru-RU"/>
              </a:p>
              <a:p>
                <a:pPr algn="ctr" rtl="0">
                  <a:defRPr/>
                </a:pPr>
                <a:endParaRPr lang="ru-RU"/>
              </a:p>
            </c:rich>
          </c:tx>
          <c:overlay val="0"/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40972864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'Dataset S5'!$AE$5:$AE$38</c:f>
              <c:numCache>
                <c:formatCode>General</c:formatCode>
                <c:ptCount val="34"/>
                <c:pt idx="0">
                  <c:v>10.81</c:v>
                </c:pt>
                <c:pt idx="1">
                  <c:v>21.61</c:v>
                </c:pt>
                <c:pt idx="2">
                  <c:v>32.42</c:v>
                </c:pt>
                <c:pt idx="3">
                  <c:v>43.22</c:v>
                </c:pt>
                <c:pt idx="4">
                  <c:v>54.03</c:v>
                </c:pt>
                <c:pt idx="5">
                  <c:v>64.83</c:v>
                </c:pt>
                <c:pt idx="6">
                  <c:v>75.64</c:v>
                </c:pt>
                <c:pt idx="7">
                  <c:v>86.44</c:v>
                </c:pt>
                <c:pt idx="8">
                  <c:v>97.25</c:v>
                </c:pt>
                <c:pt idx="9">
                  <c:v>108.05</c:v>
                </c:pt>
                <c:pt idx="10">
                  <c:v>118.86</c:v>
                </c:pt>
                <c:pt idx="11">
                  <c:v>129.66</c:v>
                </c:pt>
                <c:pt idx="12">
                  <c:v>140.47</c:v>
                </c:pt>
                <c:pt idx="13">
                  <c:v>151.27000000000001</c:v>
                </c:pt>
                <c:pt idx="14">
                  <c:v>162.08000000000001</c:v>
                </c:pt>
                <c:pt idx="15">
                  <c:v>172.88</c:v>
                </c:pt>
                <c:pt idx="16">
                  <c:v>183.69</c:v>
                </c:pt>
                <c:pt idx="17">
                  <c:v>194.49</c:v>
                </c:pt>
                <c:pt idx="18">
                  <c:v>205.3</c:v>
                </c:pt>
                <c:pt idx="19">
                  <c:v>216.1</c:v>
                </c:pt>
                <c:pt idx="20">
                  <c:v>226.91</c:v>
                </c:pt>
                <c:pt idx="21">
                  <c:v>237.71</c:v>
                </c:pt>
                <c:pt idx="22">
                  <c:v>248.52</c:v>
                </c:pt>
                <c:pt idx="23">
                  <c:v>259.32</c:v>
                </c:pt>
                <c:pt idx="24">
                  <c:v>270.13</c:v>
                </c:pt>
                <c:pt idx="25">
                  <c:v>280.93</c:v>
                </c:pt>
                <c:pt idx="26">
                  <c:v>291.74</c:v>
                </c:pt>
                <c:pt idx="27">
                  <c:v>302.54000000000002</c:v>
                </c:pt>
                <c:pt idx="28">
                  <c:v>313.35000000000002</c:v>
                </c:pt>
                <c:pt idx="29">
                  <c:v>324.16000000000003</c:v>
                </c:pt>
                <c:pt idx="30">
                  <c:v>334.96</c:v>
                </c:pt>
                <c:pt idx="31">
                  <c:v>345.77</c:v>
                </c:pt>
                <c:pt idx="32">
                  <c:v>356.57</c:v>
                </c:pt>
                <c:pt idx="33">
                  <c:v>367.38</c:v>
                </c:pt>
              </c:numCache>
            </c:numRef>
          </c:xVal>
          <c:yVal>
            <c:numRef>
              <c:f>'Dataset S5'!$M$5:$M$38</c:f>
              <c:numCache>
                <c:formatCode>0.00</c:formatCode>
                <c:ptCount val="34"/>
                <c:pt idx="0">
                  <c:v>5.3616000000000001</c:v>
                </c:pt>
                <c:pt idx="1">
                  <c:v>5.0827999999999998</c:v>
                </c:pt>
                <c:pt idx="2">
                  <c:v>4.6932</c:v>
                </c:pt>
                <c:pt idx="3">
                  <c:v>4.2526999999999999</c:v>
                </c:pt>
                <c:pt idx="4">
                  <c:v>3.8408000000000002</c:v>
                </c:pt>
                <c:pt idx="5">
                  <c:v>3.4091</c:v>
                </c:pt>
                <c:pt idx="6">
                  <c:v>3.1294</c:v>
                </c:pt>
                <c:pt idx="7">
                  <c:v>2.7704</c:v>
                </c:pt>
                <c:pt idx="8">
                  <c:v>2.4788000000000001</c:v>
                </c:pt>
                <c:pt idx="9">
                  <c:v>2.2050000000000001</c:v>
                </c:pt>
                <c:pt idx="10">
                  <c:v>1.9830000000000001</c:v>
                </c:pt>
                <c:pt idx="11">
                  <c:v>1.7758</c:v>
                </c:pt>
                <c:pt idx="12">
                  <c:v>1.5933999999999999</c:v>
                </c:pt>
                <c:pt idx="13">
                  <c:v>1.444</c:v>
                </c:pt>
                <c:pt idx="14">
                  <c:v>1.3344</c:v>
                </c:pt>
                <c:pt idx="15">
                  <c:v>1.2183999999999999</c:v>
                </c:pt>
                <c:pt idx="16">
                  <c:v>1.1317999999999999</c:v>
                </c:pt>
                <c:pt idx="17">
                  <c:v>1.0529999999999999</c:v>
                </c:pt>
                <c:pt idx="18">
                  <c:v>0.99829999999999997</c:v>
                </c:pt>
                <c:pt idx="19">
                  <c:v>0.93440000000000001</c:v>
                </c:pt>
                <c:pt idx="20">
                  <c:v>0.88970000000000005</c:v>
                </c:pt>
                <c:pt idx="21">
                  <c:v>0.84589999999999999</c:v>
                </c:pt>
                <c:pt idx="22">
                  <c:v>0.80230000000000001</c:v>
                </c:pt>
                <c:pt idx="23">
                  <c:v>0.7671</c:v>
                </c:pt>
                <c:pt idx="24">
                  <c:v>0.73219999999999996</c:v>
                </c:pt>
                <c:pt idx="25">
                  <c:v>0.70479999999999998</c:v>
                </c:pt>
                <c:pt idx="26">
                  <c:v>0.69650000000000001</c:v>
                </c:pt>
                <c:pt idx="27">
                  <c:v>0.69140000000000001</c:v>
                </c:pt>
                <c:pt idx="28">
                  <c:v>0.69869999999999999</c:v>
                </c:pt>
                <c:pt idx="29">
                  <c:v>0.71630000000000005</c:v>
                </c:pt>
                <c:pt idx="30">
                  <c:v>0.74650000000000005</c:v>
                </c:pt>
                <c:pt idx="31">
                  <c:v>0.76880000000000004</c:v>
                </c:pt>
                <c:pt idx="32">
                  <c:v>0.79690000000000005</c:v>
                </c:pt>
                <c:pt idx="33">
                  <c:v>0.80959999999999999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99-40E9-8CBC-26DA69193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057600"/>
        <c:axId val="1095266128"/>
      </c:scatterChart>
      <c:valAx>
        <c:axId val="1095057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266128"/>
        <c:crosses val="autoZero"/>
        <c:crossBetween val="midCat"/>
      </c:valAx>
      <c:valAx>
        <c:axId val="109526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ZrO2, wt%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05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7.7847321949316109E-2"/>
                  <c:y val="0.35405404841822985"/>
                </c:manualLayout>
              </c:layout>
              <c:numFmt formatCode="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'Dataset S6'!$AE$5:$AE$38</c:f>
              <c:numCache>
                <c:formatCode>0.00</c:formatCode>
                <c:ptCount val="34"/>
                <c:pt idx="0">
                  <c:v>10.09</c:v>
                </c:pt>
                <c:pt idx="1">
                  <c:v>20.170000000000002</c:v>
                </c:pt>
                <c:pt idx="2">
                  <c:v>30.26</c:v>
                </c:pt>
                <c:pt idx="3">
                  <c:v>40.340000000000003</c:v>
                </c:pt>
                <c:pt idx="4">
                  <c:v>50.43</c:v>
                </c:pt>
                <c:pt idx="5">
                  <c:v>60.51</c:v>
                </c:pt>
                <c:pt idx="6">
                  <c:v>70.599999999999994</c:v>
                </c:pt>
                <c:pt idx="7">
                  <c:v>80.69</c:v>
                </c:pt>
                <c:pt idx="8">
                  <c:v>90.77</c:v>
                </c:pt>
                <c:pt idx="9">
                  <c:v>100.86</c:v>
                </c:pt>
                <c:pt idx="10">
                  <c:v>110.94</c:v>
                </c:pt>
                <c:pt idx="11">
                  <c:v>121.03</c:v>
                </c:pt>
                <c:pt idx="12">
                  <c:v>131.12</c:v>
                </c:pt>
                <c:pt idx="13">
                  <c:v>141.19999999999999</c:v>
                </c:pt>
                <c:pt idx="14">
                  <c:v>151.29</c:v>
                </c:pt>
                <c:pt idx="15">
                  <c:v>161.37</c:v>
                </c:pt>
                <c:pt idx="16">
                  <c:v>171.46</c:v>
                </c:pt>
                <c:pt idx="17">
                  <c:v>181.54</c:v>
                </c:pt>
                <c:pt idx="18">
                  <c:v>191.63</c:v>
                </c:pt>
                <c:pt idx="19">
                  <c:v>201.71</c:v>
                </c:pt>
                <c:pt idx="20">
                  <c:v>211.8</c:v>
                </c:pt>
                <c:pt idx="21">
                  <c:v>221.88</c:v>
                </c:pt>
                <c:pt idx="22">
                  <c:v>231.97</c:v>
                </c:pt>
                <c:pt idx="23">
                  <c:v>242.06</c:v>
                </c:pt>
                <c:pt idx="24">
                  <c:v>252.14</c:v>
                </c:pt>
                <c:pt idx="25">
                  <c:v>262.23</c:v>
                </c:pt>
                <c:pt idx="26">
                  <c:v>272.31</c:v>
                </c:pt>
                <c:pt idx="27">
                  <c:v>282.39999999999998</c:v>
                </c:pt>
                <c:pt idx="28">
                  <c:v>292.49</c:v>
                </c:pt>
                <c:pt idx="29">
                  <c:v>302.57</c:v>
                </c:pt>
                <c:pt idx="30">
                  <c:v>312.66000000000003</c:v>
                </c:pt>
                <c:pt idx="31">
                  <c:v>322.74</c:v>
                </c:pt>
                <c:pt idx="32">
                  <c:v>332.83</c:v>
                </c:pt>
                <c:pt idx="33">
                  <c:v>342.91</c:v>
                </c:pt>
              </c:numCache>
            </c:numRef>
          </c:xVal>
          <c:yVal>
            <c:numRef>
              <c:f>'Dataset S6'!$AH$5:$AH$38</c:f>
              <c:numCache>
                <c:formatCode>0.000</c:formatCode>
                <c:ptCount val="34"/>
                <c:pt idx="0">
                  <c:v>0</c:v>
                </c:pt>
                <c:pt idx="1">
                  <c:v>5.7211480979995483E-2</c:v>
                </c:pt>
                <c:pt idx="2">
                  <c:v>0.13824873762553117</c:v>
                </c:pt>
                <c:pt idx="3">
                  <c:v>0.19150912339945969</c:v>
                </c:pt>
                <c:pt idx="4">
                  <c:v>0.26298806333389774</c:v>
                </c:pt>
                <c:pt idx="5">
                  <c:v>0.32956378071467995</c:v>
                </c:pt>
                <c:pt idx="6">
                  <c:v>0.40247528030316448</c:v>
                </c:pt>
                <c:pt idx="7">
                  <c:v>0.45476719826794598</c:v>
                </c:pt>
                <c:pt idx="8">
                  <c:v>0.53823883587410304</c:v>
                </c:pt>
                <c:pt idx="9">
                  <c:v>0.59750196684783774</c:v>
                </c:pt>
                <c:pt idx="10">
                  <c:v>0.66890202815064437</c:v>
                </c:pt>
                <c:pt idx="11">
                  <c:v>0.72657436594460723</c:v>
                </c:pt>
                <c:pt idx="12">
                  <c:v>0.80168908675511263</c:v>
                </c:pt>
                <c:pt idx="13">
                  <c:v>0.8585529540581297</c:v>
                </c:pt>
                <c:pt idx="14">
                  <c:v>0.93104306499848455</c:v>
                </c:pt>
                <c:pt idx="15">
                  <c:v>0.99530715344113696</c:v>
                </c:pt>
                <c:pt idx="16">
                  <c:v>1.0527698806551502</c:v>
                </c:pt>
                <c:pt idx="17">
                  <c:v>1.1327450043507274</c:v>
                </c:pt>
                <c:pt idx="18">
                  <c:v>1.1792347822534899</c:v>
                </c:pt>
                <c:pt idx="19">
                  <c:v>1.2294649646711773</c:v>
                </c:pt>
                <c:pt idx="20">
                  <c:v>1.2883362108741792</c:v>
                </c:pt>
                <c:pt idx="21">
                  <c:v>1.3441417671826172</c:v>
                </c:pt>
                <c:pt idx="22">
                  <c:v>1.391079814865289</c:v>
                </c:pt>
                <c:pt idx="23">
                  <c:v>1.4470702826052368</c:v>
                </c:pt>
                <c:pt idx="24">
                  <c:v>1.5129803937661441</c:v>
                </c:pt>
                <c:pt idx="25">
                  <c:v>1.5601100333610365</c:v>
                </c:pt>
                <c:pt idx="26">
                  <c:v>1.6011127867160113</c:v>
                </c:pt>
                <c:pt idx="27">
                  <c:v>1.6446545499284742</c:v>
                </c:pt>
                <c:pt idx="28">
                  <c:v>1.6431960668949543</c:v>
                </c:pt>
                <c:pt idx="29">
                  <c:v>1.6778461931202908</c:v>
                </c:pt>
                <c:pt idx="30">
                  <c:v>1.7580737772569102</c:v>
                </c:pt>
                <c:pt idx="31">
                  <c:v>1.7333666016804123</c:v>
                </c:pt>
                <c:pt idx="32">
                  <c:v>1.7875112444144574</c:v>
                </c:pt>
                <c:pt idx="33">
                  <c:v>1.9067639462242489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9C-4DF0-A02B-8FA41D69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962784"/>
        <c:axId val="1140947904"/>
      </c:scatterChart>
      <c:valAx>
        <c:axId val="1140962784"/>
        <c:scaling>
          <c:orientation val="minMax"/>
          <c:max val="8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 from the zircon interface,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0947904"/>
        <c:crosses val="autoZero"/>
        <c:crossBetween val="midCat"/>
      </c:valAx>
      <c:valAx>
        <c:axId val="1140947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erf-1 (1-Cx/Co)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0962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'Dataset S6'!$AE$5:$AE$74</c:f>
              <c:numCache>
                <c:formatCode>0.00</c:formatCode>
                <c:ptCount val="70"/>
                <c:pt idx="0">
                  <c:v>10.09</c:v>
                </c:pt>
                <c:pt idx="1">
                  <c:v>20.170000000000002</c:v>
                </c:pt>
                <c:pt idx="2">
                  <c:v>30.26</c:v>
                </c:pt>
                <c:pt idx="3">
                  <c:v>40.340000000000003</c:v>
                </c:pt>
                <c:pt idx="4">
                  <c:v>50.43</c:v>
                </c:pt>
                <c:pt idx="5">
                  <c:v>60.51</c:v>
                </c:pt>
                <c:pt idx="6">
                  <c:v>70.599999999999994</c:v>
                </c:pt>
                <c:pt idx="7">
                  <c:v>80.69</c:v>
                </c:pt>
                <c:pt idx="8">
                  <c:v>90.77</c:v>
                </c:pt>
                <c:pt idx="9">
                  <c:v>100.86</c:v>
                </c:pt>
                <c:pt idx="10">
                  <c:v>110.94</c:v>
                </c:pt>
                <c:pt idx="11">
                  <c:v>121.03</c:v>
                </c:pt>
                <c:pt idx="12">
                  <c:v>131.12</c:v>
                </c:pt>
                <c:pt idx="13">
                  <c:v>141.19999999999999</c:v>
                </c:pt>
                <c:pt idx="14">
                  <c:v>151.29</c:v>
                </c:pt>
                <c:pt idx="15">
                  <c:v>161.37</c:v>
                </c:pt>
                <c:pt idx="16">
                  <c:v>171.46</c:v>
                </c:pt>
                <c:pt idx="17">
                  <c:v>181.54</c:v>
                </c:pt>
                <c:pt idx="18">
                  <c:v>191.63</c:v>
                </c:pt>
                <c:pt idx="19">
                  <c:v>201.71</c:v>
                </c:pt>
                <c:pt idx="20">
                  <c:v>211.8</c:v>
                </c:pt>
                <c:pt idx="21">
                  <c:v>221.88</c:v>
                </c:pt>
                <c:pt idx="22">
                  <c:v>231.97</c:v>
                </c:pt>
                <c:pt idx="23">
                  <c:v>242.06</c:v>
                </c:pt>
                <c:pt idx="24">
                  <c:v>252.14</c:v>
                </c:pt>
                <c:pt idx="25">
                  <c:v>262.23</c:v>
                </c:pt>
                <c:pt idx="26">
                  <c:v>272.31</c:v>
                </c:pt>
                <c:pt idx="27">
                  <c:v>282.39999999999998</c:v>
                </c:pt>
                <c:pt idx="28">
                  <c:v>292.49</c:v>
                </c:pt>
                <c:pt idx="29">
                  <c:v>302.57</c:v>
                </c:pt>
                <c:pt idx="30">
                  <c:v>312.66000000000003</c:v>
                </c:pt>
                <c:pt idx="31">
                  <c:v>322.74</c:v>
                </c:pt>
                <c:pt idx="32">
                  <c:v>332.83</c:v>
                </c:pt>
                <c:pt idx="33">
                  <c:v>342.91</c:v>
                </c:pt>
                <c:pt idx="34">
                  <c:v>353</c:v>
                </c:pt>
                <c:pt idx="35">
                  <c:v>363.09</c:v>
                </c:pt>
                <c:pt idx="36">
                  <c:v>373.17</c:v>
                </c:pt>
                <c:pt idx="37">
                  <c:v>383.26</c:v>
                </c:pt>
                <c:pt idx="38">
                  <c:v>393.34</c:v>
                </c:pt>
                <c:pt idx="39">
                  <c:v>403.43</c:v>
                </c:pt>
                <c:pt idx="40">
                  <c:v>413.51</c:v>
                </c:pt>
                <c:pt idx="41">
                  <c:v>423.6</c:v>
                </c:pt>
                <c:pt idx="42">
                  <c:v>433.69</c:v>
                </c:pt>
                <c:pt idx="43">
                  <c:v>443.77</c:v>
                </c:pt>
                <c:pt idx="44">
                  <c:v>453.86</c:v>
                </c:pt>
                <c:pt idx="45">
                  <c:v>463.94</c:v>
                </c:pt>
                <c:pt idx="46">
                  <c:v>474.03</c:v>
                </c:pt>
                <c:pt idx="47">
                  <c:v>484.12</c:v>
                </c:pt>
                <c:pt idx="48">
                  <c:v>494.2</c:v>
                </c:pt>
                <c:pt idx="49">
                  <c:v>504.29</c:v>
                </c:pt>
                <c:pt idx="50">
                  <c:v>514.37</c:v>
                </c:pt>
                <c:pt idx="51">
                  <c:v>524.46</c:v>
                </c:pt>
                <c:pt idx="52">
                  <c:v>534.54</c:v>
                </c:pt>
                <c:pt idx="53">
                  <c:v>544.63</c:v>
                </c:pt>
                <c:pt idx="54">
                  <c:v>554.71</c:v>
                </c:pt>
                <c:pt idx="55">
                  <c:v>564.79999999999995</c:v>
                </c:pt>
                <c:pt idx="56">
                  <c:v>574.88</c:v>
                </c:pt>
                <c:pt idx="57">
                  <c:v>584.97</c:v>
                </c:pt>
                <c:pt idx="58">
                  <c:v>595.05999999999995</c:v>
                </c:pt>
                <c:pt idx="59">
                  <c:v>605.14</c:v>
                </c:pt>
                <c:pt idx="60">
                  <c:v>615.23</c:v>
                </c:pt>
                <c:pt idx="61">
                  <c:v>625.30999999999995</c:v>
                </c:pt>
                <c:pt idx="62">
                  <c:v>635.4</c:v>
                </c:pt>
                <c:pt idx="63">
                  <c:v>645.49</c:v>
                </c:pt>
                <c:pt idx="64">
                  <c:v>655.57</c:v>
                </c:pt>
                <c:pt idx="65">
                  <c:v>665.66</c:v>
                </c:pt>
                <c:pt idx="66">
                  <c:v>675.74</c:v>
                </c:pt>
                <c:pt idx="67">
                  <c:v>685.83</c:v>
                </c:pt>
                <c:pt idx="68">
                  <c:v>695.91</c:v>
                </c:pt>
                <c:pt idx="69">
                  <c:v>706</c:v>
                </c:pt>
              </c:numCache>
            </c:numRef>
          </c:xVal>
          <c:yVal>
            <c:numRef>
              <c:f>'Dataset S6'!$M$5:$M$74</c:f>
              <c:numCache>
                <c:formatCode>0.00</c:formatCode>
                <c:ptCount val="70"/>
                <c:pt idx="0">
                  <c:v>2.4487999999999999</c:v>
                </c:pt>
                <c:pt idx="1">
                  <c:v>2.2907999999999999</c:v>
                </c:pt>
                <c:pt idx="2">
                  <c:v>2.0691000000000002</c:v>
                </c:pt>
                <c:pt idx="3">
                  <c:v>1.9259999999999999</c:v>
                </c:pt>
                <c:pt idx="4">
                  <c:v>1.7384999999999999</c:v>
                </c:pt>
                <c:pt idx="5">
                  <c:v>1.57</c:v>
                </c:pt>
                <c:pt idx="6">
                  <c:v>1.3937999999999999</c:v>
                </c:pt>
                <c:pt idx="7">
                  <c:v>1.2737000000000001</c:v>
                </c:pt>
                <c:pt idx="8">
                  <c:v>1.0933999999999999</c:v>
                </c:pt>
                <c:pt idx="9">
                  <c:v>0.97489999999999999</c:v>
                </c:pt>
                <c:pt idx="10">
                  <c:v>0.8427</c:v>
                </c:pt>
                <c:pt idx="11">
                  <c:v>0.74480000000000002</c:v>
                </c:pt>
                <c:pt idx="12">
                  <c:v>0.62909999999999999</c:v>
                </c:pt>
                <c:pt idx="13">
                  <c:v>0.55020000000000002</c:v>
                </c:pt>
                <c:pt idx="14">
                  <c:v>0.4602</c:v>
                </c:pt>
                <c:pt idx="15">
                  <c:v>0.39</c:v>
                </c:pt>
                <c:pt idx="16">
                  <c:v>0.33429999999999999</c:v>
                </c:pt>
                <c:pt idx="17">
                  <c:v>0.26740000000000003</c:v>
                </c:pt>
                <c:pt idx="18">
                  <c:v>0.2336</c:v>
                </c:pt>
                <c:pt idx="19">
                  <c:v>0.20100000000000001</c:v>
                </c:pt>
                <c:pt idx="20">
                  <c:v>0.1676</c:v>
                </c:pt>
                <c:pt idx="21">
                  <c:v>0.14030000000000001</c:v>
                </c:pt>
                <c:pt idx="22">
                  <c:v>0.12039999999999999</c:v>
                </c:pt>
                <c:pt idx="23">
                  <c:v>9.9599999999999994E-2</c:v>
                </c:pt>
                <c:pt idx="24">
                  <c:v>7.9299999999999995E-2</c:v>
                </c:pt>
                <c:pt idx="25">
                  <c:v>6.7000000000000004E-2</c:v>
                </c:pt>
                <c:pt idx="26">
                  <c:v>5.7700000000000001E-2</c:v>
                </c:pt>
                <c:pt idx="27">
                  <c:v>4.9099999999999998E-2</c:v>
                </c:pt>
                <c:pt idx="28">
                  <c:v>4.9399999999999999E-2</c:v>
                </c:pt>
                <c:pt idx="29">
                  <c:v>4.3299999999999998E-2</c:v>
                </c:pt>
                <c:pt idx="30">
                  <c:v>3.1600000000000003E-2</c:v>
                </c:pt>
                <c:pt idx="31">
                  <c:v>3.49E-2</c:v>
                </c:pt>
                <c:pt idx="32">
                  <c:v>2.81E-2</c:v>
                </c:pt>
                <c:pt idx="33">
                  <c:v>1.7100000000000001E-2</c:v>
                </c:pt>
                <c:pt idx="34">
                  <c:v>2.5999999999999999E-2</c:v>
                </c:pt>
                <c:pt idx="35">
                  <c:v>2.8400000000000002E-2</c:v>
                </c:pt>
                <c:pt idx="36">
                  <c:v>1.44E-2</c:v>
                </c:pt>
                <c:pt idx="37">
                  <c:v>1.6500000000000001E-2</c:v>
                </c:pt>
                <c:pt idx="38">
                  <c:v>2.9600000000000001E-2</c:v>
                </c:pt>
                <c:pt idx="39">
                  <c:v>3.09E-2</c:v>
                </c:pt>
                <c:pt idx="40">
                  <c:v>2.58E-2</c:v>
                </c:pt>
                <c:pt idx="41">
                  <c:v>2.52E-2</c:v>
                </c:pt>
                <c:pt idx="42">
                  <c:v>2.9000000000000001E-2</c:v>
                </c:pt>
                <c:pt idx="43">
                  <c:v>2.52E-2</c:v>
                </c:pt>
                <c:pt idx="44">
                  <c:v>2.1999999999999999E-2</c:v>
                </c:pt>
                <c:pt idx="45">
                  <c:v>1.5100000000000001E-2</c:v>
                </c:pt>
                <c:pt idx="46">
                  <c:v>1.7600000000000001E-2</c:v>
                </c:pt>
                <c:pt idx="47">
                  <c:v>2.5499999999999998E-2</c:v>
                </c:pt>
                <c:pt idx="48">
                  <c:v>2.18E-2</c:v>
                </c:pt>
                <c:pt idx="49">
                  <c:v>0.02</c:v>
                </c:pt>
                <c:pt idx="50">
                  <c:v>1.5800000000000002E-2</c:v>
                </c:pt>
                <c:pt idx="51">
                  <c:v>1.29E-2</c:v>
                </c:pt>
                <c:pt idx="52">
                  <c:v>1.9599999999999999E-2</c:v>
                </c:pt>
                <c:pt idx="53">
                  <c:v>2.1899999999999999E-2</c:v>
                </c:pt>
                <c:pt idx="54">
                  <c:v>1.8200000000000001E-2</c:v>
                </c:pt>
                <c:pt idx="55">
                  <c:v>2.0199999999999999E-2</c:v>
                </c:pt>
                <c:pt idx="56">
                  <c:v>2.6800000000000001E-2</c:v>
                </c:pt>
                <c:pt idx="57">
                  <c:v>3.2300000000000002E-2</c:v>
                </c:pt>
                <c:pt idx="58">
                  <c:v>2.52E-2</c:v>
                </c:pt>
                <c:pt idx="59">
                  <c:v>2.8899999999999999E-2</c:v>
                </c:pt>
                <c:pt idx="60">
                  <c:v>2.8299999999999999E-2</c:v>
                </c:pt>
                <c:pt idx="61">
                  <c:v>2.23E-2</c:v>
                </c:pt>
                <c:pt idx="62">
                  <c:v>3.3599999999999998E-2</c:v>
                </c:pt>
                <c:pt idx="63">
                  <c:v>1.8599999999999998E-2</c:v>
                </c:pt>
                <c:pt idx="64">
                  <c:v>3.32E-2</c:v>
                </c:pt>
                <c:pt idx="65">
                  <c:v>3.4000000000000002E-2</c:v>
                </c:pt>
                <c:pt idx="66">
                  <c:v>2.4799999999999999E-2</c:v>
                </c:pt>
                <c:pt idx="67">
                  <c:v>3.0499999999999999E-2</c:v>
                </c:pt>
                <c:pt idx="68">
                  <c:v>2.8299999999999999E-2</c:v>
                </c:pt>
                <c:pt idx="69">
                  <c:v>3.2800000000000003E-2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04-45FD-B298-47D64A1D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057600"/>
        <c:axId val="1095266128"/>
      </c:scatterChart>
      <c:valAx>
        <c:axId val="1095057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266128"/>
        <c:crosses val="autoZero"/>
        <c:crossBetween val="midCat"/>
      </c:valAx>
      <c:valAx>
        <c:axId val="109526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ZrO2, wt%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05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6816678335931815"/>
                  <c:y val="0.31830255500034293"/>
                </c:manualLayout>
              </c:layout>
              <c:numFmt formatCode="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'Dataset S7'!$AS$6:$AS$21</c:f>
              <c:numCache>
                <c:formatCode>General</c:formatCode>
                <c:ptCount val="16"/>
                <c:pt idx="0">
                  <c:v>30.36</c:v>
                </c:pt>
                <c:pt idx="1">
                  <c:v>45.55</c:v>
                </c:pt>
                <c:pt idx="2">
                  <c:v>60.73</c:v>
                </c:pt>
                <c:pt idx="3">
                  <c:v>75.91</c:v>
                </c:pt>
                <c:pt idx="4">
                  <c:v>91.1</c:v>
                </c:pt>
                <c:pt idx="5">
                  <c:v>106.28</c:v>
                </c:pt>
                <c:pt idx="6">
                  <c:v>121.46</c:v>
                </c:pt>
                <c:pt idx="7">
                  <c:v>136.63999999999999</c:v>
                </c:pt>
                <c:pt idx="8">
                  <c:v>151.82</c:v>
                </c:pt>
                <c:pt idx="9">
                  <c:v>167.01</c:v>
                </c:pt>
                <c:pt idx="10">
                  <c:v>182.19</c:v>
                </c:pt>
                <c:pt idx="11">
                  <c:v>197.37</c:v>
                </c:pt>
                <c:pt idx="12">
                  <c:v>212.55</c:v>
                </c:pt>
                <c:pt idx="13">
                  <c:v>227.74</c:v>
                </c:pt>
                <c:pt idx="14">
                  <c:v>242.92</c:v>
                </c:pt>
                <c:pt idx="15">
                  <c:v>258.10000000000002</c:v>
                </c:pt>
              </c:numCache>
            </c:numRef>
          </c:xVal>
          <c:yVal>
            <c:numRef>
              <c:f>'Dataset S7'!$AV$6:$AV$21</c:f>
              <c:numCache>
                <c:formatCode>0.000</c:formatCode>
                <c:ptCount val="16"/>
                <c:pt idx="0">
                  <c:v>0</c:v>
                </c:pt>
                <c:pt idx="1">
                  <c:v>4.818932105458594E-2</c:v>
                </c:pt>
                <c:pt idx="2">
                  <c:v>0.11399308847731211</c:v>
                </c:pt>
                <c:pt idx="3">
                  <c:v>0.1808013625297962</c:v>
                </c:pt>
                <c:pt idx="4">
                  <c:v>0.2371041431723856</c:v>
                </c:pt>
                <c:pt idx="5">
                  <c:v>0.3062482754729885</c:v>
                </c:pt>
                <c:pt idx="6">
                  <c:v>0.37845868567183033</c:v>
                </c:pt>
                <c:pt idx="7">
                  <c:v>0.44363451394287162</c:v>
                </c:pt>
                <c:pt idx="8">
                  <c:v>0.50539304656157491</c:v>
                </c:pt>
                <c:pt idx="9">
                  <c:v>0.56652015418469059</c:v>
                </c:pt>
                <c:pt idx="10">
                  <c:v>0.6339195298223973</c:v>
                </c:pt>
                <c:pt idx="11">
                  <c:v>0.69637803645314877</c:v>
                </c:pt>
                <c:pt idx="12">
                  <c:v>0.75257384480603517</c:v>
                </c:pt>
                <c:pt idx="13">
                  <c:v>0.80954381483682092</c:v>
                </c:pt>
                <c:pt idx="14">
                  <c:v>0.86987048666117739</c:v>
                </c:pt>
                <c:pt idx="15">
                  <c:v>0.92636770111962818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13-44F1-AF8E-3824F853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962784"/>
        <c:axId val="1140947904"/>
      </c:scatterChart>
      <c:valAx>
        <c:axId val="1140962784"/>
        <c:scaling>
          <c:orientation val="minMax"/>
          <c:max val="17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 from the zircon interface,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0947904"/>
        <c:crosses val="autoZero"/>
        <c:crossBetween val="midCat"/>
      </c:valAx>
      <c:valAx>
        <c:axId val="114094790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erf-1 (1-Cx/Co)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0962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'Dataset S7'!$AS$6:$AS$112</c:f>
              <c:numCache>
                <c:formatCode>General</c:formatCode>
                <c:ptCount val="107"/>
                <c:pt idx="0">
                  <c:v>30.36</c:v>
                </c:pt>
                <c:pt idx="1">
                  <c:v>45.55</c:v>
                </c:pt>
                <c:pt idx="2">
                  <c:v>60.73</c:v>
                </c:pt>
                <c:pt idx="3">
                  <c:v>75.91</c:v>
                </c:pt>
                <c:pt idx="4">
                  <c:v>91.1</c:v>
                </c:pt>
                <c:pt idx="5">
                  <c:v>106.28</c:v>
                </c:pt>
                <c:pt idx="6">
                  <c:v>121.46</c:v>
                </c:pt>
                <c:pt idx="7">
                  <c:v>136.63999999999999</c:v>
                </c:pt>
                <c:pt idx="8">
                  <c:v>151.82</c:v>
                </c:pt>
                <c:pt idx="9">
                  <c:v>167.01</c:v>
                </c:pt>
                <c:pt idx="10">
                  <c:v>182.19</c:v>
                </c:pt>
                <c:pt idx="11">
                  <c:v>197.37</c:v>
                </c:pt>
                <c:pt idx="12">
                  <c:v>212.55</c:v>
                </c:pt>
                <c:pt idx="13">
                  <c:v>227.74</c:v>
                </c:pt>
                <c:pt idx="14">
                  <c:v>242.92</c:v>
                </c:pt>
                <c:pt idx="15">
                  <c:v>258.10000000000002</c:v>
                </c:pt>
                <c:pt idx="16">
                  <c:v>273.29000000000002</c:v>
                </c:pt>
                <c:pt idx="17">
                  <c:v>288.47000000000003</c:v>
                </c:pt>
                <c:pt idx="18">
                  <c:v>303.64999999999998</c:v>
                </c:pt>
                <c:pt idx="19">
                  <c:v>318.83</c:v>
                </c:pt>
                <c:pt idx="20">
                  <c:v>334.01</c:v>
                </c:pt>
                <c:pt idx="21">
                  <c:v>349.2</c:v>
                </c:pt>
                <c:pt idx="22">
                  <c:v>364.38</c:v>
                </c:pt>
                <c:pt idx="23">
                  <c:v>379.56</c:v>
                </c:pt>
                <c:pt idx="24">
                  <c:v>394.74</c:v>
                </c:pt>
                <c:pt idx="25">
                  <c:v>409.93</c:v>
                </c:pt>
                <c:pt idx="26">
                  <c:v>425.11</c:v>
                </c:pt>
                <c:pt idx="27">
                  <c:v>440.29</c:v>
                </c:pt>
                <c:pt idx="28">
                  <c:v>455.47</c:v>
                </c:pt>
                <c:pt idx="29">
                  <c:v>470.65</c:v>
                </c:pt>
                <c:pt idx="30">
                  <c:v>485.84</c:v>
                </c:pt>
                <c:pt idx="31">
                  <c:v>501.02</c:v>
                </c:pt>
                <c:pt idx="32">
                  <c:v>516.20000000000005</c:v>
                </c:pt>
                <c:pt idx="33">
                  <c:v>531.38</c:v>
                </c:pt>
                <c:pt idx="34">
                  <c:v>546.57000000000005</c:v>
                </c:pt>
                <c:pt idx="35">
                  <c:v>561.75</c:v>
                </c:pt>
                <c:pt idx="36">
                  <c:v>576.92999999999995</c:v>
                </c:pt>
                <c:pt idx="37">
                  <c:v>592.12</c:v>
                </c:pt>
                <c:pt idx="38">
                  <c:v>607.29999999999995</c:v>
                </c:pt>
                <c:pt idx="39">
                  <c:v>622.48</c:v>
                </c:pt>
                <c:pt idx="40">
                  <c:v>637.66</c:v>
                </c:pt>
                <c:pt idx="41">
                  <c:v>652.84</c:v>
                </c:pt>
                <c:pt idx="42">
                  <c:v>668.03</c:v>
                </c:pt>
                <c:pt idx="43">
                  <c:v>683.21</c:v>
                </c:pt>
                <c:pt idx="44">
                  <c:v>698.39</c:v>
                </c:pt>
                <c:pt idx="45">
                  <c:v>713.57</c:v>
                </c:pt>
                <c:pt idx="46">
                  <c:v>728.76</c:v>
                </c:pt>
                <c:pt idx="47">
                  <c:v>743.94</c:v>
                </c:pt>
                <c:pt idx="48">
                  <c:v>759.12</c:v>
                </c:pt>
                <c:pt idx="49">
                  <c:v>774.3</c:v>
                </c:pt>
                <c:pt idx="50">
                  <c:v>789.49</c:v>
                </c:pt>
                <c:pt idx="51">
                  <c:v>804.67</c:v>
                </c:pt>
                <c:pt idx="52">
                  <c:v>819.85</c:v>
                </c:pt>
                <c:pt idx="53">
                  <c:v>835.04</c:v>
                </c:pt>
                <c:pt idx="54">
                  <c:v>850.22</c:v>
                </c:pt>
                <c:pt idx="55">
                  <c:v>865.4</c:v>
                </c:pt>
                <c:pt idx="56">
                  <c:v>880.58</c:v>
                </c:pt>
                <c:pt idx="57">
                  <c:v>895.77</c:v>
                </c:pt>
                <c:pt idx="58">
                  <c:v>910.95</c:v>
                </c:pt>
                <c:pt idx="59">
                  <c:v>926.13</c:v>
                </c:pt>
                <c:pt idx="60">
                  <c:v>941.31</c:v>
                </c:pt>
                <c:pt idx="61">
                  <c:v>956.49</c:v>
                </c:pt>
                <c:pt idx="62">
                  <c:v>971.68</c:v>
                </c:pt>
                <c:pt idx="63">
                  <c:v>986.86</c:v>
                </c:pt>
                <c:pt idx="64">
                  <c:v>1002.04</c:v>
                </c:pt>
                <c:pt idx="65">
                  <c:v>1017.22</c:v>
                </c:pt>
                <c:pt idx="66">
                  <c:v>1032.4100000000001</c:v>
                </c:pt>
                <c:pt idx="67">
                  <c:v>1047.5899999999999</c:v>
                </c:pt>
                <c:pt idx="68">
                  <c:v>1062.77</c:v>
                </c:pt>
                <c:pt idx="69">
                  <c:v>1077.95</c:v>
                </c:pt>
                <c:pt idx="70">
                  <c:v>1093.1400000000001</c:v>
                </c:pt>
                <c:pt idx="71">
                  <c:v>1108.32</c:v>
                </c:pt>
                <c:pt idx="72">
                  <c:v>1123.5</c:v>
                </c:pt>
                <c:pt idx="73">
                  <c:v>1138.68</c:v>
                </c:pt>
                <c:pt idx="74">
                  <c:v>1153.8699999999999</c:v>
                </c:pt>
                <c:pt idx="75">
                  <c:v>1169.05</c:v>
                </c:pt>
                <c:pt idx="76">
                  <c:v>1184.23</c:v>
                </c:pt>
                <c:pt idx="77">
                  <c:v>1199.4100000000001</c:v>
                </c:pt>
                <c:pt idx="78">
                  <c:v>1214.5999999999999</c:v>
                </c:pt>
                <c:pt idx="79">
                  <c:v>1229.78</c:v>
                </c:pt>
                <c:pt idx="80">
                  <c:v>1244.96</c:v>
                </c:pt>
                <c:pt idx="81">
                  <c:v>1260.1400000000001</c:v>
                </c:pt>
                <c:pt idx="82">
                  <c:v>1275.33</c:v>
                </c:pt>
                <c:pt idx="83">
                  <c:v>1290.51</c:v>
                </c:pt>
                <c:pt idx="84">
                  <c:v>1305.69</c:v>
                </c:pt>
                <c:pt idx="85">
                  <c:v>1320.87</c:v>
                </c:pt>
                <c:pt idx="86">
                  <c:v>1336.05</c:v>
                </c:pt>
                <c:pt idx="87">
                  <c:v>1351.24</c:v>
                </c:pt>
                <c:pt idx="88">
                  <c:v>1366.42</c:v>
                </c:pt>
                <c:pt idx="89">
                  <c:v>1381.61</c:v>
                </c:pt>
                <c:pt idx="90">
                  <c:v>1396.79</c:v>
                </c:pt>
                <c:pt idx="91">
                  <c:v>1411.97</c:v>
                </c:pt>
                <c:pt idx="92">
                  <c:v>1427.15</c:v>
                </c:pt>
                <c:pt idx="93">
                  <c:v>1442.33</c:v>
                </c:pt>
                <c:pt idx="94">
                  <c:v>1457.52</c:v>
                </c:pt>
                <c:pt idx="95">
                  <c:v>1472.7</c:v>
                </c:pt>
                <c:pt idx="96">
                  <c:v>1487.88</c:v>
                </c:pt>
                <c:pt idx="97">
                  <c:v>1503.06</c:v>
                </c:pt>
                <c:pt idx="98">
                  <c:v>1518.25</c:v>
                </c:pt>
                <c:pt idx="99">
                  <c:v>1533.43</c:v>
                </c:pt>
                <c:pt idx="100">
                  <c:v>1548.61</c:v>
                </c:pt>
                <c:pt idx="101">
                  <c:v>1563.79</c:v>
                </c:pt>
                <c:pt idx="102">
                  <c:v>1578.98</c:v>
                </c:pt>
                <c:pt idx="103">
                  <c:v>1594.16</c:v>
                </c:pt>
                <c:pt idx="104">
                  <c:v>1609.34</c:v>
                </c:pt>
                <c:pt idx="105">
                  <c:v>1624.52</c:v>
                </c:pt>
                <c:pt idx="106">
                  <c:v>1639.71</c:v>
                </c:pt>
              </c:numCache>
            </c:numRef>
          </c:xVal>
          <c:yVal>
            <c:numRef>
              <c:f>'Dataset S7'!$M$6:$M$112</c:f>
              <c:numCache>
                <c:formatCode>0.00</c:formatCode>
                <c:ptCount val="107"/>
                <c:pt idx="0">
                  <c:v>7.73</c:v>
                </c:pt>
                <c:pt idx="1">
                  <c:v>7.31</c:v>
                </c:pt>
                <c:pt idx="2">
                  <c:v>6.74</c:v>
                </c:pt>
                <c:pt idx="3">
                  <c:v>6.17</c:v>
                </c:pt>
                <c:pt idx="4">
                  <c:v>5.7</c:v>
                </c:pt>
                <c:pt idx="5">
                  <c:v>5.14</c:v>
                </c:pt>
                <c:pt idx="6">
                  <c:v>4.58</c:v>
                </c:pt>
                <c:pt idx="7">
                  <c:v>4.0999999999999996</c:v>
                </c:pt>
                <c:pt idx="8">
                  <c:v>3.67</c:v>
                </c:pt>
                <c:pt idx="9">
                  <c:v>3.27</c:v>
                </c:pt>
                <c:pt idx="10">
                  <c:v>2.86</c:v>
                </c:pt>
                <c:pt idx="11">
                  <c:v>2.5099999999999998</c:v>
                </c:pt>
                <c:pt idx="12">
                  <c:v>2.2200000000000002</c:v>
                </c:pt>
                <c:pt idx="13">
                  <c:v>1.95</c:v>
                </c:pt>
                <c:pt idx="14">
                  <c:v>1.69</c:v>
                </c:pt>
                <c:pt idx="15">
                  <c:v>1.47</c:v>
                </c:pt>
                <c:pt idx="16">
                  <c:v>1.29</c:v>
                </c:pt>
                <c:pt idx="17">
                  <c:v>1.1499999999999999</c:v>
                </c:pt>
                <c:pt idx="18">
                  <c:v>1</c:v>
                </c:pt>
                <c:pt idx="19">
                  <c:v>0.88</c:v>
                </c:pt>
                <c:pt idx="20">
                  <c:v>0.78</c:v>
                </c:pt>
                <c:pt idx="21">
                  <c:v>0.7</c:v>
                </c:pt>
                <c:pt idx="22">
                  <c:v>0.64</c:v>
                </c:pt>
                <c:pt idx="23">
                  <c:v>0.57999999999999996</c:v>
                </c:pt>
                <c:pt idx="24">
                  <c:v>0.54</c:v>
                </c:pt>
                <c:pt idx="25">
                  <c:v>0.5</c:v>
                </c:pt>
                <c:pt idx="26">
                  <c:v>0.47</c:v>
                </c:pt>
                <c:pt idx="27">
                  <c:v>0.44</c:v>
                </c:pt>
                <c:pt idx="28">
                  <c:v>0.41</c:v>
                </c:pt>
                <c:pt idx="29">
                  <c:v>0.4</c:v>
                </c:pt>
                <c:pt idx="30">
                  <c:v>0.38</c:v>
                </c:pt>
                <c:pt idx="31">
                  <c:v>0.37</c:v>
                </c:pt>
                <c:pt idx="32">
                  <c:v>0.36</c:v>
                </c:pt>
                <c:pt idx="33">
                  <c:v>0.35</c:v>
                </c:pt>
                <c:pt idx="34">
                  <c:v>0.34</c:v>
                </c:pt>
                <c:pt idx="35">
                  <c:v>0.34</c:v>
                </c:pt>
                <c:pt idx="36">
                  <c:v>0.34</c:v>
                </c:pt>
                <c:pt idx="37">
                  <c:v>0.33</c:v>
                </c:pt>
                <c:pt idx="38">
                  <c:v>0.34</c:v>
                </c:pt>
                <c:pt idx="39">
                  <c:v>0.33</c:v>
                </c:pt>
                <c:pt idx="40">
                  <c:v>0.33</c:v>
                </c:pt>
                <c:pt idx="41">
                  <c:v>0.32</c:v>
                </c:pt>
                <c:pt idx="42">
                  <c:v>0.33</c:v>
                </c:pt>
                <c:pt idx="43">
                  <c:v>0.33</c:v>
                </c:pt>
                <c:pt idx="44">
                  <c:v>0.33</c:v>
                </c:pt>
                <c:pt idx="45">
                  <c:v>0.32</c:v>
                </c:pt>
                <c:pt idx="46">
                  <c:v>0.32</c:v>
                </c:pt>
                <c:pt idx="47">
                  <c:v>0.32</c:v>
                </c:pt>
                <c:pt idx="48">
                  <c:v>0.31</c:v>
                </c:pt>
                <c:pt idx="49">
                  <c:v>0.32</c:v>
                </c:pt>
                <c:pt idx="50">
                  <c:v>0.32</c:v>
                </c:pt>
                <c:pt idx="51">
                  <c:v>0.32</c:v>
                </c:pt>
                <c:pt idx="52">
                  <c:v>0.31</c:v>
                </c:pt>
                <c:pt idx="53">
                  <c:v>0.32</c:v>
                </c:pt>
                <c:pt idx="54">
                  <c:v>0.31</c:v>
                </c:pt>
                <c:pt idx="55">
                  <c:v>0.31</c:v>
                </c:pt>
                <c:pt idx="56">
                  <c:v>0.31</c:v>
                </c:pt>
                <c:pt idx="57">
                  <c:v>0.3</c:v>
                </c:pt>
                <c:pt idx="58">
                  <c:v>0.31</c:v>
                </c:pt>
                <c:pt idx="59">
                  <c:v>0.31</c:v>
                </c:pt>
                <c:pt idx="60">
                  <c:v>0.31</c:v>
                </c:pt>
                <c:pt idx="61">
                  <c:v>0.31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0.28999999999999998</c:v>
                </c:pt>
                <c:pt idx="67">
                  <c:v>0.3</c:v>
                </c:pt>
                <c:pt idx="68">
                  <c:v>0.3</c:v>
                </c:pt>
                <c:pt idx="69">
                  <c:v>0.28999999999999998</c:v>
                </c:pt>
                <c:pt idx="70">
                  <c:v>0.28999999999999998</c:v>
                </c:pt>
                <c:pt idx="71">
                  <c:v>0.3</c:v>
                </c:pt>
                <c:pt idx="72">
                  <c:v>0.3</c:v>
                </c:pt>
                <c:pt idx="73">
                  <c:v>0.28999999999999998</c:v>
                </c:pt>
                <c:pt idx="74">
                  <c:v>0.28999999999999998</c:v>
                </c:pt>
                <c:pt idx="75">
                  <c:v>0.28999999999999998</c:v>
                </c:pt>
                <c:pt idx="76">
                  <c:v>0.28999999999999998</c:v>
                </c:pt>
                <c:pt idx="77">
                  <c:v>0.28999999999999998</c:v>
                </c:pt>
                <c:pt idx="78">
                  <c:v>0.28999999999999998</c:v>
                </c:pt>
                <c:pt idx="79">
                  <c:v>0.28999999999999998</c:v>
                </c:pt>
                <c:pt idx="80">
                  <c:v>0.28999999999999998</c:v>
                </c:pt>
                <c:pt idx="81">
                  <c:v>0.28999999999999998</c:v>
                </c:pt>
                <c:pt idx="82">
                  <c:v>0.28999999999999998</c:v>
                </c:pt>
                <c:pt idx="83">
                  <c:v>0.28999999999999998</c:v>
                </c:pt>
                <c:pt idx="84">
                  <c:v>0.28999999999999998</c:v>
                </c:pt>
                <c:pt idx="85">
                  <c:v>0.28999999999999998</c:v>
                </c:pt>
                <c:pt idx="86">
                  <c:v>0.28999999999999998</c:v>
                </c:pt>
                <c:pt idx="87">
                  <c:v>0.28999999999999998</c:v>
                </c:pt>
                <c:pt idx="88">
                  <c:v>0.28999999999999998</c:v>
                </c:pt>
                <c:pt idx="89">
                  <c:v>0.28999999999999998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0.31</c:v>
                </c:pt>
                <c:pt idx="96">
                  <c:v>0.31</c:v>
                </c:pt>
                <c:pt idx="97">
                  <c:v>0.31</c:v>
                </c:pt>
                <c:pt idx="98">
                  <c:v>0.31</c:v>
                </c:pt>
                <c:pt idx="99">
                  <c:v>0.31</c:v>
                </c:pt>
                <c:pt idx="100">
                  <c:v>0.31</c:v>
                </c:pt>
                <c:pt idx="101">
                  <c:v>0.32</c:v>
                </c:pt>
                <c:pt idx="102">
                  <c:v>0.32</c:v>
                </c:pt>
                <c:pt idx="103">
                  <c:v>0.32</c:v>
                </c:pt>
                <c:pt idx="104">
                  <c:v>0.32</c:v>
                </c:pt>
                <c:pt idx="105">
                  <c:v>0.33</c:v>
                </c:pt>
                <c:pt idx="106">
                  <c:v>0.33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2A-48B5-853F-6B423293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057600"/>
        <c:axId val="1095266128"/>
      </c:scatterChart>
      <c:valAx>
        <c:axId val="1095057600"/>
        <c:scaling>
          <c:orientation val="minMax"/>
          <c:max val="17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266128"/>
        <c:crosses val="autoZero"/>
        <c:crossBetween val="midCat"/>
        <c:majorUnit val="200"/>
      </c:valAx>
      <c:valAx>
        <c:axId val="109526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ZrO2, wt%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05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3338121624319677"/>
                  <c:y val="0.35649145576307606"/>
                </c:manualLayout>
              </c:layout>
              <c:numFmt formatCode="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'Dataset S8'!$AS$6:$AS$36</c:f>
              <c:numCache>
                <c:formatCode>General</c:formatCode>
                <c:ptCount val="31"/>
                <c:pt idx="0">
                  <c:v>20.04</c:v>
                </c:pt>
                <c:pt idx="1">
                  <c:v>30.05</c:v>
                </c:pt>
                <c:pt idx="2">
                  <c:v>40.07</c:v>
                </c:pt>
                <c:pt idx="3">
                  <c:v>50.09</c:v>
                </c:pt>
                <c:pt idx="4">
                  <c:v>60.11</c:v>
                </c:pt>
                <c:pt idx="5">
                  <c:v>70.13</c:v>
                </c:pt>
                <c:pt idx="6">
                  <c:v>80.14</c:v>
                </c:pt>
                <c:pt idx="7">
                  <c:v>90.16</c:v>
                </c:pt>
                <c:pt idx="8">
                  <c:v>100.18</c:v>
                </c:pt>
                <c:pt idx="9">
                  <c:v>110.2</c:v>
                </c:pt>
                <c:pt idx="10">
                  <c:v>120.22</c:v>
                </c:pt>
                <c:pt idx="11">
                  <c:v>150.27000000000001</c:v>
                </c:pt>
                <c:pt idx="12">
                  <c:v>160.29</c:v>
                </c:pt>
                <c:pt idx="13">
                  <c:v>170.31</c:v>
                </c:pt>
                <c:pt idx="14">
                  <c:v>190.34</c:v>
                </c:pt>
                <c:pt idx="15">
                  <c:v>200.36</c:v>
                </c:pt>
                <c:pt idx="16">
                  <c:v>210.38</c:v>
                </c:pt>
                <c:pt idx="17">
                  <c:v>220.4</c:v>
                </c:pt>
                <c:pt idx="18">
                  <c:v>230.42</c:v>
                </c:pt>
                <c:pt idx="19">
                  <c:v>240.43</c:v>
                </c:pt>
                <c:pt idx="20">
                  <c:v>250.45</c:v>
                </c:pt>
                <c:pt idx="21">
                  <c:v>260.47000000000003</c:v>
                </c:pt>
                <c:pt idx="22">
                  <c:v>270.49</c:v>
                </c:pt>
                <c:pt idx="23">
                  <c:v>280.51</c:v>
                </c:pt>
                <c:pt idx="24">
                  <c:v>290.52</c:v>
                </c:pt>
                <c:pt idx="25">
                  <c:v>300.54000000000002</c:v>
                </c:pt>
                <c:pt idx="26">
                  <c:v>310.56</c:v>
                </c:pt>
                <c:pt idx="27">
                  <c:v>320.58</c:v>
                </c:pt>
                <c:pt idx="28">
                  <c:v>330.6</c:v>
                </c:pt>
                <c:pt idx="29">
                  <c:v>340.61</c:v>
                </c:pt>
                <c:pt idx="30">
                  <c:v>350.63</c:v>
                </c:pt>
              </c:numCache>
            </c:numRef>
          </c:xVal>
          <c:yVal>
            <c:numRef>
              <c:f>'Dataset S8'!$AW$6:$AW$36</c:f>
              <c:numCache>
                <c:formatCode>0.000</c:formatCode>
                <c:ptCount val="31"/>
                <c:pt idx="0">
                  <c:v>0</c:v>
                </c:pt>
                <c:pt idx="1">
                  <c:v>1.9955224662995864E-2</c:v>
                </c:pt>
                <c:pt idx="2">
                  <c:v>6.8277251653286838E-2</c:v>
                </c:pt>
                <c:pt idx="3">
                  <c:v>0.11186677718267025</c:v>
                </c:pt>
                <c:pt idx="4">
                  <c:v>0.15929506606720154</c:v>
                </c:pt>
                <c:pt idx="5">
                  <c:v>0.20051839443650313</c:v>
                </c:pt>
                <c:pt idx="6">
                  <c:v>0.24596508400423392</c:v>
                </c:pt>
                <c:pt idx="7">
                  <c:v>0.29064198484841863</c:v>
                </c:pt>
                <c:pt idx="8">
                  <c:v>0.33279189523330194</c:v>
                </c:pt>
                <c:pt idx="9">
                  <c:v>0.37615965253720579</c:v>
                </c:pt>
                <c:pt idx="10">
                  <c:v>0.42297847060940963</c:v>
                </c:pt>
                <c:pt idx="11">
                  <c:v>0.53825979071717789</c:v>
                </c:pt>
                <c:pt idx="12">
                  <c:v>0.58148419887273828</c:v>
                </c:pt>
                <c:pt idx="13">
                  <c:v>0.61964277983119809</c:v>
                </c:pt>
                <c:pt idx="14">
                  <c:v>0.68318592083349661</c:v>
                </c:pt>
                <c:pt idx="15">
                  <c:v>0.72410599806810638</c:v>
                </c:pt>
                <c:pt idx="16">
                  <c:v>0.76164007182128313</c:v>
                </c:pt>
                <c:pt idx="17">
                  <c:v>0.80145279515919066</c:v>
                </c:pt>
                <c:pt idx="18">
                  <c:v>0.83057590974148765</c:v>
                </c:pt>
                <c:pt idx="19">
                  <c:v>0.87174846663548755</c:v>
                </c:pt>
                <c:pt idx="20">
                  <c:v>0.90846628647870897</c:v>
                </c:pt>
                <c:pt idx="21">
                  <c:v>0.93970859403493501</c:v>
                </c:pt>
                <c:pt idx="22">
                  <c:v>0.97290150759703453</c:v>
                </c:pt>
                <c:pt idx="23">
                  <c:v>1.0083886268774322</c:v>
                </c:pt>
                <c:pt idx="24">
                  <c:v>1.0367721404791428</c:v>
                </c:pt>
                <c:pt idx="25">
                  <c:v>1.0669320019110689</c:v>
                </c:pt>
                <c:pt idx="26">
                  <c:v>1.0936362884286921</c:v>
                </c:pt>
                <c:pt idx="27">
                  <c:v>1.1219983166501561</c:v>
                </c:pt>
                <c:pt idx="28">
                  <c:v>1.1460617708794665</c:v>
                </c:pt>
                <c:pt idx="29">
                  <c:v>1.1715308139428582</c:v>
                </c:pt>
                <c:pt idx="30" formatCode="General">
                  <c:v>1.1916806338732933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50-499E-9458-A718740A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962784"/>
        <c:axId val="1140947904"/>
      </c:scatterChart>
      <c:valAx>
        <c:axId val="1140962784"/>
        <c:scaling>
          <c:orientation val="minMax"/>
          <c:max val="1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 from the zircon interface,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0947904"/>
        <c:crosses val="autoZero"/>
        <c:crossBetween val="midCat"/>
      </c:valAx>
      <c:valAx>
        <c:axId val="1140947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erf-1 (1-Cx/Co)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0962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'Dataset S8'!$AS$6:$AS$112</c:f>
              <c:numCache>
                <c:formatCode>General</c:formatCode>
                <c:ptCount val="107"/>
                <c:pt idx="0">
                  <c:v>20.04</c:v>
                </c:pt>
                <c:pt idx="1">
                  <c:v>30.05</c:v>
                </c:pt>
                <c:pt idx="2">
                  <c:v>40.07</c:v>
                </c:pt>
                <c:pt idx="3">
                  <c:v>50.09</c:v>
                </c:pt>
                <c:pt idx="4">
                  <c:v>60.11</c:v>
                </c:pt>
                <c:pt idx="5">
                  <c:v>70.13</c:v>
                </c:pt>
                <c:pt idx="6">
                  <c:v>80.14</c:v>
                </c:pt>
                <c:pt idx="7">
                  <c:v>90.16</c:v>
                </c:pt>
                <c:pt idx="8">
                  <c:v>100.18</c:v>
                </c:pt>
                <c:pt idx="9">
                  <c:v>110.2</c:v>
                </c:pt>
                <c:pt idx="10">
                  <c:v>120.22</c:v>
                </c:pt>
                <c:pt idx="11">
                  <c:v>150.27000000000001</c:v>
                </c:pt>
                <c:pt idx="12">
                  <c:v>160.29</c:v>
                </c:pt>
                <c:pt idx="13">
                  <c:v>170.31</c:v>
                </c:pt>
                <c:pt idx="14">
                  <c:v>190.34</c:v>
                </c:pt>
                <c:pt idx="15">
                  <c:v>200.36</c:v>
                </c:pt>
                <c:pt idx="16">
                  <c:v>210.38</c:v>
                </c:pt>
                <c:pt idx="17">
                  <c:v>220.4</c:v>
                </c:pt>
                <c:pt idx="18">
                  <c:v>230.42</c:v>
                </c:pt>
                <c:pt idx="19">
                  <c:v>240.43</c:v>
                </c:pt>
                <c:pt idx="20">
                  <c:v>250.45</c:v>
                </c:pt>
                <c:pt idx="21">
                  <c:v>260.47000000000003</c:v>
                </c:pt>
                <c:pt idx="22">
                  <c:v>270.49</c:v>
                </c:pt>
                <c:pt idx="23">
                  <c:v>280.51</c:v>
                </c:pt>
                <c:pt idx="24">
                  <c:v>290.52</c:v>
                </c:pt>
                <c:pt idx="25">
                  <c:v>300.54000000000002</c:v>
                </c:pt>
                <c:pt idx="26">
                  <c:v>310.56</c:v>
                </c:pt>
                <c:pt idx="27">
                  <c:v>320.58</c:v>
                </c:pt>
                <c:pt idx="28">
                  <c:v>330.6</c:v>
                </c:pt>
                <c:pt idx="29">
                  <c:v>340.61</c:v>
                </c:pt>
                <c:pt idx="30">
                  <c:v>350.63</c:v>
                </c:pt>
                <c:pt idx="31">
                  <c:v>360.65</c:v>
                </c:pt>
                <c:pt idx="32">
                  <c:v>370.67</c:v>
                </c:pt>
                <c:pt idx="33">
                  <c:v>380.69</c:v>
                </c:pt>
                <c:pt idx="34">
                  <c:v>390.7</c:v>
                </c:pt>
                <c:pt idx="35">
                  <c:v>400.73</c:v>
                </c:pt>
                <c:pt idx="36">
                  <c:v>410.74</c:v>
                </c:pt>
                <c:pt idx="37">
                  <c:v>420.76</c:v>
                </c:pt>
                <c:pt idx="38">
                  <c:v>430.78</c:v>
                </c:pt>
                <c:pt idx="39">
                  <c:v>440.8</c:v>
                </c:pt>
                <c:pt idx="40">
                  <c:v>450.82</c:v>
                </c:pt>
                <c:pt idx="41">
                  <c:v>460.83</c:v>
                </c:pt>
                <c:pt idx="42">
                  <c:v>470.85</c:v>
                </c:pt>
                <c:pt idx="43">
                  <c:v>480.87</c:v>
                </c:pt>
                <c:pt idx="44">
                  <c:v>490.89</c:v>
                </c:pt>
                <c:pt idx="45">
                  <c:v>500.9</c:v>
                </c:pt>
                <c:pt idx="46">
                  <c:v>510.92</c:v>
                </c:pt>
                <c:pt idx="47">
                  <c:v>520.94000000000005</c:v>
                </c:pt>
                <c:pt idx="48">
                  <c:v>530.96</c:v>
                </c:pt>
                <c:pt idx="49">
                  <c:v>540.98</c:v>
                </c:pt>
                <c:pt idx="50">
                  <c:v>550.99</c:v>
                </c:pt>
                <c:pt idx="51">
                  <c:v>561.01</c:v>
                </c:pt>
                <c:pt idx="52">
                  <c:v>571.03</c:v>
                </c:pt>
                <c:pt idx="53">
                  <c:v>581.04999999999995</c:v>
                </c:pt>
                <c:pt idx="54">
                  <c:v>591.07000000000005</c:v>
                </c:pt>
                <c:pt idx="55">
                  <c:v>601.08000000000004</c:v>
                </c:pt>
                <c:pt idx="56">
                  <c:v>611.1</c:v>
                </c:pt>
                <c:pt idx="57">
                  <c:v>621.12</c:v>
                </c:pt>
                <c:pt idx="58">
                  <c:v>631.14</c:v>
                </c:pt>
                <c:pt idx="59">
                  <c:v>641.15</c:v>
                </c:pt>
                <c:pt idx="60">
                  <c:v>651.16999999999996</c:v>
                </c:pt>
                <c:pt idx="61">
                  <c:v>661.19</c:v>
                </c:pt>
                <c:pt idx="62">
                  <c:v>671.21</c:v>
                </c:pt>
                <c:pt idx="63">
                  <c:v>681.23</c:v>
                </c:pt>
                <c:pt idx="64">
                  <c:v>691.24</c:v>
                </c:pt>
                <c:pt idx="65">
                  <c:v>701.26</c:v>
                </c:pt>
                <c:pt idx="66">
                  <c:v>711.28</c:v>
                </c:pt>
                <c:pt idx="67">
                  <c:v>721.3</c:v>
                </c:pt>
                <c:pt idx="68">
                  <c:v>731.32</c:v>
                </c:pt>
                <c:pt idx="69">
                  <c:v>741.33</c:v>
                </c:pt>
                <c:pt idx="70">
                  <c:v>751.35</c:v>
                </c:pt>
                <c:pt idx="71">
                  <c:v>761.37</c:v>
                </c:pt>
                <c:pt idx="72">
                  <c:v>771.39</c:v>
                </c:pt>
                <c:pt idx="73">
                  <c:v>781.41</c:v>
                </c:pt>
                <c:pt idx="74">
                  <c:v>791.42</c:v>
                </c:pt>
                <c:pt idx="75">
                  <c:v>801.44</c:v>
                </c:pt>
                <c:pt idx="76">
                  <c:v>811.46</c:v>
                </c:pt>
                <c:pt idx="77">
                  <c:v>821.48</c:v>
                </c:pt>
                <c:pt idx="78">
                  <c:v>831.5</c:v>
                </c:pt>
                <c:pt idx="79">
                  <c:v>841.51</c:v>
                </c:pt>
                <c:pt idx="80">
                  <c:v>851.53</c:v>
                </c:pt>
                <c:pt idx="81">
                  <c:v>861.55</c:v>
                </c:pt>
                <c:pt idx="82">
                  <c:v>871.57</c:v>
                </c:pt>
                <c:pt idx="83">
                  <c:v>881.59</c:v>
                </c:pt>
                <c:pt idx="84">
                  <c:v>891.6</c:v>
                </c:pt>
                <c:pt idx="85">
                  <c:v>901.62</c:v>
                </c:pt>
                <c:pt idx="86">
                  <c:v>911.64</c:v>
                </c:pt>
                <c:pt idx="87">
                  <c:v>921.66</c:v>
                </c:pt>
                <c:pt idx="88">
                  <c:v>931.68</c:v>
                </c:pt>
                <c:pt idx="89">
                  <c:v>941.69</c:v>
                </c:pt>
                <c:pt idx="90">
                  <c:v>951.71</c:v>
                </c:pt>
                <c:pt idx="91">
                  <c:v>961.73</c:v>
                </c:pt>
                <c:pt idx="92">
                  <c:v>971.75</c:v>
                </c:pt>
                <c:pt idx="93">
                  <c:v>981.77</c:v>
                </c:pt>
                <c:pt idx="94">
                  <c:v>991.78</c:v>
                </c:pt>
                <c:pt idx="95">
                  <c:v>1001.8</c:v>
                </c:pt>
                <c:pt idx="96">
                  <c:v>1011.82</c:v>
                </c:pt>
                <c:pt idx="97">
                  <c:v>1021.84</c:v>
                </c:pt>
                <c:pt idx="98">
                  <c:v>1031.8599999999999</c:v>
                </c:pt>
                <c:pt idx="99">
                  <c:v>1041.8699999999999</c:v>
                </c:pt>
                <c:pt idx="100">
                  <c:v>1051.8900000000001</c:v>
                </c:pt>
                <c:pt idx="101">
                  <c:v>1061.9100000000001</c:v>
                </c:pt>
                <c:pt idx="102">
                  <c:v>1071.93</c:v>
                </c:pt>
                <c:pt idx="103">
                  <c:v>1081.95</c:v>
                </c:pt>
                <c:pt idx="104">
                  <c:v>1091.96</c:v>
                </c:pt>
                <c:pt idx="105">
                  <c:v>1101.98</c:v>
                </c:pt>
                <c:pt idx="106">
                  <c:v>1112</c:v>
                </c:pt>
              </c:numCache>
            </c:numRef>
          </c:xVal>
          <c:yVal>
            <c:numRef>
              <c:f>'Dataset S8'!$AT$6:$AT$112</c:f>
              <c:numCache>
                <c:formatCode>General</c:formatCode>
                <c:ptCount val="107"/>
                <c:pt idx="0">
                  <c:v>5.33</c:v>
                </c:pt>
                <c:pt idx="1">
                  <c:v>5.21</c:v>
                </c:pt>
                <c:pt idx="2">
                  <c:v>4.92</c:v>
                </c:pt>
                <c:pt idx="3">
                  <c:v>4.66</c:v>
                </c:pt>
                <c:pt idx="4">
                  <c:v>4.38</c:v>
                </c:pt>
                <c:pt idx="5">
                  <c:v>4.1399999999999997</c:v>
                </c:pt>
                <c:pt idx="6">
                  <c:v>3.88</c:v>
                </c:pt>
                <c:pt idx="7">
                  <c:v>3.63</c:v>
                </c:pt>
                <c:pt idx="8">
                  <c:v>3.4</c:v>
                </c:pt>
                <c:pt idx="9">
                  <c:v>3.17</c:v>
                </c:pt>
                <c:pt idx="10">
                  <c:v>2.93</c:v>
                </c:pt>
                <c:pt idx="11">
                  <c:v>2.38</c:v>
                </c:pt>
                <c:pt idx="12">
                  <c:v>2.19</c:v>
                </c:pt>
                <c:pt idx="13">
                  <c:v>2.0299999999999998</c:v>
                </c:pt>
                <c:pt idx="14">
                  <c:v>1.78</c:v>
                </c:pt>
                <c:pt idx="15">
                  <c:v>1.63</c:v>
                </c:pt>
                <c:pt idx="16">
                  <c:v>1.5</c:v>
                </c:pt>
                <c:pt idx="17">
                  <c:v>1.37</c:v>
                </c:pt>
                <c:pt idx="18">
                  <c:v>1.28</c:v>
                </c:pt>
                <c:pt idx="19">
                  <c:v>1.1599999999999999</c:v>
                </c:pt>
                <c:pt idx="20">
                  <c:v>1.06</c:v>
                </c:pt>
                <c:pt idx="21">
                  <c:v>0.98</c:v>
                </c:pt>
                <c:pt idx="22">
                  <c:v>0.9</c:v>
                </c:pt>
                <c:pt idx="23">
                  <c:v>0.82</c:v>
                </c:pt>
                <c:pt idx="24">
                  <c:v>0.76</c:v>
                </c:pt>
                <c:pt idx="25">
                  <c:v>0.7</c:v>
                </c:pt>
                <c:pt idx="26">
                  <c:v>0.65</c:v>
                </c:pt>
                <c:pt idx="27">
                  <c:v>0.6</c:v>
                </c:pt>
                <c:pt idx="28">
                  <c:v>0.56000000000000005</c:v>
                </c:pt>
                <c:pt idx="29">
                  <c:v>0.52</c:v>
                </c:pt>
                <c:pt idx="30">
                  <c:v>0.49</c:v>
                </c:pt>
                <c:pt idx="31">
                  <c:v>0.46</c:v>
                </c:pt>
                <c:pt idx="32">
                  <c:v>0.43</c:v>
                </c:pt>
                <c:pt idx="33">
                  <c:v>0.41</c:v>
                </c:pt>
                <c:pt idx="34">
                  <c:v>0.4</c:v>
                </c:pt>
                <c:pt idx="35">
                  <c:v>0.38</c:v>
                </c:pt>
                <c:pt idx="36">
                  <c:v>0.36</c:v>
                </c:pt>
                <c:pt idx="37">
                  <c:v>0.35</c:v>
                </c:pt>
                <c:pt idx="38">
                  <c:v>0.33</c:v>
                </c:pt>
                <c:pt idx="39">
                  <c:v>0.33</c:v>
                </c:pt>
                <c:pt idx="40">
                  <c:v>0.31</c:v>
                </c:pt>
                <c:pt idx="41">
                  <c:v>0.31</c:v>
                </c:pt>
                <c:pt idx="42">
                  <c:v>0.3</c:v>
                </c:pt>
                <c:pt idx="43">
                  <c:v>0.3</c:v>
                </c:pt>
                <c:pt idx="44">
                  <c:v>0.28999999999999998</c:v>
                </c:pt>
                <c:pt idx="45">
                  <c:v>0.28999999999999998</c:v>
                </c:pt>
                <c:pt idx="46">
                  <c:v>0.28999999999999998</c:v>
                </c:pt>
                <c:pt idx="47">
                  <c:v>0.28999999999999998</c:v>
                </c:pt>
                <c:pt idx="48">
                  <c:v>0.28000000000000003</c:v>
                </c:pt>
                <c:pt idx="49">
                  <c:v>0.27</c:v>
                </c:pt>
                <c:pt idx="50">
                  <c:v>0.27</c:v>
                </c:pt>
                <c:pt idx="51">
                  <c:v>0.27</c:v>
                </c:pt>
                <c:pt idx="52">
                  <c:v>0.27</c:v>
                </c:pt>
                <c:pt idx="53">
                  <c:v>0.27</c:v>
                </c:pt>
                <c:pt idx="54">
                  <c:v>0.26</c:v>
                </c:pt>
                <c:pt idx="55">
                  <c:v>0.26</c:v>
                </c:pt>
                <c:pt idx="56">
                  <c:v>0.26</c:v>
                </c:pt>
                <c:pt idx="57">
                  <c:v>0.26</c:v>
                </c:pt>
                <c:pt idx="58">
                  <c:v>0.26</c:v>
                </c:pt>
                <c:pt idx="59">
                  <c:v>0.25</c:v>
                </c:pt>
                <c:pt idx="60">
                  <c:v>0.26</c:v>
                </c:pt>
                <c:pt idx="61">
                  <c:v>0.26</c:v>
                </c:pt>
                <c:pt idx="62">
                  <c:v>0.25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0.25</c:v>
                </c:pt>
                <c:pt idx="67">
                  <c:v>0.25</c:v>
                </c:pt>
                <c:pt idx="68">
                  <c:v>0.25</c:v>
                </c:pt>
                <c:pt idx="69">
                  <c:v>0.24</c:v>
                </c:pt>
                <c:pt idx="70">
                  <c:v>0.24</c:v>
                </c:pt>
                <c:pt idx="71">
                  <c:v>0.25</c:v>
                </c:pt>
                <c:pt idx="72">
                  <c:v>0.25</c:v>
                </c:pt>
                <c:pt idx="73">
                  <c:v>0.24</c:v>
                </c:pt>
                <c:pt idx="74">
                  <c:v>0.25</c:v>
                </c:pt>
                <c:pt idx="75">
                  <c:v>0.24</c:v>
                </c:pt>
                <c:pt idx="76">
                  <c:v>0.24</c:v>
                </c:pt>
                <c:pt idx="77">
                  <c:v>0.24</c:v>
                </c:pt>
                <c:pt idx="78">
                  <c:v>0.23</c:v>
                </c:pt>
                <c:pt idx="79">
                  <c:v>0.23</c:v>
                </c:pt>
                <c:pt idx="80">
                  <c:v>0.23</c:v>
                </c:pt>
                <c:pt idx="81">
                  <c:v>0.23</c:v>
                </c:pt>
                <c:pt idx="82">
                  <c:v>0.23</c:v>
                </c:pt>
                <c:pt idx="83">
                  <c:v>0.23</c:v>
                </c:pt>
                <c:pt idx="84">
                  <c:v>0.22</c:v>
                </c:pt>
                <c:pt idx="85">
                  <c:v>0.23</c:v>
                </c:pt>
                <c:pt idx="86">
                  <c:v>0.23</c:v>
                </c:pt>
                <c:pt idx="87">
                  <c:v>0.23</c:v>
                </c:pt>
                <c:pt idx="88">
                  <c:v>0.23</c:v>
                </c:pt>
                <c:pt idx="89">
                  <c:v>0.22</c:v>
                </c:pt>
                <c:pt idx="90">
                  <c:v>0.22</c:v>
                </c:pt>
                <c:pt idx="91">
                  <c:v>0.22</c:v>
                </c:pt>
                <c:pt idx="92">
                  <c:v>0.22</c:v>
                </c:pt>
                <c:pt idx="93">
                  <c:v>0.22</c:v>
                </c:pt>
                <c:pt idx="94">
                  <c:v>0.22</c:v>
                </c:pt>
                <c:pt idx="95">
                  <c:v>0.22</c:v>
                </c:pt>
                <c:pt idx="96">
                  <c:v>0.21</c:v>
                </c:pt>
                <c:pt idx="97">
                  <c:v>0.21</c:v>
                </c:pt>
                <c:pt idx="98">
                  <c:v>0.21</c:v>
                </c:pt>
                <c:pt idx="99">
                  <c:v>0.21</c:v>
                </c:pt>
                <c:pt idx="100">
                  <c:v>0.21</c:v>
                </c:pt>
                <c:pt idx="101">
                  <c:v>0.21</c:v>
                </c:pt>
                <c:pt idx="102">
                  <c:v>0.21</c:v>
                </c:pt>
                <c:pt idx="103">
                  <c:v>0.2</c:v>
                </c:pt>
                <c:pt idx="104">
                  <c:v>0.2</c:v>
                </c:pt>
                <c:pt idx="105">
                  <c:v>0.2</c:v>
                </c:pt>
                <c:pt idx="106">
                  <c:v>0.21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90-441C-99F5-A613EF37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057600"/>
        <c:axId val="1095266128"/>
      </c:scatterChart>
      <c:valAx>
        <c:axId val="1095057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266128"/>
        <c:crosses val="autoZero"/>
        <c:crossBetween val="midCat"/>
      </c:valAx>
      <c:valAx>
        <c:axId val="109526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ZrO2, wt%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05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'Dataset S1'!$AS$9:$AS$78</c:f>
              <c:numCache>
                <c:formatCode>0.00</c:formatCode>
                <c:ptCount val="70"/>
                <c:pt idx="0">
                  <c:v>25.08</c:v>
                </c:pt>
                <c:pt idx="1">
                  <c:v>30.1</c:v>
                </c:pt>
                <c:pt idx="2">
                  <c:v>35.119999999999997</c:v>
                </c:pt>
                <c:pt idx="3">
                  <c:v>40.130000000000003</c:v>
                </c:pt>
                <c:pt idx="4">
                  <c:v>45.15</c:v>
                </c:pt>
                <c:pt idx="5">
                  <c:v>50.17</c:v>
                </c:pt>
                <c:pt idx="6">
                  <c:v>55.18</c:v>
                </c:pt>
                <c:pt idx="7">
                  <c:v>60.2</c:v>
                </c:pt>
                <c:pt idx="8">
                  <c:v>65.22</c:v>
                </c:pt>
                <c:pt idx="9">
                  <c:v>70.23</c:v>
                </c:pt>
                <c:pt idx="10">
                  <c:v>75.25</c:v>
                </c:pt>
                <c:pt idx="11">
                  <c:v>80.260000000000005</c:v>
                </c:pt>
                <c:pt idx="12">
                  <c:v>85.28</c:v>
                </c:pt>
                <c:pt idx="13">
                  <c:v>90.3</c:v>
                </c:pt>
                <c:pt idx="14">
                  <c:v>95.31</c:v>
                </c:pt>
                <c:pt idx="15">
                  <c:v>100.33</c:v>
                </c:pt>
                <c:pt idx="16">
                  <c:v>105.35</c:v>
                </c:pt>
                <c:pt idx="17">
                  <c:v>110.36</c:v>
                </c:pt>
                <c:pt idx="18">
                  <c:v>115.38</c:v>
                </c:pt>
                <c:pt idx="19">
                  <c:v>120.4</c:v>
                </c:pt>
                <c:pt idx="20">
                  <c:v>125.41</c:v>
                </c:pt>
                <c:pt idx="21">
                  <c:v>130.43</c:v>
                </c:pt>
                <c:pt idx="22">
                  <c:v>135.44999999999999</c:v>
                </c:pt>
                <c:pt idx="23">
                  <c:v>140.46</c:v>
                </c:pt>
                <c:pt idx="24">
                  <c:v>145.47999999999999</c:v>
                </c:pt>
                <c:pt idx="25">
                  <c:v>150.5</c:v>
                </c:pt>
                <c:pt idx="26">
                  <c:v>155.51</c:v>
                </c:pt>
                <c:pt idx="27">
                  <c:v>160.53</c:v>
                </c:pt>
                <c:pt idx="28">
                  <c:v>165.55</c:v>
                </c:pt>
                <c:pt idx="29">
                  <c:v>170.56</c:v>
                </c:pt>
                <c:pt idx="30">
                  <c:v>175.58</c:v>
                </c:pt>
                <c:pt idx="31">
                  <c:v>180.6</c:v>
                </c:pt>
                <c:pt idx="32">
                  <c:v>185.61</c:v>
                </c:pt>
                <c:pt idx="33">
                  <c:v>190.63</c:v>
                </c:pt>
                <c:pt idx="34">
                  <c:v>195.65</c:v>
                </c:pt>
                <c:pt idx="35">
                  <c:v>200.66</c:v>
                </c:pt>
                <c:pt idx="36">
                  <c:v>205.68</c:v>
                </c:pt>
                <c:pt idx="37">
                  <c:v>210.7</c:v>
                </c:pt>
                <c:pt idx="38">
                  <c:v>215.71</c:v>
                </c:pt>
                <c:pt idx="39">
                  <c:v>220.73</c:v>
                </c:pt>
                <c:pt idx="40">
                  <c:v>225.75</c:v>
                </c:pt>
                <c:pt idx="41">
                  <c:v>230.76</c:v>
                </c:pt>
                <c:pt idx="42">
                  <c:v>235.78</c:v>
                </c:pt>
                <c:pt idx="43">
                  <c:v>240.8</c:v>
                </c:pt>
                <c:pt idx="44">
                  <c:v>245.81</c:v>
                </c:pt>
                <c:pt idx="45">
                  <c:v>250.83</c:v>
                </c:pt>
                <c:pt idx="46">
                  <c:v>255.85</c:v>
                </c:pt>
                <c:pt idx="47">
                  <c:v>260.86</c:v>
                </c:pt>
                <c:pt idx="48">
                  <c:v>265.88</c:v>
                </c:pt>
                <c:pt idx="49">
                  <c:v>270.89999999999998</c:v>
                </c:pt>
                <c:pt idx="50">
                  <c:v>275.91000000000003</c:v>
                </c:pt>
                <c:pt idx="51">
                  <c:v>280.93</c:v>
                </c:pt>
                <c:pt idx="52">
                  <c:v>285.94</c:v>
                </c:pt>
                <c:pt idx="53">
                  <c:v>290.95999999999998</c:v>
                </c:pt>
                <c:pt idx="54">
                  <c:v>295.98</c:v>
                </c:pt>
                <c:pt idx="55">
                  <c:v>300.99</c:v>
                </c:pt>
                <c:pt idx="56">
                  <c:v>306.01</c:v>
                </c:pt>
                <c:pt idx="57">
                  <c:v>311.02999999999997</c:v>
                </c:pt>
                <c:pt idx="58">
                  <c:v>316.04000000000002</c:v>
                </c:pt>
                <c:pt idx="59">
                  <c:v>321.06</c:v>
                </c:pt>
                <c:pt idx="60">
                  <c:v>326.08</c:v>
                </c:pt>
                <c:pt idx="61">
                  <c:v>331.09</c:v>
                </c:pt>
                <c:pt idx="62">
                  <c:v>336.11</c:v>
                </c:pt>
                <c:pt idx="63">
                  <c:v>341.13</c:v>
                </c:pt>
                <c:pt idx="64">
                  <c:v>346.14</c:v>
                </c:pt>
                <c:pt idx="65">
                  <c:v>356.18</c:v>
                </c:pt>
                <c:pt idx="66">
                  <c:v>361.19</c:v>
                </c:pt>
                <c:pt idx="67">
                  <c:v>366.21</c:v>
                </c:pt>
                <c:pt idx="68">
                  <c:v>371.23</c:v>
                </c:pt>
                <c:pt idx="69">
                  <c:v>376.25</c:v>
                </c:pt>
              </c:numCache>
            </c:numRef>
          </c:xVal>
          <c:yVal>
            <c:numRef>
              <c:f>'Dataset S1'!$G$9:$G$78</c:f>
              <c:numCache>
                <c:formatCode>0.000</c:formatCode>
                <c:ptCount val="70"/>
                <c:pt idx="0">
                  <c:v>2.1212</c:v>
                </c:pt>
                <c:pt idx="1">
                  <c:v>2.0247999999999999</c:v>
                </c:pt>
                <c:pt idx="2">
                  <c:v>1.9005000000000001</c:v>
                </c:pt>
                <c:pt idx="3">
                  <c:v>1.7706999999999999</c:v>
                </c:pt>
                <c:pt idx="4">
                  <c:v>1.6559999999999999</c:v>
                </c:pt>
                <c:pt idx="5">
                  <c:v>1.5643</c:v>
                </c:pt>
                <c:pt idx="6">
                  <c:v>1.4634</c:v>
                </c:pt>
                <c:pt idx="7">
                  <c:v>1.3536999999999999</c:v>
                </c:pt>
                <c:pt idx="8">
                  <c:v>1.2539</c:v>
                </c:pt>
                <c:pt idx="9">
                  <c:v>1.1781999999999999</c:v>
                </c:pt>
                <c:pt idx="10">
                  <c:v>1.0762</c:v>
                </c:pt>
                <c:pt idx="11">
                  <c:v>0.9889</c:v>
                </c:pt>
                <c:pt idx="12">
                  <c:v>0.91910000000000003</c:v>
                </c:pt>
                <c:pt idx="13">
                  <c:v>0.86570000000000003</c:v>
                </c:pt>
                <c:pt idx="14">
                  <c:v>0.7903</c:v>
                </c:pt>
                <c:pt idx="15">
                  <c:v>0.72409999999999997</c:v>
                </c:pt>
                <c:pt idx="16">
                  <c:v>0.67969999999999997</c:v>
                </c:pt>
                <c:pt idx="17">
                  <c:v>0.64949999999999997</c:v>
                </c:pt>
                <c:pt idx="18">
                  <c:v>0.6069</c:v>
                </c:pt>
                <c:pt idx="19">
                  <c:v>0.5786</c:v>
                </c:pt>
                <c:pt idx="20">
                  <c:v>0.55430000000000001</c:v>
                </c:pt>
                <c:pt idx="21">
                  <c:v>0.53439999999999999</c:v>
                </c:pt>
                <c:pt idx="22">
                  <c:v>0.51249999999999996</c:v>
                </c:pt>
                <c:pt idx="23">
                  <c:v>0.49980000000000002</c:v>
                </c:pt>
                <c:pt idx="24">
                  <c:v>0.48970000000000002</c:v>
                </c:pt>
                <c:pt idx="25">
                  <c:v>0.48249999999999998</c:v>
                </c:pt>
                <c:pt idx="26">
                  <c:v>0.47920000000000001</c:v>
                </c:pt>
                <c:pt idx="27">
                  <c:v>0.47320000000000001</c:v>
                </c:pt>
                <c:pt idx="28">
                  <c:v>0.46939999999999998</c:v>
                </c:pt>
                <c:pt idx="29">
                  <c:v>0.46889999999999998</c:v>
                </c:pt>
                <c:pt idx="30">
                  <c:v>0.46679999999999999</c:v>
                </c:pt>
                <c:pt idx="31">
                  <c:v>0.47</c:v>
                </c:pt>
                <c:pt idx="32">
                  <c:v>0.47320000000000001</c:v>
                </c:pt>
                <c:pt idx="33">
                  <c:v>0.46939999999999998</c:v>
                </c:pt>
                <c:pt idx="34">
                  <c:v>0.4672</c:v>
                </c:pt>
                <c:pt idx="35">
                  <c:v>0.46150000000000002</c:v>
                </c:pt>
                <c:pt idx="36">
                  <c:v>0.46960000000000002</c:v>
                </c:pt>
                <c:pt idx="37">
                  <c:v>0.47420000000000001</c:v>
                </c:pt>
                <c:pt idx="38">
                  <c:v>0.47089999999999999</c:v>
                </c:pt>
                <c:pt idx="39">
                  <c:v>0.4738</c:v>
                </c:pt>
                <c:pt idx="40">
                  <c:v>0.46860000000000002</c:v>
                </c:pt>
                <c:pt idx="41">
                  <c:v>0.47720000000000001</c:v>
                </c:pt>
                <c:pt idx="42">
                  <c:v>0.47939999999999999</c:v>
                </c:pt>
                <c:pt idx="43">
                  <c:v>0.4783</c:v>
                </c:pt>
                <c:pt idx="44">
                  <c:v>0.47849999999999998</c:v>
                </c:pt>
                <c:pt idx="45">
                  <c:v>0.47660000000000002</c:v>
                </c:pt>
                <c:pt idx="46">
                  <c:v>0.47249999999999998</c:v>
                </c:pt>
                <c:pt idx="47">
                  <c:v>0.4854</c:v>
                </c:pt>
                <c:pt idx="48">
                  <c:v>0.48</c:v>
                </c:pt>
                <c:pt idx="49">
                  <c:v>0.48209999999999997</c:v>
                </c:pt>
                <c:pt idx="50">
                  <c:v>0.47460000000000002</c:v>
                </c:pt>
                <c:pt idx="51">
                  <c:v>0.48449999999999999</c:v>
                </c:pt>
                <c:pt idx="52">
                  <c:v>0.48670000000000002</c:v>
                </c:pt>
                <c:pt idx="53">
                  <c:v>0.48039999999999999</c:v>
                </c:pt>
                <c:pt idx="54">
                  <c:v>0.48820000000000002</c:v>
                </c:pt>
                <c:pt idx="55">
                  <c:v>0.4798</c:v>
                </c:pt>
                <c:pt idx="56">
                  <c:v>0.48699999999999999</c:v>
                </c:pt>
                <c:pt idx="57">
                  <c:v>0.48309999999999997</c:v>
                </c:pt>
                <c:pt idx="58">
                  <c:v>0.48430000000000001</c:v>
                </c:pt>
                <c:pt idx="59">
                  <c:v>0.48659999999999998</c:v>
                </c:pt>
                <c:pt idx="60">
                  <c:v>0.48870000000000002</c:v>
                </c:pt>
                <c:pt idx="61">
                  <c:v>0.48230000000000001</c:v>
                </c:pt>
                <c:pt idx="62">
                  <c:v>0.4889</c:v>
                </c:pt>
                <c:pt idx="63">
                  <c:v>0.48830000000000001</c:v>
                </c:pt>
                <c:pt idx="64">
                  <c:v>0.50570000000000004</c:v>
                </c:pt>
                <c:pt idx="65">
                  <c:v>0.48670000000000002</c:v>
                </c:pt>
                <c:pt idx="66">
                  <c:v>0.48309999999999997</c:v>
                </c:pt>
                <c:pt idx="67">
                  <c:v>0.48830000000000001</c:v>
                </c:pt>
                <c:pt idx="68">
                  <c:v>0.4753</c:v>
                </c:pt>
                <c:pt idx="69">
                  <c:v>0.48320000000000002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E4-4A4A-B57C-3C3D43C5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057600"/>
        <c:axId val="1095266128"/>
      </c:scatterChart>
      <c:valAx>
        <c:axId val="1095057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266128"/>
        <c:crosses val="autoZero"/>
        <c:crossBetween val="midCat"/>
      </c:valAx>
      <c:valAx>
        <c:axId val="109526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ZrO2, wt%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05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709130345107485"/>
                  <c:y val="0.389545112130213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'Dataset S2'!$AE$5:$AE$26</c:f>
              <c:numCache>
                <c:formatCode>General</c:formatCode>
                <c:ptCount val="22"/>
                <c:pt idx="0">
                  <c:v>15.64</c:v>
                </c:pt>
                <c:pt idx="1">
                  <c:v>31.23</c:v>
                </c:pt>
                <c:pt idx="2">
                  <c:v>46.83</c:v>
                </c:pt>
                <c:pt idx="3">
                  <c:v>62.44</c:v>
                </c:pt>
                <c:pt idx="4">
                  <c:v>78.040000000000006</c:v>
                </c:pt>
                <c:pt idx="5">
                  <c:v>93.65</c:v>
                </c:pt>
                <c:pt idx="6">
                  <c:v>109.25</c:v>
                </c:pt>
                <c:pt idx="7">
                  <c:v>140.47</c:v>
                </c:pt>
                <c:pt idx="8">
                  <c:v>156.07</c:v>
                </c:pt>
                <c:pt idx="9">
                  <c:v>171.68</c:v>
                </c:pt>
                <c:pt idx="10">
                  <c:v>187.29</c:v>
                </c:pt>
                <c:pt idx="11">
                  <c:v>202.89</c:v>
                </c:pt>
                <c:pt idx="12">
                  <c:v>218.5</c:v>
                </c:pt>
                <c:pt idx="13">
                  <c:v>234.11</c:v>
                </c:pt>
                <c:pt idx="14">
                  <c:v>249.71</c:v>
                </c:pt>
                <c:pt idx="15">
                  <c:v>265.32</c:v>
                </c:pt>
                <c:pt idx="16">
                  <c:v>280.93</c:v>
                </c:pt>
                <c:pt idx="17">
                  <c:v>296.54000000000002</c:v>
                </c:pt>
                <c:pt idx="18">
                  <c:v>312.14</c:v>
                </c:pt>
                <c:pt idx="19">
                  <c:v>327.75</c:v>
                </c:pt>
                <c:pt idx="20">
                  <c:v>343.36</c:v>
                </c:pt>
                <c:pt idx="21">
                  <c:v>358.96</c:v>
                </c:pt>
              </c:numCache>
            </c:numRef>
          </c:xVal>
          <c:yVal>
            <c:numRef>
              <c:f>'Dataset S2'!$AH$4:$AH$25</c:f>
              <c:numCache>
                <c:formatCode>0.000</c:formatCode>
                <c:ptCount val="22"/>
                <c:pt idx="0">
                  <c:v>0</c:v>
                </c:pt>
                <c:pt idx="1">
                  <c:v>3.6754266761590555E-2</c:v>
                </c:pt>
                <c:pt idx="2">
                  <c:v>0.21996678599260674</c:v>
                </c:pt>
                <c:pt idx="3">
                  <c:v>0.28995787453889182</c:v>
                </c:pt>
                <c:pt idx="4">
                  <c:v>0.34307172271572134</c:v>
                </c:pt>
                <c:pt idx="5">
                  <c:v>0.40750475654255508</c:v>
                </c:pt>
                <c:pt idx="6">
                  <c:v>0.46213941221314625</c:v>
                </c:pt>
                <c:pt idx="8">
                  <c:v>0.61319086694612657</c:v>
                </c:pt>
                <c:pt idx="9">
                  <c:v>0.66506478627397203</c:v>
                </c:pt>
                <c:pt idx="10">
                  <c:v>0.72843497462217155</c:v>
                </c:pt>
                <c:pt idx="11">
                  <c:v>0.77209730786474173</c:v>
                </c:pt>
                <c:pt idx="12">
                  <c:v>0.81341984759761865</c:v>
                </c:pt>
                <c:pt idx="13">
                  <c:v>0.87447800264021258</c:v>
                </c:pt>
                <c:pt idx="14">
                  <c:v>0.92395164031680599</c:v>
                </c:pt>
                <c:pt idx="15">
                  <c:v>0.97401754675240393</c:v>
                </c:pt>
                <c:pt idx="16">
                  <c:v>1.0230263495627978</c:v>
                </c:pt>
                <c:pt idx="17">
                  <c:v>1.0668062329518155</c:v>
                </c:pt>
                <c:pt idx="18">
                  <c:v>1.0959213840514765</c:v>
                </c:pt>
                <c:pt idx="19">
                  <c:v>1.1518658986297103</c:v>
                </c:pt>
                <c:pt idx="20">
                  <c:v>1.1896977986526149</c:v>
                </c:pt>
                <c:pt idx="21">
                  <c:v>1.22111038064313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9E-4368-99F3-B647BBA5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972864"/>
        <c:axId val="1140973344"/>
      </c:scatterChart>
      <c:valAx>
        <c:axId val="1140972864"/>
        <c:scaling>
          <c:orientation val="minMax"/>
          <c:max val="1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 from the zircon interface, micron</a:t>
                </a:r>
                <a:endParaRPr lang="ru-RU"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40973344"/>
        <c:crosses val="autoZero"/>
        <c:crossBetween val="midCat"/>
      </c:valAx>
      <c:valAx>
        <c:axId val="1140973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CA"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erf-1 (1-Cx/Co)</a:t>
                </a:r>
                <a:endParaRPr lang="ru-RU"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40972864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'Dataset S2'!$AE$5:$AE$95</c:f>
              <c:numCache>
                <c:formatCode>General</c:formatCode>
                <c:ptCount val="91"/>
                <c:pt idx="0">
                  <c:v>15.64</c:v>
                </c:pt>
                <c:pt idx="1">
                  <c:v>31.23</c:v>
                </c:pt>
                <c:pt idx="2">
                  <c:v>46.83</c:v>
                </c:pt>
                <c:pt idx="3">
                  <c:v>62.44</c:v>
                </c:pt>
                <c:pt idx="4">
                  <c:v>78.040000000000006</c:v>
                </c:pt>
                <c:pt idx="5">
                  <c:v>93.65</c:v>
                </c:pt>
                <c:pt idx="6">
                  <c:v>109.25</c:v>
                </c:pt>
                <c:pt idx="7">
                  <c:v>140.47</c:v>
                </c:pt>
                <c:pt idx="8">
                  <c:v>156.07</c:v>
                </c:pt>
                <c:pt idx="9">
                  <c:v>171.68</c:v>
                </c:pt>
                <c:pt idx="10">
                  <c:v>187.29</c:v>
                </c:pt>
                <c:pt idx="11">
                  <c:v>202.89</c:v>
                </c:pt>
                <c:pt idx="12">
                  <c:v>218.5</c:v>
                </c:pt>
                <c:pt idx="13">
                  <c:v>234.11</c:v>
                </c:pt>
                <c:pt idx="14">
                  <c:v>249.71</c:v>
                </c:pt>
                <c:pt idx="15">
                  <c:v>265.32</c:v>
                </c:pt>
                <c:pt idx="16">
                  <c:v>280.93</c:v>
                </c:pt>
                <c:pt idx="17">
                  <c:v>296.54000000000002</c:v>
                </c:pt>
                <c:pt idx="18">
                  <c:v>312.14</c:v>
                </c:pt>
                <c:pt idx="19">
                  <c:v>327.75</c:v>
                </c:pt>
                <c:pt idx="20">
                  <c:v>343.36</c:v>
                </c:pt>
                <c:pt idx="21">
                  <c:v>358.96</c:v>
                </c:pt>
                <c:pt idx="22">
                  <c:v>374.57</c:v>
                </c:pt>
                <c:pt idx="23">
                  <c:v>390.18</c:v>
                </c:pt>
                <c:pt idx="24">
                  <c:v>405.78</c:v>
                </c:pt>
                <c:pt idx="25">
                  <c:v>421.39</c:v>
                </c:pt>
                <c:pt idx="26">
                  <c:v>437</c:v>
                </c:pt>
                <c:pt idx="27">
                  <c:v>452.6</c:v>
                </c:pt>
                <c:pt idx="28">
                  <c:v>459.15</c:v>
                </c:pt>
                <c:pt idx="29">
                  <c:v>469.13</c:v>
                </c:pt>
                <c:pt idx="30">
                  <c:v>479.11</c:v>
                </c:pt>
                <c:pt idx="31">
                  <c:v>489.09</c:v>
                </c:pt>
                <c:pt idx="32">
                  <c:v>499.07</c:v>
                </c:pt>
                <c:pt idx="33">
                  <c:v>509.06</c:v>
                </c:pt>
                <c:pt idx="34">
                  <c:v>519.04</c:v>
                </c:pt>
                <c:pt idx="35">
                  <c:v>529.02</c:v>
                </c:pt>
                <c:pt idx="36">
                  <c:v>539</c:v>
                </c:pt>
                <c:pt idx="37">
                  <c:v>548.98</c:v>
                </c:pt>
                <c:pt idx="38">
                  <c:v>558.96</c:v>
                </c:pt>
                <c:pt idx="39">
                  <c:v>568.94000000000005</c:v>
                </c:pt>
                <c:pt idx="40">
                  <c:v>578.92999999999995</c:v>
                </c:pt>
                <c:pt idx="41">
                  <c:v>588.91</c:v>
                </c:pt>
                <c:pt idx="42">
                  <c:v>598.89</c:v>
                </c:pt>
                <c:pt idx="43">
                  <c:v>608.87</c:v>
                </c:pt>
                <c:pt idx="44">
                  <c:v>618.85</c:v>
                </c:pt>
                <c:pt idx="45">
                  <c:v>628.83000000000004</c:v>
                </c:pt>
                <c:pt idx="46">
                  <c:v>638.80999999999995</c:v>
                </c:pt>
                <c:pt idx="47">
                  <c:v>648.79999999999995</c:v>
                </c:pt>
                <c:pt idx="48">
                  <c:v>658.78</c:v>
                </c:pt>
                <c:pt idx="49">
                  <c:v>668.76</c:v>
                </c:pt>
                <c:pt idx="50">
                  <c:v>678.74</c:v>
                </c:pt>
                <c:pt idx="51">
                  <c:v>688.72</c:v>
                </c:pt>
                <c:pt idx="52">
                  <c:v>698.7</c:v>
                </c:pt>
                <c:pt idx="53">
                  <c:v>708.69</c:v>
                </c:pt>
                <c:pt idx="54">
                  <c:v>718.67</c:v>
                </c:pt>
                <c:pt idx="55">
                  <c:v>728.65</c:v>
                </c:pt>
                <c:pt idx="56">
                  <c:v>738.63</c:v>
                </c:pt>
                <c:pt idx="57">
                  <c:v>748.61</c:v>
                </c:pt>
                <c:pt idx="58">
                  <c:v>758.59</c:v>
                </c:pt>
                <c:pt idx="59">
                  <c:v>768.57</c:v>
                </c:pt>
                <c:pt idx="60">
                  <c:v>778.56</c:v>
                </c:pt>
                <c:pt idx="61">
                  <c:v>788.54</c:v>
                </c:pt>
                <c:pt idx="62">
                  <c:v>798.52</c:v>
                </c:pt>
                <c:pt idx="63">
                  <c:v>808.5</c:v>
                </c:pt>
                <c:pt idx="64">
                  <c:v>818.48</c:v>
                </c:pt>
                <c:pt idx="65">
                  <c:v>828.46</c:v>
                </c:pt>
                <c:pt idx="66">
                  <c:v>838.44</c:v>
                </c:pt>
                <c:pt idx="67">
                  <c:v>848.43</c:v>
                </c:pt>
                <c:pt idx="68">
                  <c:v>858.41</c:v>
                </c:pt>
                <c:pt idx="69">
                  <c:v>868.39</c:v>
                </c:pt>
                <c:pt idx="70">
                  <c:v>878.37</c:v>
                </c:pt>
                <c:pt idx="71">
                  <c:v>888.35</c:v>
                </c:pt>
                <c:pt idx="72">
                  <c:v>898.33</c:v>
                </c:pt>
                <c:pt idx="73">
                  <c:v>908.31</c:v>
                </c:pt>
                <c:pt idx="74">
                  <c:v>918.3</c:v>
                </c:pt>
                <c:pt idx="75">
                  <c:v>928.28</c:v>
                </c:pt>
                <c:pt idx="76">
                  <c:v>938.26</c:v>
                </c:pt>
                <c:pt idx="77">
                  <c:v>948.24</c:v>
                </c:pt>
                <c:pt idx="78">
                  <c:v>958.22</c:v>
                </c:pt>
                <c:pt idx="79">
                  <c:v>968.2</c:v>
                </c:pt>
                <c:pt idx="80">
                  <c:v>978.19</c:v>
                </c:pt>
                <c:pt idx="81">
                  <c:v>988.17</c:v>
                </c:pt>
                <c:pt idx="82">
                  <c:v>998.15</c:v>
                </c:pt>
                <c:pt idx="83">
                  <c:v>1008.13</c:v>
                </c:pt>
                <c:pt idx="84">
                  <c:v>1018.11</c:v>
                </c:pt>
                <c:pt idx="85">
                  <c:v>1028.0899999999999</c:v>
                </c:pt>
                <c:pt idx="86">
                  <c:v>1038.07</c:v>
                </c:pt>
                <c:pt idx="87">
                  <c:v>1048.06</c:v>
                </c:pt>
                <c:pt idx="88">
                  <c:v>1058.04</c:v>
                </c:pt>
                <c:pt idx="89">
                  <c:v>1068.02</c:v>
                </c:pt>
                <c:pt idx="90">
                  <c:v>1078</c:v>
                </c:pt>
              </c:numCache>
            </c:numRef>
          </c:xVal>
          <c:yVal>
            <c:numRef>
              <c:f>'Dataset S2'!$M$5:$M$95</c:f>
              <c:numCache>
                <c:formatCode>0.000</c:formatCode>
                <c:ptCount val="91"/>
                <c:pt idx="0">
                  <c:v>2.1179999999999999</c:v>
                </c:pt>
                <c:pt idx="1">
                  <c:v>2.0299999999999998</c:v>
                </c:pt>
                <c:pt idx="2">
                  <c:v>1.601</c:v>
                </c:pt>
                <c:pt idx="3">
                  <c:v>1.444</c:v>
                </c:pt>
                <c:pt idx="4">
                  <c:v>1.33</c:v>
                </c:pt>
                <c:pt idx="5">
                  <c:v>1.1950000000000001</c:v>
                </c:pt>
                <c:pt idx="6">
                  <c:v>1.087</c:v>
                </c:pt>
                <c:pt idx="7">
                  <c:v>0.90600000000000003</c:v>
                </c:pt>
                <c:pt idx="8">
                  <c:v>0.81799999999999995</c:v>
                </c:pt>
                <c:pt idx="9">
                  <c:v>0.73499999999999999</c:v>
                </c:pt>
                <c:pt idx="10">
                  <c:v>0.64200000000000002</c:v>
                </c:pt>
                <c:pt idx="11">
                  <c:v>0.58299999999999996</c:v>
                </c:pt>
                <c:pt idx="12">
                  <c:v>0.53</c:v>
                </c:pt>
                <c:pt idx="13">
                  <c:v>0.45800000000000002</c:v>
                </c:pt>
                <c:pt idx="14">
                  <c:v>0.40500000000000003</c:v>
                </c:pt>
                <c:pt idx="15">
                  <c:v>0.35599999999999998</c:v>
                </c:pt>
                <c:pt idx="16">
                  <c:v>0.314</c:v>
                </c:pt>
                <c:pt idx="17">
                  <c:v>0.27800000000000002</c:v>
                </c:pt>
                <c:pt idx="18">
                  <c:v>0.25700000000000001</c:v>
                </c:pt>
                <c:pt idx="19">
                  <c:v>0.218</c:v>
                </c:pt>
                <c:pt idx="20">
                  <c:v>0.19600000000000001</c:v>
                </c:pt>
                <c:pt idx="21">
                  <c:v>0.17799999999999999</c:v>
                </c:pt>
                <c:pt idx="22">
                  <c:v>0.16700000000000001</c:v>
                </c:pt>
                <c:pt idx="23">
                  <c:v>0.161</c:v>
                </c:pt>
                <c:pt idx="24">
                  <c:v>0.15</c:v>
                </c:pt>
                <c:pt idx="25">
                  <c:v>0.129</c:v>
                </c:pt>
                <c:pt idx="26">
                  <c:v>0.11899999999999999</c:v>
                </c:pt>
                <c:pt idx="27">
                  <c:v>0.13200000000000001</c:v>
                </c:pt>
                <c:pt idx="28">
                  <c:v>0.1283</c:v>
                </c:pt>
                <c:pt idx="29">
                  <c:v>0.1336</c:v>
                </c:pt>
                <c:pt idx="30">
                  <c:v>0.1237</c:v>
                </c:pt>
                <c:pt idx="31">
                  <c:v>0.1244</c:v>
                </c:pt>
                <c:pt idx="32">
                  <c:v>0.1118</c:v>
                </c:pt>
                <c:pt idx="33">
                  <c:v>0.11749999999999999</c:v>
                </c:pt>
                <c:pt idx="34">
                  <c:v>0.1104</c:v>
                </c:pt>
                <c:pt idx="35">
                  <c:v>9.9099999999999994E-2</c:v>
                </c:pt>
                <c:pt idx="36">
                  <c:v>0.1009</c:v>
                </c:pt>
                <c:pt idx="37">
                  <c:v>9.8599999999999993E-2</c:v>
                </c:pt>
                <c:pt idx="38">
                  <c:v>9.2600000000000002E-2</c:v>
                </c:pt>
                <c:pt idx="39">
                  <c:v>0.1077</c:v>
                </c:pt>
                <c:pt idx="40">
                  <c:v>9.8299999999999998E-2</c:v>
                </c:pt>
                <c:pt idx="41">
                  <c:v>9.4100000000000003E-2</c:v>
                </c:pt>
                <c:pt idx="42">
                  <c:v>9.4700000000000006E-2</c:v>
                </c:pt>
                <c:pt idx="43">
                  <c:v>9.6699999999999994E-2</c:v>
                </c:pt>
                <c:pt idx="44">
                  <c:v>0.1003</c:v>
                </c:pt>
                <c:pt idx="45">
                  <c:v>9.9000000000000005E-2</c:v>
                </c:pt>
                <c:pt idx="46">
                  <c:v>0.1061</c:v>
                </c:pt>
                <c:pt idx="47">
                  <c:v>0.1038</c:v>
                </c:pt>
                <c:pt idx="48">
                  <c:v>0.1043</c:v>
                </c:pt>
                <c:pt idx="49">
                  <c:v>0.1075</c:v>
                </c:pt>
                <c:pt idx="50">
                  <c:v>0.1132</c:v>
                </c:pt>
                <c:pt idx="51">
                  <c:v>0.1038</c:v>
                </c:pt>
                <c:pt idx="52">
                  <c:v>0.11700000000000001</c:v>
                </c:pt>
                <c:pt idx="53">
                  <c:v>0.1066</c:v>
                </c:pt>
                <c:pt idx="54">
                  <c:v>0.1087</c:v>
                </c:pt>
                <c:pt idx="55">
                  <c:v>0.1115</c:v>
                </c:pt>
                <c:pt idx="56">
                  <c:v>0.1128</c:v>
                </c:pt>
                <c:pt idx="57">
                  <c:v>0.1101</c:v>
                </c:pt>
                <c:pt idx="58">
                  <c:v>0.1148</c:v>
                </c:pt>
                <c:pt idx="59">
                  <c:v>0.11700000000000001</c:v>
                </c:pt>
                <c:pt idx="60">
                  <c:v>0.1149</c:v>
                </c:pt>
                <c:pt idx="61">
                  <c:v>0.1186</c:v>
                </c:pt>
                <c:pt idx="62">
                  <c:v>0.11700000000000001</c:v>
                </c:pt>
                <c:pt idx="63">
                  <c:v>0.11940000000000001</c:v>
                </c:pt>
                <c:pt idx="64">
                  <c:v>0.1169</c:v>
                </c:pt>
                <c:pt idx="65">
                  <c:v>0.1404</c:v>
                </c:pt>
                <c:pt idx="66">
                  <c:v>0.11210000000000001</c:v>
                </c:pt>
                <c:pt idx="67">
                  <c:v>0.1167</c:v>
                </c:pt>
                <c:pt idx="68">
                  <c:v>0.11849999999999999</c:v>
                </c:pt>
                <c:pt idx="69">
                  <c:v>0.1157</c:v>
                </c:pt>
                <c:pt idx="70">
                  <c:v>0.12529999999999999</c:v>
                </c:pt>
                <c:pt idx="71">
                  <c:v>0.1168</c:v>
                </c:pt>
                <c:pt idx="72">
                  <c:v>0.1249</c:v>
                </c:pt>
                <c:pt idx="73">
                  <c:v>0.1164</c:v>
                </c:pt>
                <c:pt idx="74">
                  <c:v>0.1216</c:v>
                </c:pt>
                <c:pt idx="75">
                  <c:v>0.1164</c:v>
                </c:pt>
                <c:pt idx="76">
                  <c:v>0.1108</c:v>
                </c:pt>
                <c:pt idx="77">
                  <c:v>0.11700000000000001</c:v>
                </c:pt>
                <c:pt idx="78">
                  <c:v>0.1153</c:v>
                </c:pt>
                <c:pt idx="79">
                  <c:v>0.1202</c:v>
                </c:pt>
                <c:pt idx="80">
                  <c:v>0.1234</c:v>
                </c:pt>
                <c:pt idx="81">
                  <c:v>0.1174</c:v>
                </c:pt>
                <c:pt idx="82">
                  <c:v>0.1153</c:v>
                </c:pt>
                <c:pt idx="83">
                  <c:v>0.11550000000000001</c:v>
                </c:pt>
                <c:pt idx="84">
                  <c:v>0.11899999999999999</c:v>
                </c:pt>
                <c:pt idx="85">
                  <c:v>0.1177</c:v>
                </c:pt>
                <c:pt idx="86">
                  <c:v>0.12759999999999999</c:v>
                </c:pt>
                <c:pt idx="87">
                  <c:v>0.12</c:v>
                </c:pt>
                <c:pt idx="88">
                  <c:v>0.11990000000000001</c:v>
                </c:pt>
                <c:pt idx="89">
                  <c:v>0.1187</c:v>
                </c:pt>
                <c:pt idx="90">
                  <c:v>0.1236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60-4551-B3DF-52668889C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057600"/>
        <c:axId val="1095266128"/>
      </c:scatterChart>
      <c:valAx>
        <c:axId val="1095057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266128"/>
        <c:crosses val="autoZero"/>
        <c:crossBetween val="midCat"/>
      </c:valAx>
      <c:valAx>
        <c:axId val="109526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ZrO2, wt%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05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8697001087720614"/>
                  <c:y val="0.30690423147640916"/>
                </c:manualLayout>
              </c:layout>
              <c:numFmt formatCode="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'Dataset S3'!$AE$5:$AE$11</c:f>
              <c:numCache>
                <c:formatCode>General</c:formatCode>
                <c:ptCount val="7"/>
                <c:pt idx="0">
                  <c:v>20.010000000000002</c:v>
                </c:pt>
                <c:pt idx="1">
                  <c:v>40.020000000000003</c:v>
                </c:pt>
                <c:pt idx="2">
                  <c:v>60.04</c:v>
                </c:pt>
                <c:pt idx="3">
                  <c:v>80.05</c:v>
                </c:pt>
                <c:pt idx="4">
                  <c:v>100.06</c:v>
                </c:pt>
                <c:pt idx="5">
                  <c:v>120.07</c:v>
                </c:pt>
                <c:pt idx="6">
                  <c:v>140.09</c:v>
                </c:pt>
              </c:numCache>
            </c:numRef>
          </c:xVal>
          <c:yVal>
            <c:numRef>
              <c:f>'Dataset S3'!$AH$5:$AH$11</c:f>
              <c:numCache>
                <c:formatCode>0.000</c:formatCode>
                <c:ptCount val="7"/>
                <c:pt idx="0">
                  <c:v>0</c:v>
                </c:pt>
                <c:pt idx="1">
                  <c:v>9.5880868265983368E-2</c:v>
                </c:pt>
                <c:pt idx="2">
                  <c:v>0.21289284289870627</c:v>
                </c:pt>
                <c:pt idx="3">
                  <c:v>0.31121441261116783</c:v>
                </c:pt>
                <c:pt idx="4">
                  <c:v>0.43084953875893384</c:v>
                </c:pt>
                <c:pt idx="5">
                  <c:v>0.54418577219102615</c:v>
                </c:pt>
                <c:pt idx="6">
                  <c:v>0.6532444270380291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92-4DA0-8861-498C1BB21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962784"/>
        <c:axId val="1140947904"/>
      </c:scatterChart>
      <c:valAx>
        <c:axId val="1140962784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 from the zircon interface, micron</a:t>
                </a:r>
                <a:endParaRPr lang="ru-RU"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1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0947904"/>
        <c:crosses val="autoZero"/>
        <c:crossBetween val="midCat"/>
      </c:valAx>
      <c:valAx>
        <c:axId val="11409479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erf-1 (1-Cx/Co)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1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0962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'Dataset S3'!$AE$5:$AE$52</c:f>
              <c:numCache>
                <c:formatCode>General</c:formatCode>
                <c:ptCount val="48"/>
                <c:pt idx="0">
                  <c:v>20.010000000000002</c:v>
                </c:pt>
                <c:pt idx="1">
                  <c:v>40.020000000000003</c:v>
                </c:pt>
                <c:pt idx="2">
                  <c:v>60.04</c:v>
                </c:pt>
                <c:pt idx="3">
                  <c:v>80.05</c:v>
                </c:pt>
                <c:pt idx="4">
                  <c:v>100.06</c:v>
                </c:pt>
                <c:pt idx="5">
                  <c:v>120.07</c:v>
                </c:pt>
                <c:pt idx="6">
                  <c:v>140.09</c:v>
                </c:pt>
                <c:pt idx="7">
                  <c:v>160.1</c:v>
                </c:pt>
                <c:pt idx="8">
                  <c:v>180.11</c:v>
                </c:pt>
                <c:pt idx="9">
                  <c:v>200.12</c:v>
                </c:pt>
                <c:pt idx="10">
                  <c:v>220.13</c:v>
                </c:pt>
                <c:pt idx="11">
                  <c:v>240.15</c:v>
                </c:pt>
                <c:pt idx="12">
                  <c:v>260.16000000000003</c:v>
                </c:pt>
                <c:pt idx="13">
                  <c:v>280.17</c:v>
                </c:pt>
                <c:pt idx="14">
                  <c:v>300.18</c:v>
                </c:pt>
                <c:pt idx="15">
                  <c:v>320.2</c:v>
                </c:pt>
                <c:pt idx="16">
                  <c:v>340.21</c:v>
                </c:pt>
                <c:pt idx="17">
                  <c:v>360.22</c:v>
                </c:pt>
                <c:pt idx="18">
                  <c:v>380.23</c:v>
                </c:pt>
                <c:pt idx="19">
                  <c:v>400.24</c:v>
                </c:pt>
                <c:pt idx="20">
                  <c:v>420.26</c:v>
                </c:pt>
                <c:pt idx="21">
                  <c:v>440.27</c:v>
                </c:pt>
                <c:pt idx="22">
                  <c:v>460.28</c:v>
                </c:pt>
                <c:pt idx="23">
                  <c:v>480.29</c:v>
                </c:pt>
                <c:pt idx="24">
                  <c:v>500.31</c:v>
                </c:pt>
                <c:pt idx="25">
                  <c:v>520.32000000000005</c:v>
                </c:pt>
                <c:pt idx="26">
                  <c:v>540.33000000000004</c:v>
                </c:pt>
                <c:pt idx="27">
                  <c:v>560.34</c:v>
                </c:pt>
                <c:pt idx="28">
                  <c:v>580.35</c:v>
                </c:pt>
                <c:pt idx="29">
                  <c:v>600.37</c:v>
                </c:pt>
                <c:pt idx="30">
                  <c:v>620.38</c:v>
                </c:pt>
                <c:pt idx="31">
                  <c:v>640.39</c:v>
                </c:pt>
                <c:pt idx="32">
                  <c:v>640.39</c:v>
                </c:pt>
                <c:pt idx="33">
                  <c:v>660.43999999999994</c:v>
                </c:pt>
                <c:pt idx="34">
                  <c:v>680.49</c:v>
                </c:pt>
                <c:pt idx="35">
                  <c:v>700.54</c:v>
                </c:pt>
                <c:pt idx="36">
                  <c:v>720.59</c:v>
                </c:pt>
                <c:pt idx="37">
                  <c:v>740.63</c:v>
                </c:pt>
                <c:pt idx="38">
                  <c:v>760.68</c:v>
                </c:pt>
                <c:pt idx="39">
                  <c:v>780.73</c:v>
                </c:pt>
                <c:pt idx="40">
                  <c:v>800.78</c:v>
                </c:pt>
                <c:pt idx="41">
                  <c:v>820.82999999999993</c:v>
                </c:pt>
                <c:pt idx="42">
                  <c:v>840.88</c:v>
                </c:pt>
                <c:pt idx="43">
                  <c:v>860.93</c:v>
                </c:pt>
                <c:pt idx="44">
                  <c:v>880.98</c:v>
                </c:pt>
                <c:pt idx="45">
                  <c:v>901.03</c:v>
                </c:pt>
                <c:pt idx="46">
                  <c:v>921.07999999999993</c:v>
                </c:pt>
                <c:pt idx="47">
                  <c:v>941.12</c:v>
                </c:pt>
              </c:numCache>
            </c:numRef>
          </c:xVal>
          <c:yVal>
            <c:numRef>
              <c:f>'Dataset S3'!$M$5:$M$52</c:f>
              <c:numCache>
                <c:formatCode>0.000</c:formatCode>
                <c:ptCount val="48"/>
                <c:pt idx="0">
                  <c:v>3.7570999999999999</c:v>
                </c:pt>
                <c:pt idx="1">
                  <c:v>3.3519000000000001</c:v>
                </c:pt>
                <c:pt idx="2">
                  <c:v>2.8681000000000001</c:v>
                </c:pt>
                <c:pt idx="3">
                  <c:v>2.4790999999999999</c:v>
                </c:pt>
                <c:pt idx="4">
                  <c:v>2.0375999999999999</c:v>
                </c:pt>
                <c:pt idx="5">
                  <c:v>1.6589</c:v>
                </c:pt>
                <c:pt idx="6">
                  <c:v>1.3360000000000001</c:v>
                </c:pt>
                <c:pt idx="7">
                  <c:v>1.0947</c:v>
                </c:pt>
                <c:pt idx="8">
                  <c:v>0.86990000000000001</c:v>
                </c:pt>
                <c:pt idx="9">
                  <c:v>0.67769999999999997</c:v>
                </c:pt>
                <c:pt idx="10">
                  <c:v>0.53879999999999995</c:v>
                </c:pt>
                <c:pt idx="11">
                  <c:v>0.42299999999999999</c:v>
                </c:pt>
                <c:pt idx="12">
                  <c:v>0.33310000000000001</c:v>
                </c:pt>
                <c:pt idx="13">
                  <c:v>0.26450000000000001</c:v>
                </c:pt>
                <c:pt idx="14">
                  <c:v>0.21199999999999999</c:v>
                </c:pt>
                <c:pt idx="15">
                  <c:v>0.1812</c:v>
                </c:pt>
                <c:pt idx="16">
                  <c:v>0.15529999999999999</c:v>
                </c:pt>
                <c:pt idx="17">
                  <c:v>0.1406</c:v>
                </c:pt>
                <c:pt idx="18">
                  <c:v>0.1202</c:v>
                </c:pt>
                <c:pt idx="19">
                  <c:v>0.1148</c:v>
                </c:pt>
                <c:pt idx="20">
                  <c:v>9.5200000000000007E-2</c:v>
                </c:pt>
                <c:pt idx="21">
                  <c:v>9.0899999999999995E-2</c:v>
                </c:pt>
                <c:pt idx="22">
                  <c:v>8.9599999999999999E-2</c:v>
                </c:pt>
                <c:pt idx="23">
                  <c:v>8.2799999999999999E-2</c:v>
                </c:pt>
                <c:pt idx="24">
                  <c:v>7.9399999999999998E-2</c:v>
                </c:pt>
                <c:pt idx="25">
                  <c:v>7.0300000000000001E-2</c:v>
                </c:pt>
                <c:pt idx="26">
                  <c:v>7.3700000000000002E-2</c:v>
                </c:pt>
                <c:pt idx="27">
                  <c:v>6.3200000000000006E-2</c:v>
                </c:pt>
                <c:pt idx="28">
                  <c:v>6.5199999999999994E-2</c:v>
                </c:pt>
                <c:pt idx="29">
                  <c:v>5.7099999999999998E-2</c:v>
                </c:pt>
                <c:pt idx="30">
                  <c:v>6.3100000000000003E-2</c:v>
                </c:pt>
                <c:pt idx="31">
                  <c:v>5.4800000000000001E-2</c:v>
                </c:pt>
                <c:pt idx="32">
                  <c:v>5.62E-2</c:v>
                </c:pt>
                <c:pt idx="33">
                  <c:v>5.0599999999999999E-2</c:v>
                </c:pt>
                <c:pt idx="34">
                  <c:v>4.87E-2</c:v>
                </c:pt>
                <c:pt idx="35">
                  <c:v>5.11E-2</c:v>
                </c:pt>
                <c:pt idx="36">
                  <c:v>4.6699999999999998E-2</c:v>
                </c:pt>
                <c:pt idx="37">
                  <c:v>4.9399999999999999E-2</c:v>
                </c:pt>
                <c:pt idx="38">
                  <c:v>4.1500000000000002E-2</c:v>
                </c:pt>
                <c:pt idx="39">
                  <c:v>4.7600000000000003E-2</c:v>
                </c:pt>
                <c:pt idx="40">
                  <c:v>4.3900000000000002E-2</c:v>
                </c:pt>
                <c:pt idx="41">
                  <c:v>5.04E-2</c:v>
                </c:pt>
                <c:pt idx="42">
                  <c:v>4.7600000000000003E-2</c:v>
                </c:pt>
                <c:pt idx="43">
                  <c:v>4.3200000000000002E-2</c:v>
                </c:pt>
                <c:pt idx="44">
                  <c:v>4.5199999999999997E-2</c:v>
                </c:pt>
                <c:pt idx="45">
                  <c:v>4.2000000000000003E-2</c:v>
                </c:pt>
                <c:pt idx="46">
                  <c:v>4.6399999999999997E-2</c:v>
                </c:pt>
                <c:pt idx="47">
                  <c:v>5.0299999999999997E-2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4A-45AF-8369-8D9FA08F4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057600"/>
        <c:axId val="1095266128"/>
      </c:scatterChart>
      <c:valAx>
        <c:axId val="1095057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266128"/>
        <c:crosses val="autoZero"/>
        <c:crossBetween val="midCat"/>
      </c:valAx>
      <c:valAx>
        <c:axId val="109526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ZrO2, wt%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05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4997704176793797"/>
                  <c:y val="0.40919594401502135"/>
                </c:manualLayout>
              </c:layout>
              <c:numFmt formatCode="0.0000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'Dataset S4'!$AE$5:$AE$19</c:f>
              <c:numCache>
                <c:formatCode>General</c:formatCode>
                <c:ptCount val="15"/>
                <c:pt idx="0">
                  <c:v>20.28</c:v>
                </c:pt>
                <c:pt idx="1">
                  <c:v>40.520000000000003</c:v>
                </c:pt>
                <c:pt idx="2">
                  <c:v>60.76</c:v>
                </c:pt>
                <c:pt idx="3">
                  <c:v>81.02</c:v>
                </c:pt>
                <c:pt idx="4">
                  <c:v>101.27</c:v>
                </c:pt>
                <c:pt idx="5">
                  <c:v>121.52</c:v>
                </c:pt>
                <c:pt idx="6">
                  <c:v>141.77000000000001</c:v>
                </c:pt>
                <c:pt idx="7">
                  <c:v>162.03</c:v>
                </c:pt>
                <c:pt idx="8">
                  <c:v>182.28</c:v>
                </c:pt>
                <c:pt idx="9">
                  <c:v>202.53</c:v>
                </c:pt>
                <c:pt idx="10">
                  <c:v>222.78</c:v>
                </c:pt>
                <c:pt idx="11">
                  <c:v>243.04</c:v>
                </c:pt>
                <c:pt idx="12">
                  <c:v>263.29000000000002</c:v>
                </c:pt>
                <c:pt idx="13">
                  <c:v>283.54000000000002</c:v>
                </c:pt>
                <c:pt idx="14">
                  <c:v>303.8</c:v>
                </c:pt>
              </c:numCache>
            </c:numRef>
          </c:xVal>
          <c:yVal>
            <c:numRef>
              <c:f>'Dataset S4'!$AH$5:$AH$19</c:f>
              <c:numCache>
                <c:formatCode>0.000</c:formatCode>
                <c:ptCount val="15"/>
                <c:pt idx="0">
                  <c:v>0</c:v>
                </c:pt>
                <c:pt idx="1">
                  <c:v>0.10317138133582168</c:v>
                </c:pt>
                <c:pt idx="2">
                  <c:v>0.20905698727689837</c:v>
                </c:pt>
                <c:pt idx="3">
                  <c:v>0.31579076186048854</c:v>
                </c:pt>
                <c:pt idx="4">
                  <c:v>0.41257502202784324</c:v>
                </c:pt>
                <c:pt idx="5">
                  <c:v>0.51630955558371783</c:v>
                </c:pt>
                <c:pt idx="6">
                  <c:v>0.59871995821981838</c:v>
                </c:pt>
                <c:pt idx="7">
                  <c:v>0.68874710391610128</c:v>
                </c:pt>
                <c:pt idx="8">
                  <c:v>0.76325582363976252</c:v>
                </c:pt>
                <c:pt idx="9">
                  <c:v>0.84889103641621744</c:v>
                </c:pt>
                <c:pt idx="10">
                  <c:v>0.9258685453627078</c:v>
                </c:pt>
                <c:pt idx="11">
                  <c:v>0.99533690969043442</c:v>
                </c:pt>
                <c:pt idx="12">
                  <c:v>1.0470451731562658</c:v>
                </c:pt>
                <c:pt idx="13">
                  <c:v>1.1084045519486001</c:v>
                </c:pt>
                <c:pt idx="14">
                  <c:v>1.1661472483611419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F4-4DA8-8B4B-83A2C02D0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972864"/>
        <c:axId val="1140973344"/>
      </c:scatterChart>
      <c:valAx>
        <c:axId val="1140972864"/>
        <c:scaling>
          <c:orientation val="minMax"/>
          <c:max val="12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 from the zircon interface, micron</a:t>
                </a:r>
                <a:endParaRPr lang="ru-RU"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40973344"/>
        <c:crosses val="autoZero"/>
        <c:crossBetween val="midCat"/>
      </c:valAx>
      <c:valAx>
        <c:axId val="1140973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CA"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erf-1 (1-Cx/Co)</a:t>
                </a:r>
                <a:endParaRPr lang="ru-RU"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40972864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'Dataset S4'!$AE$5:$AE$53</c:f>
              <c:numCache>
                <c:formatCode>General</c:formatCode>
                <c:ptCount val="49"/>
                <c:pt idx="0">
                  <c:v>20.28</c:v>
                </c:pt>
                <c:pt idx="1">
                  <c:v>40.520000000000003</c:v>
                </c:pt>
                <c:pt idx="2">
                  <c:v>60.76</c:v>
                </c:pt>
                <c:pt idx="3">
                  <c:v>81.02</c:v>
                </c:pt>
                <c:pt idx="4">
                  <c:v>101.27</c:v>
                </c:pt>
                <c:pt idx="5">
                  <c:v>121.52</c:v>
                </c:pt>
                <c:pt idx="6">
                  <c:v>141.77000000000001</c:v>
                </c:pt>
                <c:pt idx="7">
                  <c:v>162.03</c:v>
                </c:pt>
                <c:pt idx="8">
                  <c:v>182.28</c:v>
                </c:pt>
                <c:pt idx="9">
                  <c:v>202.53</c:v>
                </c:pt>
                <c:pt idx="10">
                  <c:v>222.78</c:v>
                </c:pt>
                <c:pt idx="11">
                  <c:v>243.04</c:v>
                </c:pt>
                <c:pt idx="12">
                  <c:v>263.29000000000002</c:v>
                </c:pt>
                <c:pt idx="13">
                  <c:v>283.54000000000002</c:v>
                </c:pt>
                <c:pt idx="14">
                  <c:v>303.8</c:v>
                </c:pt>
                <c:pt idx="15">
                  <c:v>324.05</c:v>
                </c:pt>
                <c:pt idx="16">
                  <c:v>344.3</c:v>
                </c:pt>
                <c:pt idx="17">
                  <c:v>364.55</c:v>
                </c:pt>
                <c:pt idx="18">
                  <c:v>384.81</c:v>
                </c:pt>
                <c:pt idx="19">
                  <c:v>405.06</c:v>
                </c:pt>
                <c:pt idx="20">
                  <c:v>425.31</c:v>
                </c:pt>
                <c:pt idx="21">
                  <c:v>445.57</c:v>
                </c:pt>
                <c:pt idx="22">
                  <c:v>465.82</c:v>
                </c:pt>
                <c:pt idx="23">
                  <c:v>486.07</c:v>
                </c:pt>
                <c:pt idx="24">
                  <c:v>506.32</c:v>
                </c:pt>
                <c:pt idx="25">
                  <c:v>526.58000000000004</c:v>
                </c:pt>
                <c:pt idx="26">
                  <c:v>546.83000000000004</c:v>
                </c:pt>
                <c:pt idx="27">
                  <c:v>567.08000000000004</c:v>
                </c:pt>
                <c:pt idx="28">
                  <c:v>587.34</c:v>
                </c:pt>
                <c:pt idx="29">
                  <c:v>607.59</c:v>
                </c:pt>
                <c:pt idx="30">
                  <c:v>627.84</c:v>
                </c:pt>
                <c:pt idx="31">
                  <c:v>648.09</c:v>
                </c:pt>
                <c:pt idx="32">
                  <c:v>668.34</c:v>
                </c:pt>
                <c:pt idx="33">
                  <c:v>688.6</c:v>
                </c:pt>
                <c:pt idx="34">
                  <c:v>708.85</c:v>
                </c:pt>
                <c:pt idx="35">
                  <c:v>729.11</c:v>
                </c:pt>
                <c:pt idx="36">
                  <c:v>749.36</c:v>
                </c:pt>
                <c:pt idx="37">
                  <c:v>769.61</c:v>
                </c:pt>
                <c:pt idx="38">
                  <c:v>789.86</c:v>
                </c:pt>
                <c:pt idx="39">
                  <c:v>810.11</c:v>
                </c:pt>
                <c:pt idx="40">
                  <c:v>830.37</c:v>
                </c:pt>
                <c:pt idx="41">
                  <c:v>850.62</c:v>
                </c:pt>
                <c:pt idx="42">
                  <c:v>870.88</c:v>
                </c:pt>
                <c:pt idx="43">
                  <c:v>891.13</c:v>
                </c:pt>
                <c:pt idx="44">
                  <c:v>911.38</c:v>
                </c:pt>
                <c:pt idx="45">
                  <c:v>931.63</c:v>
                </c:pt>
                <c:pt idx="46">
                  <c:v>951.88</c:v>
                </c:pt>
                <c:pt idx="47">
                  <c:v>972.14</c:v>
                </c:pt>
                <c:pt idx="48">
                  <c:v>992.39</c:v>
                </c:pt>
              </c:numCache>
            </c:numRef>
          </c:xVal>
          <c:yVal>
            <c:numRef>
              <c:f>'Dataset S4'!$M$5:$M$53</c:f>
              <c:numCache>
                <c:formatCode>0.000</c:formatCode>
                <c:ptCount val="49"/>
                <c:pt idx="0">
                  <c:v>4.3735999999999997</c:v>
                </c:pt>
                <c:pt idx="1">
                  <c:v>3.8662999999999998</c:v>
                </c:pt>
                <c:pt idx="2">
                  <c:v>3.3567</c:v>
                </c:pt>
                <c:pt idx="3">
                  <c:v>2.8654000000000002</c:v>
                </c:pt>
                <c:pt idx="4">
                  <c:v>2.4474</c:v>
                </c:pt>
                <c:pt idx="5">
                  <c:v>2.0348999999999999</c:v>
                </c:pt>
                <c:pt idx="6">
                  <c:v>1.7370000000000001</c:v>
                </c:pt>
                <c:pt idx="7">
                  <c:v>1.4435</c:v>
                </c:pt>
                <c:pt idx="8">
                  <c:v>1.2263999999999999</c:v>
                </c:pt>
                <c:pt idx="9">
                  <c:v>1.0056</c:v>
                </c:pt>
                <c:pt idx="10">
                  <c:v>0.8327</c:v>
                </c:pt>
                <c:pt idx="11">
                  <c:v>0.69650000000000001</c:v>
                </c:pt>
                <c:pt idx="12">
                  <c:v>0.60650000000000004</c:v>
                </c:pt>
                <c:pt idx="13">
                  <c:v>0.51170000000000004</c:v>
                </c:pt>
                <c:pt idx="14">
                  <c:v>0.4335</c:v>
                </c:pt>
                <c:pt idx="15">
                  <c:v>0.37390000000000001</c:v>
                </c:pt>
                <c:pt idx="16">
                  <c:v>0.33239999999999997</c:v>
                </c:pt>
                <c:pt idx="17">
                  <c:v>0.28920000000000001</c:v>
                </c:pt>
                <c:pt idx="18">
                  <c:v>0.25929999999999997</c:v>
                </c:pt>
                <c:pt idx="19">
                  <c:v>0.2276</c:v>
                </c:pt>
                <c:pt idx="20">
                  <c:v>0.2016</c:v>
                </c:pt>
                <c:pt idx="21">
                  <c:v>0.16839999999999999</c:v>
                </c:pt>
                <c:pt idx="22">
                  <c:v>0.1537</c:v>
                </c:pt>
                <c:pt idx="23">
                  <c:v>0.14399999999999999</c:v>
                </c:pt>
                <c:pt idx="24">
                  <c:v>0.1245</c:v>
                </c:pt>
                <c:pt idx="25">
                  <c:v>0.12130000000000001</c:v>
                </c:pt>
                <c:pt idx="26">
                  <c:v>0.10299999999999999</c:v>
                </c:pt>
                <c:pt idx="27">
                  <c:v>0.1114</c:v>
                </c:pt>
                <c:pt idx="28">
                  <c:v>9.8100000000000007E-2</c:v>
                </c:pt>
                <c:pt idx="29">
                  <c:v>8.1000000000000003E-2</c:v>
                </c:pt>
                <c:pt idx="30">
                  <c:v>8.0100000000000005E-2</c:v>
                </c:pt>
                <c:pt idx="31">
                  <c:v>7.4999999999999997E-2</c:v>
                </c:pt>
                <c:pt idx="32">
                  <c:v>7.3599999999999999E-2</c:v>
                </c:pt>
                <c:pt idx="33">
                  <c:v>6.3299999999999995E-2</c:v>
                </c:pt>
                <c:pt idx="34">
                  <c:v>5.4300000000000001E-2</c:v>
                </c:pt>
                <c:pt idx="35">
                  <c:v>5.5500000000000001E-2</c:v>
                </c:pt>
                <c:pt idx="36">
                  <c:v>4.5100000000000001E-2</c:v>
                </c:pt>
                <c:pt idx="37">
                  <c:v>4.3200000000000002E-2</c:v>
                </c:pt>
                <c:pt idx="38">
                  <c:v>5.0799999999999998E-2</c:v>
                </c:pt>
                <c:pt idx="39">
                  <c:v>4.4200000000000003E-2</c:v>
                </c:pt>
                <c:pt idx="40">
                  <c:v>3.6999999999999998E-2</c:v>
                </c:pt>
                <c:pt idx="41">
                  <c:v>3.6900000000000002E-2</c:v>
                </c:pt>
                <c:pt idx="42">
                  <c:v>3.5400000000000001E-2</c:v>
                </c:pt>
                <c:pt idx="43">
                  <c:v>3.3000000000000002E-2</c:v>
                </c:pt>
                <c:pt idx="44">
                  <c:v>3.4700000000000002E-2</c:v>
                </c:pt>
                <c:pt idx="45">
                  <c:v>3.2800000000000003E-2</c:v>
                </c:pt>
                <c:pt idx="46">
                  <c:v>2.8400000000000002E-2</c:v>
                </c:pt>
                <c:pt idx="47">
                  <c:v>3.7400000000000003E-2</c:v>
                </c:pt>
                <c:pt idx="48">
                  <c:v>3.2300000000000002E-2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12-442E-8D00-D15DE8D3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057600"/>
        <c:axId val="1095266128"/>
      </c:scatterChart>
      <c:valAx>
        <c:axId val="1095057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Distance, micron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266128"/>
        <c:crosses val="autoZero"/>
        <c:crossBetween val="midCat"/>
      </c:valAx>
      <c:valAx>
        <c:axId val="109526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b="1"/>
                  <a:t>ZrO2, wt%</a:t>
                </a:r>
                <a:endParaRPr lang="ru-RU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505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0101742005752338"/>
                  <c:y val="0.390527041361404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'Dataset S5'!$AE$5:$AE$18</c:f>
              <c:numCache>
                <c:formatCode>General</c:formatCode>
                <c:ptCount val="14"/>
                <c:pt idx="0">
                  <c:v>10.81</c:v>
                </c:pt>
                <c:pt idx="1">
                  <c:v>21.61</c:v>
                </c:pt>
                <c:pt idx="2">
                  <c:v>32.42</c:v>
                </c:pt>
                <c:pt idx="3">
                  <c:v>43.22</c:v>
                </c:pt>
                <c:pt idx="4">
                  <c:v>54.03</c:v>
                </c:pt>
                <c:pt idx="5">
                  <c:v>64.83</c:v>
                </c:pt>
                <c:pt idx="6">
                  <c:v>75.64</c:v>
                </c:pt>
                <c:pt idx="7">
                  <c:v>86.44</c:v>
                </c:pt>
                <c:pt idx="8">
                  <c:v>97.25</c:v>
                </c:pt>
                <c:pt idx="9">
                  <c:v>108.05</c:v>
                </c:pt>
                <c:pt idx="10">
                  <c:v>118.86</c:v>
                </c:pt>
                <c:pt idx="11">
                  <c:v>129.66</c:v>
                </c:pt>
                <c:pt idx="12">
                  <c:v>140.47</c:v>
                </c:pt>
                <c:pt idx="13">
                  <c:v>151.27000000000001</c:v>
                </c:pt>
              </c:numCache>
            </c:numRef>
          </c:xVal>
          <c:yVal>
            <c:numRef>
              <c:f>'Dataset S5'!$AH$5:$AH$18</c:f>
              <c:numCache>
                <c:formatCode>0.000</c:formatCode>
                <c:ptCount val="14"/>
                <c:pt idx="0" formatCode="0">
                  <c:v>0</c:v>
                </c:pt>
                <c:pt idx="1">
                  <c:v>4.6116829689802651E-2</c:v>
                </c:pt>
                <c:pt idx="2">
                  <c:v>0.11093028688115888</c:v>
                </c:pt>
                <c:pt idx="3">
                  <c:v>0.18538940871517315</c:v>
                </c:pt>
                <c:pt idx="4">
                  <c:v>0.25692973202385039</c:v>
                </c:pt>
                <c:pt idx="5">
                  <c:v>0.33482545696090354</c:v>
                </c:pt>
                <c:pt idx="6">
                  <c:v>0.38751784096355174</c:v>
                </c:pt>
                <c:pt idx="7">
                  <c:v>0.45851280881207157</c:v>
                </c:pt>
                <c:pt idx="8">
                  <c:v>0.51972872610098242</c:v>
                </c:pt>
                <c:pt idx="9">
                  <c:v>0.58100592451985389</c:v>
                </c:pt>
                <c:pt idx="10">
                  <c:v>0.63410397506292804</c:v>
                </c:pt>
                <c:pt idx="11">
                  <c:v>0.68709505528040615</c:v>
                </c:pt>
                <c:pt idx="12">
                  <c:v>0.73714596359355111</c:v>
                </c:pt>
                <c:pt idx="13">
                  <c:v>0.7810850885999554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E5-43B5-8463-DECC75E5D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0972864"/>
        <c:axId val="1140973344"/>
      </c:scatterChart>
      <c:valAx>
        <c:axId val="1140972864"/>
        <c:scaling>
          <c:orientation val="minMax"/>
          <c:max val="4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Distance from the zircon interface, micron</a:t>
                </a:r>
                <a:endParaRPr lang="ru-RU"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40973344"/>
        <c:crosses val="autoZero"/>
        <c:crossBetween val="midCat"/>
      </c:valAx>
      <c:valAx>
        <c:axId val="1140973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CA" sz="11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erf-1 (1-Cx/Co)</a:t>
                </a:r>
                <a:endParaRPr lang="ru-RU" sz="11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40972864"/>
        <c:crosses val="autoZero"/>
        <c:crossBetween val="midCat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lang="en-US" sz="1100" b="0" i="0" u="none" strike="noStrike" kern="1200" baseline="0">
          <a:solidFill>
            <a:schemeClr val="tx1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15852</xdr:colOff>
      <xdr:row>17</xdr:row>
      <xdr:rowOff>5660</xdr:rowOff>
    </xdr:from>
    <xdr:to>
      <xdr:col>56</xdr:col>
      <xdr:colOff>587450</xdr:colOff>
      <xdr:row>31</xdr:row>
      <xdr:rowOff>187694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FC9B6CA7-3BA5-4C64-87EE-2B51807E1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14767</xdr:colOff>
      <xdr:row>2</xdr:row>
      <xdr:rowOff>7384</xdr:rowOff>
    </xdr:from>
    <xdr:to>
      <xdr:col>56</xdr:col>
      <xdr:colOff>609338</xdr:colOff>
      <xdr:row>16</xdr:row>
      <xdr:rowOff>179676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6AAF7576-27F6-4C33-A094-51EC4F673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5121</xdr:colOff>
      <xdr:row>20</xdr:row>
      <xdr:rowOff>19464</xdr:rowOff>
    </xdr:from>
    <xdr:to>
      <xdr:col>42</xdr:col>
      <xdr:colOff>308056</xdr:colOff>
      <xdr:row>33</xdr:row>
      <xdr:rowOff>412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ECACBAF-BB6C-414E-8912-9EC4E116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600803</xdr:colOff>
      <xdr:row>3</xdr:row>
      <xdr:rowOff>190177</xdr:rowOff>
    </xdr:from>
    <xdr:to>
      <xdr:col>42</xdr:col>
      <xdr:colOff>320031</xdr:colOff>
      <xdr:row>18</xdr:row>
      <xdr:rowOff>30629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17B978D-B71D-422D-8965-2DE123F8A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604875</xdr:colOff>
      <xdr:row>18</xdr:row>
      <xdr:rowOff>36096</xdr:rowOff>
    </xdr:from>
    <xdr:to>
      <xdr:col>42</xdr:col>
      <xdr:colOff>432277</xdr:colOff>
      <xdr:row>33</xdr:row>
      <xdr:rowOff>9171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B36FCD-80AD-4B9B-9FED-9ECFC4A65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11981</xdr:colOff>
      <xdr:row>3</xdr:row>
      <xdr:rowOff>23962</xdr:rowOff>
    </xdr:from>
    <xdr:to>
      <xdr:col>42</xdr:col>
      <xdr:colOff>410459</xdr:colOff>
      <xdr:row>18</xdr:row>
      <xdr:rowOff>12138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82228C9-2CE1-45D5-AD5B-7D9FC9234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609421</xdr:colOff>
      <xdr:row>19</xdr:row>
      <xdr:rowOff>43731</xdr:rowOff>
    </xdr:from>
    <xdr:to>
      <xdr:col>42</xdr:col>
      <xdr:colOff>203679</xdr:colOff>
      <xdr:row>34</xdr:row>
      <xdr:rowOff>24681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16F1A18-A5C8-4F2D-9FA5-DEC5FA449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11981</xdr:colOff>
      <xdr:row>4</xdr:row>
      <xdr:rowOff>11982</xdr:rowOff>
    </xdr:from>
    <xdr:to>
      <xdr:col>42</xdr:col>
      <xdr:colOff>202853</xdr:colOff>
      <xdr:row>19</xdr:row>
      <xdr:rowOff>25524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43C9C268-F685-485E-8C89-AF8A0145C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606425</xdr:colOff>
      <xdr:row>19</xdr:row>
      <xdr:rowOff>58208</xdr:rowOff>
    </xdr:from>
    <xdr:to>
      <xdr:col>42</xdr:col>
      <xdr:colOff>302684</xdr:colOff>
      <xdr:row>34</xdr:row>
      <xdr:rowOff>39159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F656E58-FF38-46C6-9523-41EFBA2D7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0</xdr:colOff>
      <xdr:row>4</xdr:row>
      <xdr:rowOff>8820</xdr:rowOff>
    </xdr:from>
    <xdr:to>
      <xdr:col>42</xdr:col>
      <xdr:colOff>299942</xdr:colOff>
      <xdr:row>19</xdr:row>
      <xdr:rowOff>57536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71430DD5-5DD9-4C5C-AFE5-CF8ACF7A31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603185</xdr:colOff>
      <xdr:row>19</xdr:row>
      <xdr:rowOff>3857</xdr:rowOff>
    </xdr:from>
    <xdr:to>
      <xdr:col>42</xdr:col>
      <xdr:colOff>347578</xdr:colOff>
      <xdr:row>33</xdr:row>
      <xdr:rowOff>167414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BBE7A3AF-0A9A-4524-B6DB-355009EF7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607107</xdr:colOff>
      <xdr:row>4</xdr:row>
      <xdr:rowOff>22752</xdr:rowOff>
    </xdr:from>
    <xdr:to>
      <xdr:col>42</xdr:col>
      <xdr:colOff>336671</xdr:colOff>
      <xdr:row>18</xdr:row>
      <xdr:rowOff>193501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DEDE9F70-6EF0-4AAD-9A08-7873C902F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1281</xdr:colOff>
      <xdr:row>19</xdr:row>
      <xdr:rowOff>21947</xdr:rowOff>
    </xdr:from>
    <xdr:to>
      <xdr:col>56</xdr:col>
      <xdr:colOff>306081</xdr:colOff>
      <xdr:row>34</xdr:row>
      <xdr:rowOff>2897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EBA278FA-72B3-48A9-A54D-0BB93F86E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-1</xdr:colOff>
      <xdr:row>4</xdr:row>
      <xdr:rowOff>11141</xdr:rowOff>
    </xdr:from>
    <xdr:to>
      <xdr:col>56</xdr:col>
      <xdr:colOff>330571</xdr:colOff>
      <xdr:row>19</xdr:row>
      <xdr:rowOff>24683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78DDA16-DE40-4735-BAFF-D0F38F748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607316</xdr:colOff>
      <xdr:row>16</xdr:row>
      <xdr:rowOff>191622</xdr:rowOff>
    </xdr:from>
    <xdr:to>
      <xdr:col>57</xdr:col>
      <xdr:colOff>297600</xdr:colOff>
      <xdr:row>30</xdr:row>
      <xdr:rowOff>172573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B95D1A7-DAB5-448A-94B7-F5E721BB3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602155</xdr:colOff>
      <xdr:row>3</xdr:row>
      <xdr:rowOff>175172</xdr:rowOff>
    </xdr:from>
    <xdr:to>
      <xdr:col>57</xdr:col>
      <xdr:colOff>332323</xdr:colOff>
      <xdr:row>16</xdr:row>
      <xdr:rowOff>188714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18EE2870-E726-4292-8042-DBA7FB16A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2C71-D0BD-4867-A6D0-0273D5C9BBB2}">
  <dimension ref="B1:BI78"/>
  <sheetViews>
    <sheetView tabSelected="1" zoomScale="67" workbookViewId="0">
      <selection activeCell="D26" sqref="D26"/>
    </sheetView>
  </sheetViews>
  <sheetFormatPr defaultRowHeight="14.5" x14ac:dyDescent="0.35"/>
  <cols>
    <col min="2" max="2" width="15.453125" bestFit="1" customWidth="1"/>
    <col min="3" max="5" width="9.1796875" bestFit="1" customWidth="1"/>
    <col min="6" max="6" width="8.81640625" bestFit="1" customWidth="1"/>
    <col min="7" max="7" width="9.1796875" bestFit="1" customWidth="1"/>
    <col min="8" max="15" width="8.81640625" bestFit="1" customWidth="1"/>
    <col min="16" max="16" width="9.1796875" bestFit="1" customWidth="1"/>
    <col min="32" max="34" width="8.81640625" bestFit="1" customWidth="1"/>
    <col min="35" max="37" width="8.90625" bestFit="1" customWidth="1"/>
    <col min="39" max="45" width="8.90625" bestFit="1" customWidth="1"/>
    <col min="46" max="47" width="8.81640625" bestFit="1" customWidth="1"/>
    <col min="48" max="48" width="8.90625" bestFit="1" customWidth="1"/>
    <col min="49" max="50" width="8.81640625" bestFit="1" customWidth="1"/>
    <col min="52" max="52" width="12.7265625" bestFit="1" customWidth="1"/>
    <col min="53" max="53" width="8.81640625" bestFit="1" customWidth="1"/>
    <col min="57" max="57" width="12.54296875" bestFit="1" customWidth="1"/>
  </cols>
  <sheetData>
    <row r="1" spans="2:61" ht="15.5" x14ac:dyDescent="0.35">
      <c r="B1" s="1" t="s">
        <v>49</v>
      </c>
      <c r="C1" s="1" t="s">
        <v>50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2:61" ht="15.5" x14ac:dyDescent="0.35">
      <c r="B2" s="1"/>
      <c r="C2" s="1"/>
      <c r="D2" s="1"/>
      <c r="E2" s="1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 t="s">
        <v>1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 t="s">
        <v>2</v>
      </c>
      <c r="AN2" s="1"/>
      <c r="AO2" s="1"/>
      <c r="AP2" s="1"/>
      <c r="AQ2" s="1"/>
      <c r="AR2" s="1"/>
      <c r="AS2" s="1"/>
    </row>
    <row r="3" spans="2:61" ht="15.5" x14ac:dyDescent="0.35">
      <c r="B3" s="1" t="s">
        <v>3</v>
      </c>
      <c r="C3" s="1" t="s">
        <v>20</v>
      </c>
      <c r="D3" s="1" t="s">
        <v>21</v>
      </c>
      <c r="E3" s="1" t="s">
        <v>23</v>
      </c>
      <c r="F3" s="1" t="s">
        <v>25</v>
      </c>
      <c r="G3" s="1" t="s">
        <v>29</v>
      </c>
      <c r="H3" s="1" t="s">
        <v>30</v>
      </c>
      <c r="I3" s="1" t="s">
        <v>31</v>
      </c>
      <c r="J3" s="1" t="s">
        <v>19</v>
      </c>
      <c r="K3" s="1" t="s">
        <v>22</v>
      </c>
      <c r="L3" s="1" t="s">
        <v>24</v>
      </c>
      <c r="M3" s="1" t="s">
        <v>26</v>
      </c>
      <c r="N3" s="1" t="s">
        <v>27</v>
      </c>
      <c r="O3" s="1" t="s">
        <v>28</v>
      </c>
      <c r="P3" s="1" t="s">
        <v>18</v>
      </c>
      <c r="Q3" s="1" t="s">
        <v>5</v>
      </c>
      <c r="R3" s="1" t="s">
        <v>6</v>
      </c>
      <c r="S3" s="1" t="s">
        <v>8</v>
      </c>
      <c r="T3" s="1" t="s">
        <v>10</v>
      </c>
      <c r="U3" s="1" t="s">
        <v>14</v>
      </c>
      <c r="V3" s="1" t="s">
        <v>15</v>
      </c>
      <c r="W3" s="1" t="s">
        <v>16</v>
      </c>
      <c r="X3" s="1" t="s">
        <v>17</v>
      </c>
      <c r="Y3" s="1" t="s">
        <v>4</v>
      </c>
      <c r="Z3" s="1" t="s">
        <v>7</v>
      </c>
      <c r="AA3" s="1" t="s">
        <v>9</v>
      </c>
      <c r="AB3" s="1" t="s">
        <v>11</v>
      </c>
      <c r="AC3" s="1" t="s">
        <v>12</v>
      </c>
      <c r="AD3" s="1" t="s">
        <v>13</v>
      </c>
      <c r="AE3" s="1" t="s">
        <v>5</v>
      </c>
      <c r="AF3" s="1" t="s">
        <v>6</v>
      </c>
      <c r="AG3" s="1" t="s">
        <v>8</v>
      </c>
      <c r="AH3" s="1" t="s">
        <v>10</v>
      </c>
      <c r="AI3" s="1" t="s">
        <v>14</v>
      </c>
      <c r="AJ3" s="1" t="s">
        <v>15</v>
      </c>
      <c r="AK3" s="1" t="s">
        <v>16</v>
      </c>
      <c r="AL3" s="1" t="s">
        <v>17</v>
      </c>
      <c r="AM3" s="1" t="s">
        <v>4</v>
      </c>
      <c r="AN3" s="1" t="s">
        <v>7</v>
      </c>
      <c r="AO3" s="1" t="s">
        <v>9</v>
      </c>
      <c r="AP3" s="1" t="s">
        <v>11</v>
      </c>
      <c r="AQ3" s="1" t="s">
        <v>12</v>
      </c>
      <c r="AR3" s="1" t="s">
        <v>13</v>
      </c>
      <c r="AS3" s="1" t="s">
        <v>60</v>
      </c>
      <c r="AT3" s="1" t="s">
        <v>59</v>
      </c>
      <c r="AU3" s="1" t="s">
        <v>44</v>
      </c>
      <c r="AV3" s="1" t="s">
        <v>45</v>
      </c>
      <c r="AW3" s="1"/>
      <c r="AY3" s="1"/>
      <c r="BB3" s="1"/>
      <c r="BC3" s="1"/>
      <c r="BD3" s="1"/>
      <c r="BE3" s="1"/>
      <c r="BF3" s="1"/>
      <c r="BG3" s="1"/>
      <c r="BH3" s="1"/>
      <c r="BI3" s="1"/>
    </row>
    <row r="4" spans="2:61" ht="15.5" x14ac:dyDescent="0.35">
      <c r="B4" s="1" t="s">
        <v>42</v>
      </c>
      <c r="C4" s="2">
        <v>0</v>
      </c>
      <c r="D4" s="2">
        <v>31.517199999999999</v>
      </c>
      <c r="E4" s="2">
        <v>0</v>
      </c>
      <c r="F4" s="2">
        <v>5.6800000000000003E-2</v>
      </c>
      <c r="G4" s="2">
        <v>63.7209</v>
      </c>
      <c r="H4" s="2">
        <v>1.1821999999999999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3.7000000000000002E-3</v>
      </c>
      <c r="P4" s="2">
        <v>96.480999999999995</v>
      </c>
      <c r="Q4" s="1"/>
      <c r="R4" s="1">
        <v>213</v>
      </c>
      <c r="S4" s="1"/>
      <c r="T4" s="1">
        <v>420</v>
      </c>
      <c r="U4" s="1">
        <v>259</v>
      </c>
      <c r="V4" s="1">
        <v>500</v>
      </c>
      <c r="W4" s="1"/>
      <c r="X4" s="1"/>
      <c r="Y4" s="1"/>
      <c r="Z4" s="1"/>
      <c r="AA4" s="1"/>
      <c r="AB4" s="1"/>
      <c r="AC4" s="1"/>
      <c r="AD4" s="1">
        <v>134</v>
      </c>
      <c r="AE4" s="2">
        <v>0</v>
      </c>
      <c r="AF4" s="2">
        <v>0.13780000000000001</v>
      </c>
      <c r="AG4" s="2">
        <v>0</v>
      </c>
      <c r="AH4" s="2">
        <v>3.5999999999999997E-2</v>
      </c>
      <c r="AI4" s="2">
        <v>0.21440000000000001</v>
      </c>
      <c r="AJ4" s="2">
        <v>6.2100000000000002E-2</v>
      </c>
      <c r="AK4" s="2">
        <v>0</v>
      </c>
      <c r="AL4" s="2"/>
      <c r="AM4" s="2">
        <v>0</v>
      </c>
      <c r="AN4" s="2">
        <v>0</v>
      </c>
      <c r="AO4" s="2">
        <v>-8.0000000000000004E-4</v>
      </c>
      <c r="AP4" s="2">
        <v>-1E-4</v>
      </c>
      <c r="AQ4" s="2">
        <v>0</v>
      </c>
      <c r="AR4" s="2">
        <v>1.12E-2</v>
      </c>
      <c r="AS4" s="10">
        <v>0</v>
      </c>
      <c r="AU4" s="1"/>
      <c r="AV4" s="1"/>
      <c r="AW4" s="1"/>
      <c r="AY4" s="1"/>
      <c r="BB4" s="1"/>
      <c r="BC4" s="1"/>
      <c r="BD4" s="1"/>
      <c r="BE4" s="1"/>
      <c r="BF4" s="1"/>
      <c r="BG4" s="1"/>
      <c r="BH4" s="1"/>
      <c r="BI4" s="1"/>
    </row>
    <row r="5" spans="2:61" ht="15.5" x14ac:dyDescent="0.35">
      <c r="B5" s="1" t="s">
        <v>42</v>
      </c>
      <c r="C5" s="2">
        <v>4.5999999999999999E-3</v>
      </c>
      <c r="D5" s="2">
        <v>31.546399999999998</v>
      </c>
      <c r="E5" s="2">
        <v>1E-3</v>
      </c>
      <c r="F5" s="2">
        <v>8.8700000000000001E-2</v>
      </c>
      <c r="G5" s="2">
        <v>63.770699999999998</v>
      </c>
      <c r="H5" s="2">
        <v>1.1111</v>
      </c>
      <c r="I5" s="2">
        <v>0</v>
      </c>
      <c r="J5" s="2">
        <v>0</v>
      </c>
      <c r="K5" s="2">
        <v>0</v>
      </c>
      <c r="L5" s="2">
        <v>6.7999999999999996E-3</v>
      </c>
      <c r="M5" s="2">
        <v>5.1999999999999998E-3</v>
      </c>
      <c r="N5" s="2">
        <v>0</v>
      </c>
      <c r="O5" s="2">
        <v>3.3999999999999998E-3</v>
      </c>
      <c r="P5" s="2">
        <v>96.5381</v>
      </c>
      <c r="Q5" s="1">
        <v>146</v>
      </c>
      <c r="R5" s="1">
        <v>213</v>
      </c>
      <c r="S5" s="1">
        <v>296</v>
      </c>
      <c r="T5" s="1">
        <v>409</v>
      </c>
      <c r="U5" s="1">
        <v>257</v>
      </c>
      <c r="V5" s="1">
        <v>513</v>
      </c>
      <c r="W5" s="1"/>
      <c r="X5" s="1"/>
      <c r="Y5" s="1"/>
      <c r="Z5" s="1"/>
      <c r="AA5" s="1">
        <v>380</v>
      </c>
      <c r="AB5" s="1">
        <v>128</v>
      </c>
      <c r="AC5" s="1"/>
      <c r="AD5" s="1">
        <v>135</v>
      </c>
      <c r="AE5" s="2">
        <v>1.2200000000000001E-2</v>
      </c>
      <c r="AF5" s="2">
        <v>0.13789999999999999</v>
      </c>
      <c r="AG5" s="2">
        <v>2.47E-2</v>
      </c>
      <c r="AH5" s="2">
        <v>3.56E-2</v>
      </c>
      <c r="AI5" s="2">
        <v>0.2145</v>
      </c>
      <c r="AJ5" s="2">
        <v>6.1600000000000002E-2</v>
      </c>
      <c r="AK5" s="2">
        <v>0</v>
      </c>
      <c r="AL5" s="2"/>
      <c r="AM5" s="2">
        <v>0</v>
      </c>
      <c r="AN5" s="2">
        <v>0</v>
      </c>
      <c r="AO5" s="2">
        <v>3.1800000000000002E-2</v>
      </c>
      <c r="AP5" s="2">
        <v>1.0699999999999999E-2</v>
      </c>
      <c r="AQ5" s="2">
        <v>0</v>
      </c>
      <c r="AR5" s="2">
        <v>1.1299999999999999E-2</v>
      </c>
      <c r="AS5" s="10">
        <v>5.0199999999999996</v>
      </c>
      <c r="AU5" s="1"/>
      <c r="AV5" s="1"/>
      <c r="AW5" s="1"/>
      <c r="AY5" s="1"/>
      <c r="BB5" s="1"/>
      <c r="BC5" s="1"/>
      <c r="BD5" s="1"/>
      <c r="BE5" s="1"/>
      <c r="BF5" s="1"/>
      <c r="BG5" s="1"/>
      <c r="BH5" s="1"/>
      <c r="BI5" s="1"/>
    </row>
    <row r="6" spans="2:61" ht="15.5" x14ac:dyDescent="0.35">
      <c r="B6" s="1" t="s">
        <v>42</v>
      </c>
      <c r="C6" s="2">
        <v>0</v>
      </c>
      <c r="D6" s="2">
        <v>31.714200000000002</v>
      </c>
      <c r="E6" s="2">
        <v>0</v>
      </c>
      <c r="F6" s="2">
        <v>9.0899999999999995E-2</v>
      </c>
      <c r="G6" s="2">
        <v>63.743499999999997</v>
      </c>
      <c r="H6" s="2">
        <v>1.1284000000000001</v>
      </c>
      <c r="I6" s="2">
        <v>0</v>
      </c>
      <c r="J6" s="2">
        <v>0</v>
      </c>
      <c r="K6" s="2">
        <v>0</v>
      </c>
      <c r="L6" s="2">
        <v>0</v>
      </c>
      <c r="M6" s="2">
        <v>8.9999999999999993E-3</v>
      </c>
      <c r="N6" s="2">
        <v>0</v>
      </c>
      <c r="O6" s="2">
        <v>0</v>
      </c>
      <c r="P6" s="2">
        <v>96.686099999999996</v>
      </c>
      <c r="Q6" s="1"/>
      <c r="R6" s="1">
        <v>210</v>
      </c>
      <c r="S6" s="1"/>
      <c r="T6" s="1">
        <v>426</v>
      </c>
      <c r="U6" s="1">
        <v>257</v>
      </c>
      <c r="V6" s="1">
        <v>519</v>
      </c>
      <c r="W6" s="1"/>
      <c r="X6" s="1"/>
      <c r="Y6" s="1"/>
      <c r="Z6" s="1"/>
      <c r="AA6" s="1"/>
      <c r="AB6" s="1">
        <v>124</v>
      </c>
      <c r="AC6" s="1"/>
      <c r="AD6" s="1"/>
      <c r="AE6" s="2">
        <v>-1E-4</v>
      </c>
      <c r="AF6" s="2">
        <v>0.13850000000000001</v>
      </c>
      <c r="AG6" s="2">
        <v>-2.9999999999999997E-4</v>
      </c>
      <c r="AH6" s="2">
        <v>3.6999999999999998E-2</v>
      </c>
      <c r="AI6" s="2">
        <v>0.2145</v>
      </c>
      <c r="AJ6" s="2">
        <v>6.2300000000000001E-2</v>
      </c>
      <c r="AK6" s="2">
        <v>0</v>
      </c>
      <c r="AL6" s="2"/>
      <c r="AM6" s="2">
        <v>0</v>
      </c>
      <c r="AN6" s="2">
        <v>-1E-4</v>
      </c>
      <c r="AO6" s="2">
        <v>-1E-4</v>
      </c>
      <c r="AP6" s="2">
        <v>1.0500000000000001E-2</v>
      </c>
      <c r="AQ6" s="2">
        <v>0</v>
      </c>
      <c r="AR6" s="2">
        <v>-1E-3</v>
      </c>
      <c r="AS6" s="10">
        <v>10.029999999999999</v>
      </c>
      <c r="AW6" s="3"/>
      <c r="AY6" s="1"/>
      <c r="BB6" s="1"/>
      <c r="BC6" s="1"/>
      <c r="BD6" s="1"/>
      <c r="BE6" s="1"/>
      <c r="BF6" s="1"/>
      <c r="BG6" s="1"/>
      <c r="BH6" s="1"/>
      <c r="BI6" s="1"/>
    </row>
    <row r="7" spans="2:61" ht="15.5" x14ac:dyDescent="0.35">
      <c r="B7" s="1" t="s">
        <v>42</v>
      </c>
      <c r="C7" s="2">
        <v>1.5E-3</v>
      </c>
      <c r="D7" s="2">
        <v>31.494499999999999</v>
      </c>
      <c r="E7" s="2">
        <v>4.5699999999999998E-2</v>
      </c>
      <c r="F7" s="2">
        <v>0.17380000000000001</v>
      </c>
      <c r="G7" s="2">
        <v>63.468499999999999</v>
      </c>
      <c r="H7" s="2">
        <v>1.1437999999999999</v>
      </c>
      <c r="I7" s="2">
        <v>0</v>
      </c>
      <c r="J7" s="2">
        <v>0</v>
      </c>
      <c r="K7" s="2">
        <v>2.3E-3</v>
      </c>
      <c r="L7" s="2">
        <v>1.03E-2</v>
      </c>
      <c r="M7" s="2">
        <v>9.1000000000000004E-3</v>
      </c>
      <c r="N7" s="2">
        <v>0</v>
      </c>
      <c r="O7" s="2">
        <v>0</v>
      </c>
      <c r="P7" s="2">
        <v>96.349699999999999</v>
      </c>
      <c r="Q7" s="1">
        <v>148</v>
      </c>
      <c r="R7" s="1">
        <v>213</v>
      </c>
      <c r="S7" s="1">
        <v>279</v>
      </c>
      <c r="T7" s="1">
        <v>430</v>
      </c>
      <c r="U7" s="1">
        <v>257</v>
      </c>
      <c r="V7" s="1">
        <v>516</v>
      </c>
      <c r="W7" s="1"/>
      <c r="X7" s="1"/>
      <c r="Y7" s="1"/>
      <c r="Z7" s="1">
        <v>278</v>
      </c>
      <c r="AA7" s="1">
        <v>384</v>
      </c>
      <c r="AB7" s="1">
        <v>129</v>
      </c>
      <c r="AC7" s="1"/>
      <c r="AD7" s="1"/>
      <c r="AE7" s="2">
        <v>1.23E-2</v>
      </c>
      <c r="AF7" s="2">
        <v>0.13780000000000001</v>
      </c>
      <c r="AG7" s="2">
        <v>2.41E-2</v>
      </c>
      <c r="AH7" s="2">
        <v>3.8800000000000001E-2</v>
      </c>
      <c r="AI7" s="2">
        <v>0.21360000000000001</v>
      </c>
      <c r="AJ7" s="2">
        <v>6.2300000000000001E-2</v>
      </c>
      <c r="AK7" s="2">
        <v>0</v>
      </c>
      <c r="AL7" s="2"/>
      <c r="AM7" s="2">
        <v>0</v>
      </c>
      <c r="AN7" s="2">
        <v>2.3199999999999998E-2</v>
      </c>
      <c r="AO7" s="2">
        <v>3.2099999999999997E-2</v>
      </c>
      <c r="AP7" s="2">
        <v>1.09E-2</v>
      </c>
      <c r="AQ7" s="2">
        <v>0</v>
      </c>
      <c r="AR7" s="2">
        <v>0</v>
      </c>
      <c r="AS7" s="10">
        <v>15.05</v>
      </c>
      <c r="AT7" s="1">
        <v>46.985900000000001</v>
      </c>
      <c r="AU7" s="1"/>
      <c r="AV7" s="1"/>
      <c r="AW7" s="1"/>
      <c r="AY7" s="1"/>
      <c r="BB7" s="1"/>
      <c r="BC7" s="1"/>
      <c r="BD7" s="1"/>
      <c r="BE7" s="1"/>
      <c r="BF7" s="1"/>
      <c r="BG7" s="1"/>
      <c r="BH7" s="1"/>
      <c r="BI7" s="1"/>
    </row>
    <row r="8" spans="2:61" ht="15.5" x14ac:dyDescent="0.35">
      <c r="B8" s="1" t="s">
        <v>42</v>
      </c>
      <c r="C8" s="2">
        <v>12.6715</v>
      </c>
      <c r="D8" s="2">
        <v>48.11</v>
      </c>
      <c r="E8" s="2">
        <v>8.9547000000000008</v>
      </c>
      <c r="F8" s="2">
        <v>7.3781999999999996</v>
      </c>
      <c r="G8" s="2">
        <v>8.9419000000000004</v>
      </c>
      <c r="H8" s="2">
        <v>0.16969999999999999</v>
      </c>
      <c r="I8" s="2">
        <v>8.6300000000000002E-2</v>
      </c>
      <c r="J8" s="2">
        <v>2.4432999999999998</v>
      </c>
      <c r="K8" s="2">
        <v>0.24560000000000001</v>
      </c>
      <c r="L8" s="2">
        <v>0.15870000000000001</v>
      </c>
      <c r="M8" s="2">
        <v>7.0627000000000004</v>
      </c>
      <c r="N8" s="2">
        <v>1.3159000000000001</v>
      </c>
      <c r="O8" s="2">
        <v>4.0399999999999998E-2</v>
      </c>
      <c r="P8" s="2">
        <v>97.578800000000001</v>
      </c>
      <c r="Q8" s="1">
        <v>156</v>
      </c>
      <c r="R8" s="1">
        <v>191</v>
      </c>
      <c r="S8" s="1">
        <v>263</v>
      </c>
      <c r="T8" s="1">
        <v>357</v>
      </c>
      <c r="U8" s="1">
        <v>87</v>
      </c>
      <c r="V8" s="1">
        <v>503</v>
      </c>
      <c r="W8" s="1">
        <v>129</v>
      </c>
      <c r="X8" s="1"/>
      <c r="Y8" s="1">
        <v>256</v>
      </c>
      <c r="Z8" s="1">
        <v>219</v>
      </c>
      <c r="AA8" s="1">
        <v>322</v>
      </c>
      <c r="AB8" s="1">
        <v>128</v>
      </c>
      <c r="AC8" s="1">
        <v>121</v>
      </c>
      <c r="AD8" s="1">
        <v>111</v>
      </c>
      <c r="AE8" s="2">
        <v>8.0699999999999994E-2</v>
      </c>
      <c r="AF8" s="2">
        <v>0.2014</v>
      </c>
      <c r="AG8" s="2">
        <v>0.12609999999999999</v>
      </c>
      <c r="AH8" s="2">
        <v>0.16880000000000001</v>
      </c>
      <c r="AI8" s="2">
        <v>3.2199999999999999E-2</v>
      </c>
      <c r="AJ8" s="2">
        <v>4.5400000000000003E-2</v>
      </c>
      <c r="AK8" s="2">
        <v>1.3100000000000001E-2</v>
      </c>
      <c r="AL8" s="2"/>
      <c r="AM8" s="2">
        <v>7.0000000000000007E-2</v>
      </c>
      <c r="AN8" s="2">
        <v>2.53E-2</v>
      </c>
      <c r="AO8" s="2">
        <v>3.09E-2</v>
      </c>
      <c r="AP8" s="2">
        <v>5.6599999999999998E-2</v>
      </c>
      <c r="AQ8" s="2">
        <v>2.9000000000000001E-2</v>
      </c>
      <c r="AR8" s="2">
        <v>9.5999999999999992E-3</v>
      </c>
      <c r="AS8" s="10">
        <v>20.07</v>
      </c>
      <c r="AT8" s="1">
        <v>6.6196999999999999</v>
      </c>
      <c r="AW8" s="1"/>
      <c r="AY8" s="1"/>
      <c r="BB8" s="1"/>
      <c r="BC8" s="1"/>
      <c r="BD8" s="1"/>
      <c r="BE8" s="1"/>
      <c r="BF8" s="1"/>
      <c r="BG8" s="1"/>
      <c r="BH8" s="1"/>
      <c r="BI8" s="1"/>
    </row>
    <row r="9" spans="2:61" ht="15.5" x14ac:dyDescent="0.35">
      <c r="B9" s="1" t="s">
        <v>42</v>
      </c>
      <c r="C9" s="2">
        <v>14.168200000000001</v>
      </c>
      <c r="D9" s="2">
        <v>50.853999999999999</v>
      </c>
      <c r="E9" s="2">
        <v>10.1839</v>
      </c>
      <c r="F9" s="2">
        <v>8.1363000000000003</v>
      </c>
      <c r="G9" s="5">
        <v>2.1212</v>
      </c>
      <c r="H9" s="2">
        <v>2.5600000000000001E-2</v>
      </c>
      <c r="I9" s="2">
        <v>0.10150000000000001</v>
      </c>
      <c r="J9" s="2">
        <v>2.3025000000000002</v>
      </c>
      <c r="K9" s="2">
        <v>0.26769999999999999</v>
      </c>
      <c r="L9" s="2">
        <v>0.1585</v>
      </c>
      <c r="M9" s="2">
        <v>7.9470999999999998</v>
      </c>
      <c r="N9" s="2">
        <v>1.4379</v>
      </c>
      <c r="O9" s="2">
        <v>3.8100000000000002E-2</v>
      </c>
      <c r="P9" s="2">
        <v>97.742400000000004</v>
      </c>
      <c r="Q9" s="1">
        <v>157</v>
      </c>
      <c r="R9" s="1">
        <v>185</v>
      </c>
      <c r="S9" s="1">
        <v>243</v>
      </c>
      <c r="T9" s="1">
        <v>340</v>
      </c>
      <c r="U9" s="1">
        <v>73</v>
      </c>
      <c r="V9" s="1">
        <v>501</v>
      </c>
      <c r="W9" s="1">
        <v>125</v>
      </c>
      <c r="X9" s="1"/>
      <c r="Y9" s="1">
        <v>216</v>
      </c>
      <c r="Z9" s="1">
        <v>220</v>
      </c>
      <c r="AA9" s="1">
        <v>323</v>
      </c>
      <c r="AB9" s="1">
        <v>127</v>
      </c>
      <c r="AC9" s="1">
        <v>118</v>
      </c>
      <c r="AD9" s="1">
        <v>108</v>
      </c>
      <c r="AE9" s="2">
        <v>8.7499999999999994E-2</v>
      </c>
      <c r="AF9" s="2">
        <v>0.21179999999999999</v>
      </c>
      <c r="AG9" s="2">
        <v>0.13789999999999999</v>
      </c>
      <c r="AH9" s="2">
        <v>0.18260000000000001</v>
      </c>
      <c r="AI9" s="2">
        <v>1.2E-2</v>
      </c>
      <c r="AJ9" s="2">
        <v>4.2200000000000001E-2</v>
      </c>
      <c r="AK9" s="2">
        <v>1.32E-2</v>
      </c>
      <c r="AL9" s="2"/>
      <c r="AM9" s="2">
        <v>6.6699999999999995E-2</v>
      </c>
      <c r="AN9" s="2">
        <v>2.5899999999999999E-2</v>
      </c>
      <c r="AO9" s="2">
        <v>3.09E-2</v>
      </c>
      <c r="AP9" s="2">
        <v>6.0400000000000002E-2</v>
      </c>
      <c r="AQ9" s="2">
        <v>3.09E-2</v>
      </c>
      <c r="AR9" s="2">
        <v>9.4000000000000004E-3</v>
      </c>
      <c r="AS9" s="10">
        <v>25.08</v>
      </c>
      <c r="AT9" s="3">
        <v>1.5703</v>
      </c>
      <c r="AU9" s="2">
        <f t="shared" ref="AU9:AU21" si="0">1-AT9/AT$9</f>
        <v>0</v>
      </c>
      <c r="AV9" s="2">
        <f t="shared" ref="AV9:AV72" si="1">SQRT(GAMMAINV(AU9,0.5,1))</f>
        <v>0</v>
      </c>
      <c r="AW9" s="1"/>
      <c r="AY9" s="1"/>
      <c r="BB9" s="1"/>
      <c r="BC9" s="1"/>
      <c r="BD9" s="1"/>
      <c r="BE9" s="1"/>
      <c r="BF9" s="1"/>
      <c r="BG9" s="1"/>
      <c r="BH9" s="1"/>
      <c r="BI9" s="1"/>
    </row>
    <row r="10" spans="2:61" ht="15.5" x14ac:dyDescent="0.35">
      <c r="B10" s="1" t="s">
        <v>42</v>
      </c>
      <c r="C10" s="2">
        <v>14.149900000000001</v>
      </c>
      <c r="D10" s="2">
        <v>50.597700000000003</v>
      </c>
      <c r="E10" s="2">
        <v>10.204499999999999</v>
      </c>
      <c r="F10" s="2">
        <v>8.1940000000000008</v>
      </c>
      <c r="G10" s="2">
        <v>2.0247999999999999</v>
      </c>
      <c r="H10" s="2">
        <v>1.9900000000000001E-2</v>
      </c>
      <c r="I10" s="2">
        <v>0.1163</v>
      </c>
      <c r="J10" s="2">
        <v>2.4428000000000001</v>
      </c>
      <c r="K10" s="2">
        <v>0.28220000000000001</v>
      </c>
      <c r="L10" s="2">
        <v>0.14649999999999999</v>
      </c>
      <c r="M10" s="2">
        <v>7.9528999999999996</v>
      </c>
      <c r="N10" s="2">
        <v>1.4366000000000001</v>
      </c>
      <c r="O10" s="2">
        <v>4.1000000000000002E-2</v>
      </c>
      <c r="P10" s="2">
        <v>97.609099999999998</v>
      </c>
      <c r="Q10" s="1">
        <v>156</v>
      </c>
      <c r="R10" s="1">
        <v>187</v>
      </c>
      <c r="S10" s="1">
        <v>243</v>
      </c>
      <c r="T10" s="1">
        <v>358</v>
      </c>
      <c r="U10" s="1">
        <v>73</v>
      </c>
      <c r="V10" s="1">
        <v>501</v>
      </c>
      <c r="W10" s="1">
        <v>122</v>
      </c>
      <c r="X10" s="1"/>
      <c r="Y10" s="1">
        <v>193</v>
      </c>
      <c r="Z10" s="1">
        <v>227</v>
      </c>
      <c r="AA10" s="1">
        <v>326</v>
      </c>
      <c r="AB10" s="1">
        <v>121</v>
      </c>
      <c r="AC10" s="1">
        <v>116</v>
      </c>
      <c r="AD10" s="1">
        <v>108</v>
      </c>
      <c r="AE10" s="2">
        <v>8.7400000000000005E-2</v>
      </c>
      <c r="AF10" s="2">
        <v>0.2109</v>
      </c>
      <c r="AG10" s="2">
        <v>0.1381</v>
      </c>
      <c r="AH10" s="2">
        <v>0.18390000000000001</v>
      </c>
      <c r="AI10" s="2">
        <v>1.17E-2</v>
      </c>
      <c r="AJ10" s="2">
        <v>4.2099999999999999E-2</v>
      </c>
      <c r="AK10" s="2">
        <v>1.34E-2</v>
      </c>
      <c r="AL10" s="2"/>
      <c r="AM10" s="2">
        <v>6.8900000000000003E-2</v>
      </c>
      <c r="AN10" s="2">
        <v>2.6700000000000002E-2</v>
      </c>
      <c r="AO10" s="2">
        <v>3.0800000000000001E-2</v>
      </c>
      <c r="AP10" s="2">
        <v>6.0400000000000002E-2</v>
      </c>
      <c r="AQ10" s="2">
        <v>3.0800000000000001E-2</v>
      </c>
      <c r="AR10" s="2">
        <v>9.4000000000000004E-3</v>
      </c>
      <c r="AS10" s="10">
        <v>30.1</v>
      </c>
      <c r="AT10" s="1">
        <v>1.4988999999999999</v>
      </c>
      <c r="AU10" s="2">
        <f t="shared" si="0"/>
        <v>4.5469018658855109E-2</v>
      </c>
      <c r="AV10" s="2">
        <f>SQRT(GAMMAINV(AU10,0.5,1))</f>
        <v>4.0317703667656545E-2</v>
      </c>
      <c r="AW10" s="1"/>
      <c r="AY10" s="1"/>
      <c r="BB10" s="1"/>
      <c r="BC10" s="1"/>
      <c r="BD10" s="1"/>
      <c r="BE10" s="1"/>
      <c r="BF10" s="1"/>
      <c r="BG10" s="1"/>
      <c r="BH10" s="1"/>
      <c r="BI10" s="1"/>
    </row>
    <row r="11" spans="2:61" ht="15.5" x14ac:dyDescent="0.35">
      <c r="B11" s="1" t="s">
        <v>42</v>
      </c>
      <c r="C11" s="2">
        <v>14.256</v>
      </c>
      <c r="D11" s="2">
        <v>51.312399999999997</v>
      </c>
      <c r="E11" s="2">
        <v>10.102600000000001</v>
      </c>
      <c r="F11" s="2">
        <v>8.2517999999999994</v>
      </c>
      <c r="G11" s="2">
        <v>1.9005000000000001</v>
      </c>
      <c r="H11" s="2">
        <v>3.3300000000000003E-2</v>
      </c>
      <c r="I11" s="2">
        <v>0.10349999999999999</v>
      </c>
      <c r="J11" s="2">
        <v>2.1394000000000002</v>
      </c>
      <c r="K11" s="2">
        <v>0.28649999999999998</v>
      </c>
      <c r="L11" s="2">
        <v>0.15040000000000001</v>
      </c>
      <c r="M11" s="2">
        <v>7.9409999999999998</v>
      </c>
      <c r="N11" s="2">
        <v>1.4253</v>
      </c>
      <c r="O11" s="2">
        <v>4.3299999999999998E-2</v>
      </c>
      <c r="P11" s="2">
        <v>97.946100000000001</v>
      </c>
      <c r="Q11" s="1">
        <v>153</v>
      </c>
      <c r="R11" s="1">
        <v>192</v>
      </c>
      <c r="S11" s="1">
        <v>254</v>
      </c>
      <c r="T11" s="1">
        <v>348</v>
      </c>
      <c r="U11" s="1">
        <v>73</v>
      </c>
      <c r="V11" s="1">
        <v>496</v>
      </c>
      <c r="W11" s="1">
        <v>118</v>
      </c>
      <c r="X11" s="1"/>
      <c r="Y11" s="1">
        <v>221</v>
      </c>
      <c r="Z11" s="1">
        <v>221</v>
      </c>
      <c r="AA11" s="1">
        <v>313</v>
      </c>
      <c r="AB11" s="1">
        <v>122</v>
      </c>
      <c r="AC11" s="1">
        <v>119</v>
      </c>
      <c r="AD11" s="1">
        <v>108</v>
      </c>
      <c r="AE11" s="2">
        <v>8.7800000000000003E-2</v>
      </c>
      <c r="AF11" s="2">
        <v>0.21340000000000001</v>
      </c>
      <c r="AG11" s="2">
        <v>0.13730000000000001</v>
      </c>
      <c r="AH11" s="2">
        <v>0.18479999999999999</v>
      </c>
      <c r="AI11" s="2">
        <v>1.1299999999999999E-2</v>
      </c>
      <c r="AJ11" s="2">
        <v>4.2000000000000003E-2</v>
      </c>
      <c r="AK11" s="2">
        <v>1.2800000000000001E-2</v>
      </c>
      <c r="AL11" s="2"/>
      <c r="AM11" s="2">
        <v>6.3799999999999996E-2</v>
      </c>
      <c r="AN11" s="2">
        <v>2.64E-2</v>
      </c>
      <c r="AO11" s="2">
        <v>0.03</v>
      </c>
      <c r="AP11" s="2">
        <v>6.0299999999999999E-2</v>
      </c>
      <c r="AQ11" s="2">
        <v>3.0700000000000002E-2</v>
      </c>
      <c r="AR11" s="2">
        <v>9.4000000000000004E-3</v>
      </c>
      <c r="AS11" s="10">
        <v>35.119999999999997</v>
      </c>
      <c r="AT11" s="1">
        <v>1.407</v>
      </c>
      <c r="AU11" s="2">
        <f t="shared" si="0"/>
        <v>0.10399286760491622</v>
      </c>
      <c r="AV11" s="2">
        <f t="shared" si="1"/>
        <v>9.2423772317050512E-2</v>
      </c>
      <c r="AW11" s="1"/>
      <c r="AY11" s="1"/>
      <c r="BB11" s="1"/>
      <c r="BC11" s="1"/>
      <c r="BD11" s="1"/>
      <c r="BE11" s="1"/>
      <c r="BF11" s="1"/>
      <c r="BG11" s="1"/>
      <c r="BH11" s="1"/>
      <c r="BI11" s="1"/>
    </row>
    <row r="12" spans="2:61" ht="15.5" x14ac:dyDescent="0.35">
      <c r="B12" s="1" t="s">
        <v>42</v>
      </c>
      <c r="C12" s="2">
        <v>14.1563</v>
      </c>
      <c r="D12" s="2">
        <v>50.956800000000001</v>
      </c>
      <c r="E12" s="2">
        <v>10.1287</v>
      </c>
      <c r="F12" s="2">
        <v>8.1613000000000007</v>
      </c>
      <c r="G12" s="2">
        <v>1.7706999999999999</v>
      </c>
      <c r="H12" s="2">
        <v>0</v>
      </c>
      <c r="I12" s="2">
        <v>8.9800000000000005E-2</v>
      </c>
      <c r="J12" s="2">
        <v>2.4830000000000001</v>
      </c>
      <c r="K12" s="2">
        <v>0.28560000000000002</v>
      </c>
      <c r="L12" s="2">
        <v>0.1246</v>
      </c>
      <c r="M12" s="2">
        <v>7.9889000000000001</v>
      </c>
      <c r="N12" s="2">
        <v>1.4268000000000001</v>
      </c>
      <c r="O12" s="2">
        <v>4.2500000000000003E-2</v>
      </c>
      <c r="P12" s="2">
        <v>97.615099999999998</v>
      </c>
      <c r="Q12" s="1">
        <v>158</v>
      </c>
      <c r="R12" s="1">
        <v>186</v>
      </c>
      <c r="S12" s="1">
        <v>246</v>
      </c>
      <c r="T12" s="1">
        <v>340</v>
      </c>
      <c r="U12" s="1">
        <v>72</v>
      </c>
      <c r="V12" s="1"/>
      <c r="W12" s="1">
        <v>128</v>
      </c>
      <c r="X12" s="1"/>
      <c r="Y12" s="1">
        <v>197</v>
      </c>
      <c r="Z12" s="1">
        <v>217</v>
      </c>
      <c r="AA12" s="1">
        <v>329</v>
      </c>
      <c r="AB12" s="1">
        <v>126</v>
      </c>
      <c r="AC12" s="1">
        <v>119</v>
      </c>
      <c r="AD12" s="1">
        <v>108</v>
      </c>
      <c r="AE12" s="2">
        <v>8.7499999999999994E-2</v>
      </c>
      <c r="AF12" s="2">
        <v>0.2122</v>
      </c>
      <c r="AG12" s="2">
        <v>0.13739999999999999</v>
      </c>
      <c r="AH12" s="2">
        <v>0.18310000000000001</v>
      </c>
      <c r="AI12" s="2">
        <v>1.09E-2</v>
      </c>
      <c r="AJ12" s="2">
        <v>-1E-4</v>
      </c>
      <c r="AK12" s="2">
        <v>1.3100000000000001E-2</v>
      </c>
      <c r="AL12" s="2"/>
      <c r="AM12" s="2">
        <v>6.9699999999999998E-2</v>
      </c>
      <c r="AN12" s="2">
        <v>2.6100000000000002E-2</v>
      </c>
      <c r="AO12" s="2">
        <v>3.0599999999999999E-2</v>
      </c>
      <c r="AP12" s="2">
        <v>6.0600000000000001E-2</v>
      </c>
      <c r="AQ12" s="2">
        <v>3.0800000000000001E-2</v>
      </c>
      <c r="AR12" s="2">
        <v>9.4000000000000004E-3</v>
      </c>
      <c r="AS12" s="10">
        <v>40.130000000000003</v>
      </c>
      <c r="AT12" s="1">
        <v>1.3108</v>
      </c>
      <c r="AU12" s="2">
        <f t="shared" si="0"/>
        <v>0.16525504680634273</v>
      </c>
      <c r="AV12" s="2">
        <f t="shared" si="1"/>
        <v>0.14751656521323689</v>
      </c>
      <c r="AW12" s="1"/>
      <c r="AY12" s="1"/>
      <c r="BB12" s="1"/>
      <c r="BC12" s="1"/>
      <c r="BD12" s="1"/>
      <c r="BE12" s="1"/>
      <c r="BF12" s="1"/>
      <c r="BG12" s="1"/>
      <c r="BH12" s="1"/>
      <c r="BI12" s="1"/>
    </row>
    <row r="13" spans="2:61" ht="15.5" x14ac:dyDescent="0.35">
      <c r="B13" s="1" t="s">
        <v>42</v>
      </c>
      <c r="C13" s="2">
        <v>14.347099999999999</v>
      </c>
      <c r="D13" s="2">
        <v>51.151499999999999</v>
      </c>
      <c r="E13" s="2">
        <v>10.1882</v>
      </c>
      <c r="F13" s="2">
        <v>8.2053999999999991</v>
      </c>
      <c r="G13" s="2">
        <v>1.6559999999999999</v>
      </c>
      <c r="H13" s="2">
        <v>0.02</v>
      </c>
      <c r="I13" s="2">
        <v>0.1028</v>
      </c>
      <c r="J13" s="2">
        <v>2.2191000000000001</v>
      </c>
      <c r="K13" s="2">
        <v>0.2792</v>
      </c>
      <c r="L13" s="2">
        <v>0.1341</v>
      </c>
      <c r="M13" s="2">
        <v>7.9884000000000004</v>
      </c>
      <c r="N13" s="2">
        <v>1.4370000000000001</v>
      </c>
      <c r="O13" s="2">
        <v>3.9899999999999998E-2</v>
      </c>
      <c r="P13" s="2">
        <v>97.768799999999999</v>
      </c>
      <c r="Q13" s="1">
        <v>154</v>
      </c>
      <c r="R13" s="1">
        <v>189</v>
      </c>
      <c r="S13" s="1">
        <v>264</v>
      </c>
      <c r="T13" s="1">
        <v>350</v>
      </c>
      <c r="U13" s="1">
        <v>72</v>
      </c>
      <c r="V13" s="1">
        <v>492</v>
      </c>
      <c r="W13" s="1">
        <v>118</v>
      </c>
      <c r="X13" s="1"/>
      <c r="Y13" s="1">
        <v>217</v>
      </c>
      <c r="Z13" s="1">
        <v>214</v>
      </c>
      <c r="AA13" s="1">
        <v>320</v>
      </c>
      <c r="AB13" s="1">
        <v>131</v>
      </c>
      <c r="AC13" s="1">
        <v>114</v>
      </c>
      <c r="AD13" s="1">
        <v>109</v>
      </c>
      <c r="AE13" s="2">
        <v>8.8200000000000001E-2</v>
      </c>
      <c r="AF13" s="2">
        <v>0.21290000000000001</v>
      </c>
      <c r="AG13" s="2">
        <v>0.13819999999999999</v>
      </c>
      <c r="AH13" s="2">
        <v>0.18410000000000001</v>
      </c>
      <c r="AI13" s="2">
        <v>1.06E-2</v>
      </c>
      <c r="AJ13" s="2">
        <v>4.1399999999999999E-2</v>
      </c>
      <c r="AK13" s="2">
        <v>1.2800000000000001E-2</v>
      </c>
      <c r="AL13" s="2"/>
      <c r="AM13" s="2">
        <v>6.5199999999999994E-2</v>
      </c>
      <c r="AN13" s="2">
        <v>2.58E-2</v>
      </c>
      <c r="AO13" s="2">
        <v>3.0099999999999998E-2</v>
      </c>
      <c r="AP13" s="2">
        <v>6.0600000000000001E-2</v>
      </c>
      <c r="AQ13" s="2">
        <v>3.0800000000000001E-2</v>
      </c>
      <c r="AR13" s="2">
        <v>9.4000000000000004E-3</v>
      </c>
      <c r="AS13" s="10">
        <v>45.15</v>
      </c>
      <c r="AT13" s="1">
        <v>1.2259</v>
      </c>
      <c r="AU13" s="2">
        <f t="shared" si="0"/>
        <v>0.21932114882506526</v>
      </c>
      <c r="AV13" s="2">
        <f t="shared" si="1"/>
        <v>0.19688291182763998</v>
      </c>
      <c r="AW13" s="1"/>
      <c r="AY13" s="1"/>
      <c r="BB13" s="1"/>
      <c r="BC13" s="1"/>
      <c r="BD13" s="1"/>
      <c r="BE13" s="1"/>
      <c r="BF13" s="1"/>
      <c r="BG13" s="1"/>
      <c r="BH13" s="1"/>
      <c r="BI13" s="1"/>
    </row>
    <row r="14" spans="2:61" ht="15.5" x14ac:dyDescent="0.35">
      <c r="B14" s="1" t="s">
        <v>42</v>
      </c>
      <c r="C14" s="2">
        <v>14.3531</v>
      </c>
      <c r="D14" s="2">
        <v>51.079300000000003</v>
      </c>
      <c r="E14" s="2">
        <v>10.174899999999999</v>
      </c>
      <c r="F14" s="2">
        <v>8.2716999999999992</v>
      </c>
      <c r="G14" s="2">
        <v>1.5643</v>
      </c>
      <c r="H14" s="2">
        <v>0</v>
      </c>
      <c r="I14" s="2">
        <v>0.1079</v>
      </c>
      <c r="J14" s="2">
        <v>2.0836999999999999</v>
      </c>
      <c r="K14" s="2">
        <v>0.26950000000000002</v>
      </c>
      <c r="L14" s="2">
        <v>0.1452</v>
      </c>
      <c r="M14" s="2">
        <v>8.0030999999999999</v>
      </c>
      <c r="N14" s="2">
        <v>1.4339</v>
      </c>
      <c r="O14" s="2">
        <v>4.4200000000000003E-2</v>
      </c>
      <c r="P14" s="2">
        <v>97.530900000000003</v>
      </c>
      <c r="Q14" s="1">
        <v>158</v>
      </c>
      <c r="R14" s="1">
        <v>191</v>
      </c>
      <c r="S14" s="1">
        <v>250</v>
      </c>
      <c r="T14" s="1">
        <v>348</v>
      </c>
      <c r="U14" s="1">
        <v>72</v>
      </c>
      <c r="V14" s="1"/>
      <c r="W14" s="1">
        <v>119</v>
      </c>
      <c r="X14" s="1"/>
      <c r="Y14" s="1">
        <v>219</v>
      </c>
      <c r="Z14" s="1">
        <v>227</v>
      </c>
      <c r="AA14" s="1">
        <v>333</v>
      </c>
      <c r="AB14" s="1">
        <v>129</v>
      </c>
      <c r="AC14" s="1">
        <v>119</v>
      </c>
      <c r="AD14" s="1">
        <v>107</v>
      </c>
      <c r="AE14" s="2">
        <v>8.8300000000000003E-2</v>
      </c>
      <c r="AF14" s="2">
        <v>0.21260000000000001</v>
      </c>
      <c r="AG14" s="2">
        <v>0.13789999999999999</v>
      </c>
      <c r="AH14" s="2">
        <v>0.1852</v>
      </c>
      <c r="AI14" s="2">
        <v>1.03E-2</v>
      </c>
      <c r="AJ14" s="2">
        <v>0</v>
      </c>
      <c r="AK14" s="2">
        <v>1.3100000000000001E-2</v>
      </c>
      <c r="AL14" s="2"/>
      <c r="AM14" s="2">
        <v>6.2799999999999995E-2</v>
      </c>
      <c r="AN14" s="2">
        <v>2.63E-2</v>
      </c>
      <c r="AO14" s="2">
        <v>3.1399999999999997E-2</v>
      </c>
      <c r="AP14" s="2">
        <v>6.0600000000000001E-2</v>
      </c>
      <c r="AQ14" s="2">
        <v>3.09E-2</v>
      </c>
      <c r="AR14" s="2">
        <v>9.2999999999999992E-3</v>
      </c>
      <c r="AS14" s="10">
        <v>50.17</v>
      </c>
      <c r="AT14" s="1">
        <v>1.1580999999999999</v>
      </c>
      <c r="AU14" s="2">
        <f t="shared" si="0"/>
        <v>0.26249761192128895</v>
      </c>
      <c r="AV14" s="2">
        <f t="shared" si="1"/>
        <v>0.23699578924405004</v>
      </c>
      <c r="AW14" s="1"/>
      <c r="AY14" s="1"/>
      <c r="BB14" s="1"/>
      <c r="BC14" s="1"/>
      <c r="BD14" s="1"/>
      <c r="BE14" s="1"/>
      <c r="BF14" s="1"/>
      <c r="BG14" s="1"/>
      <c r="BH14" s="1"/>
      <c r="BI14" s="1"/>
    </row>
    <row r="15" spans="2:61" ht="15.5" x14ac:dyDescent="0.35">
      <c r="B15" s="1" t="s">
        <v>42</v>
      </c>
      <c r="C15" s="2">
        <v>14.3764</v>
      </c>
      <c r="D15" s="2">
        <v>51.353499999999997</v>
      </c>
      <c r="E15" s="2">
        <v>10.128299999999999</v>
      </c>
      <c r="F15" s="2">
        <v>8.2264999999999997</v>
      </c>
      <c r="G15" s="2">
        <v>1.4634</v>
      </c>
      <c r="H15" s="2">
        <v>3.0999999999999999E-3</v>
      </c>
      <c r="I15" s="2">
        <v>0.11899999999999999</v>
      </c>
      <c r="J15" s="2">
        <v>2.2029999999999998</v>
      </c>
      <c r="K15" s="2">
        <v>0.27139999999999997</v>
      </c>
      <c r="L15" s="2">
        <v>0.18310000000000001</v>
      </c>
      <c r="M15" s="2">
        <v>8.0370000000000008</v>
      </c>
      <c r="N15" s="2">
        <v>1.4191</v>
      </c>
      <c r="O15" s="2">
        <v>4.2999999999999997E-2</v>
      </c>
      <c r="P15" s="2">
        <v>97.826599999999999</v>
      </c>
      <c r="Q15" s="1">
        <v>153</v>
      </c>
      <c r="R15" s="1">
        <v>194</v>
      </c>
      <c r="S15" s="1">
        <v>249</v>
      </c>
      <c r="T15" s="1">
        <v>337</v>
      </c>
      <c r="U15" s="1">
        <v>72</v>
      </c>
      <c r="V15" s="1">
        <v>499</v>
      </c>
      <c r="W15" s="1">
        <v>114</v>
      </c>
      <c r="X15" s="1"/>
      <c r="Y15" s="1">
        <v>221</v>
      </c>
      <c r="Z15" s="1">
        <v>222</v>
      </c>
      <c r="AA15" s="1">
        <v>290</v>
      </c>
      <c r="AB15" s="1">
        <v>123</v>
      </c>
      <c r="AC15" s="1">
        <v>116</v>
      </c>
      <c r="AD15" s="1">
        <v>108</v>
      </c>
      <c r="AE15" s="2">
        <v>8.8300000000000003E-2</v>
      </c>
      <c r="AF15" s="2">
        <v>0.21360000000000001</v>
      </c>
      <c r="AG15" s="2">
        <v>0.13750000000000001</v>
      </c>
      <c r="AH15" s="2">
        <v>0.18429999999999999</v>
      </c>
      <c r="AI15" s="2">
        <v>0.01</v>
      </c>
      <c r="AJ15" s="2">
        <v>4.1599999999999998E-2</v>
      </c>
      <c r="AK15" s="2">
        <v>1.2999999999999999E-2</v>
      </c>
      <c r="AL15" s="2"/>
      <c r="AM15" s="2">
        <v>6.5000000000000002E-2</v>
      </c>
      <c r="AN15" s="2">
        <v>2.6100000000000002E-2</v>
      </c>
      <c r="AO15" s="2">
        <v>2.93E-2</v>
      </c>
      <c r="AP15" s="2">
        <v>6.0699999999999997E-2</v>
      </c>
      <c r="AQ15" s="2">
        <v>3.0599999999999999E-2</v>
      </c>
      <c r="AR15" s="2">
        <v>9.4000000000000004E-3</v>
      </c>
      <c r="AS15" s="10">
        <v>55.18</v>
      </c>
      <c r="AT15" s="1">
        <v>1.0833999999999999</v>
      </c>
      <c r="AU15" s="2">
        <f t="shared" si="0"/>
        <v>0.31006813984588943</v>
      </c>
      <c r="AV15" s="2">
        <f t="shared" si="1"/>
        <v>0.28209850977553169</v>
      </c>
      <c r="AW15" s="1"/>
      <c r="AY15" s="1"/>
      <c r="BB15" s="1"/>
      <c r="BC15" s="1"/>
      <c r="BD15" s="1"/>
      <c r="BE15" s="1"/>
      <c r="BF15" s="1"/>
      <c r="BG15" s="1"/>
      <c r="BH15" s="1"/>
      <c r="BI15" s="1"/>
    </row>
    <row r="16" spans="2:61" ht="15.5" x14ac:dyDescent="0.35">
      <c r="B16" s="1" t="s">
        <v>42</v>
      </c>
      <c r="C16" s="2">
        <v>14.364000000000001</v>
      </c>
      <c r="D16" s="2">
        <v>51.290999999999997</v>
      </c>
      <c r="E16" s="2">
        <v>10.1357</v>
      </c>
      <c r="F16" s="2">
        <v>8.1495999999999995</v>
      </c>
      <c r="G16" s="2">
        <v>1.3536999999999999</v>
      </c>
      <c r="H16" s="2">
        <v>6.6E-3</v>
      </c>
      <c r="I16" s="2">
        <v>0.1187</v>
      </c>
      <c r="J16" s="2">
        <v>2.3079000000000001</v>
      </c>
      <c r="K16" s="2">
        <v>0.27960000000000002</v>
      </c>
      <c r="L16" s="2">
        <v>0.16400000000000001</v>
      </c>
      <c r="M16" s="2">
        <v>7.9290000000000003</v>
      </c>
      <c r="N16" s="2">
        <v>1.4092</v>
      </c>
      <c r="O16" s="2">
        <v>4.2200000000000001E-2</v>
      </c>
      <c r="P16" s="2">
        <v>97.551199999999994</v>
      </c>
      <c r="Q16" s="1">
        <v>153</v>
      </c>
      <c r="R16" s="1">
        <v>186</v>
      </c>
      <c r="S16" s="1">
        <v>255</v>
      </c>
      <c r="T16" s="1">
        <v>360</v>
      </c>
      <c r="U16" s="1">
        <v>72</v>
      </c>
      <c r="V16" s="1">
        <v>503</v>
      </c>
      <c r="W16" s="1">
        <v>110</v>
      </c>
      <c r="X16" s="1"/>
      <c r="Y16" s="1">
        <v>203</v>
      </c>
      <c r="Z16" s="1">
        <v>225</v>
      </c>
      <c r="AA16" s="1">
        <v>313</v>
      </c>
      <c r="AB16" s="1">
        <v>125</v>
      </c>
      <c r="AC16" s="1">
        <v>116</v>
      </c>
      <c r="AD16" s="1">
        <v>107</v>
      </c>
      <c r="AE16" s="2">
        <v>8.8300000000000003E-2</v>
      </c>
      <c r="AF16" s="2">
        <v>0.21340000000000001</v>
      </c>
      <c r="AG16" s="2">
        <v>0.1376</v>
      </c>
      <c r="AH16" s="2">
        <v>0.1832</v>
      </c>
      <c r="AI16" s="2">
        <v>9.7000000000000003E-3</v>
      </c>
      <c r="AJ16" s="2">
        <v>4.2000000000000003E-2</v>
      </c>
      <c r="AK16" s="2">
        <v>1.2800000000000001E-2</v>
      </c>
      <c r="AL16" s="2"/>
      <c r="AM16" s="2">
        <v>6.6600000000000006E-2</v>
      </c>
      <c r="AN16" s="2">
        <v>2.6499999999999999E-2</v>
      </c>
      <c r="AO16" s="2">
        <v>3.04E-2</v>
      </c>
      <c r="AP16" s="2">
        <v>6.0299999999999999E-2</v>
      </c>
      <c r="AQ16" s="2">
        <v>3.04E-2</v>
      </c>
      <c r="AR16" s="2">
        <v>9.2999999999999992E-3</v>
      </c>
      <c r="AS16" s="10">
        <v>60.2</v>
      </c>
      <c r="AT16" s="1">
        <v>1.0021</v>
      </c>
      <c r="AU16" s="2">
        <f t="shared" si="0"/>
        <v>0.36184168630198055</v>
      </c>
      <c r="AV16" s="2">
        <f t="shared" si="1"/>
        <v>0.33253488169676809</v>
      </c>
      <c r="AW16" s="1"/>
      <c r="AY16" s="1"/>
      <c r="BB16" s="1"/>
      <c r="BC16" s="1"/>
      <c r="BD16" s="1"/>
      <c r="BE16" s="1"/>
      <c r="BF16" s="1"/>
      <c r="BG16" s="1"/>
      <c r="BH16" s="1"/>
      <c r="BI16" s="1"/>
    </row>
    <row r="17" spans="2:61" ht="15.5" x14ac:dyDescent="0.35">
      <c r="B17" s="1" t="s">
        <v>42</v>
      </c>
      <c r="C17" s="2">
        <v>14.4649</v>
      </c>
      <c r="D17" s="2">
        <v>51.506700000000002</v>
      </c>
      <c r="E17" s="2">
        <v>10.151999999999999</v>
      </c>
      <c r="F17" s="2">
        <v>8.1672999999999991</v>
      </c>
      <c r="G17" s="2">
        <v>1.2539</v>
      </c>
      <c r="H17" s="2">
        <v>0</v>
      </c>
      <c r="I17" s="2">
        <v>0.105</v>
      </c>
      <c r="J17" s="2">
        <v>2.2873999999999999</v>
      </c>
      <c r="K17" s="2">
        <v>0.28110000000000002</v>
      </c>
      <c r="L17" s="2">
        <v>0.15679999999999999</v>
      </c>
      <c r="M17" s="2">
        <v>7.984</v>
      </c>
      <c r="N17" s="2">
        <v>1.4161999999999999</v>
      </c>
      <c r="O17" s="2">
        <v>3.8800000000000001E-2</v>
      </c>
      <c r="P17" s="2">
        <v>97.814400000000006</v>
      </c>
      <c r="Q17" s="1">
        <v>158</v>
      </c>
      <c r="R17" s="1">
        <v>185</v>
      </c>
      <c r="S17" s="1">
        <v>263</v>
      </c>
      <c r="T17" s="1">
        <v>360</v>
      </c>
      <c r="U17" s="1">
        <v>71</v>
      </c>
      <c r="V17" s="1"/>
      <c r="W17" s="1">
        <v>116</v>
      </c>
      <c r="X17" s="1"/>
      <c r="Y17" s="1">
        <v>204</v>
      </c>
      <c r="Z17" s="1">
        <v>229</v>
      </c>
      <c r="AA17" s="1">
        <v>317</v>
      </c>
      <c r="AB17" s="1">
        <v>130</v>
      </c>
      <c r="AC17" s="1">
        <v>117</v>
      </c>
      <c r="AD17" s="1">
        <v>108</v>
      </c>
      <c r="AE17" s="2">
        <v>8.8800000000000004E-2</v>
      </c>
      <c r="AF17" s="2">
        <v>0.21410000000000001</v>
      </c>
      <c r="AG17" s="2">
        <v>0.13789999999999999</v>
      </c>
      <c r="AH17" s="2">
        <v>0.1835</v>
      </c>
      <c r="AI17" s="2">
        <v>9.4000000000000004E-3</v>
      </c>
      <c r="AJ17" s="2">
        <v>0</v>
      </c>
      <c r="AK17" s="2">
        <v>1.2699999999999999E-2</v>
      </c>
      <c r="AL17" s="2"/>
      <c r="AM17" s="2">
        <v>6.6199999999999995E-2</v>
      </c>
      <c r="AN17" s="2">
        <v>2.6700000000000002E-2</v>
      </c>
      <c r="AO17" s="2">
        <v>3.0499999999999999E-2</v>
      </c>
      <c r="AP17" s="2">
        <v>6.0600000000000001E-2</v>
      </c>
      <c r="AQ17" s="2">
        <v>3.0499999999999999E-2</v>
      </c>
      <c r="AR17" s="2">
        <v>9.4000000000000004E-3</v>
      </c>
      <c r="AS17" s="10">
        <v>65.22</v>
      </c>
      <c r="AT17" s="1">
        <v>0.92830000000000001</v>
      </c>
      <c r="AU17" s="2">
        <f t="shared" si="0"/>
        <v>0.40883907533592312</v>
      </c>
      <c r="AV17" s="2">
        <f t="shared" si="1"/>
        <v>0.37982556163415021</v>
      </c>
      <c r="AW17" s="1"/>
      <c r="AY17" s="1"/>
      <c r="BB17" s="1"/>
      <c r="BC17" s="1"/>
      <c r="BD17" s="1"/>
      <c r="BE17" s="1"/>
      <c r="BF17" s="1"/>
      <c r="BG17" s="1"/>
      <c r="BH17" s="1"/>
      <c r="BI17" s="1"/>
    </row>
    <row r="18" spans="2:61" ht="15.5" x14ac:dyDescent="0.35">
      <c r="B18" s="1" t="s">
        <v>42</v>
      </c>
      <c r="C18" s="2">
        <v>14.603300000000001</v>
      </c>
      <c r="D18" s="2">
        <v>51.5473</v>
      </c>
      <c r="E18" s="2">
        <v>10.121600000000001</v>
      </c>
      <c r="F18" s="2">
        <v>8.2203999999999997</v>
      </c>
      <c r="G18" s="2">
        <v>1.1781999999999999</v>
      </c>
      <c r="H18" s="2">
        <v>1.4E-2</v>
      </c>
      <c r="I18" s="2">
        <v>0.11409999999999999</v>
      </c>
      <c r="J18" s="2">
        <v>2.2437999999999998</v>
      </c>
      <c r="K18" s="2">
        <v>0.29099999999999998</v>
      </c>
      <c r="L18" s="2">
        <v>0.16189999999999999</v>
      </c>
      <c r="M18" s="2">
        <v>7.9701000000000004</v>
      </c>
      <c r="N18" s="2">
        <v>1.4088000000000001</v>
      </c>
      <c r="O18" s="2">
        <v>3.4299999999999997E-2</v>
      </c>
      <c r="P18" s="2">
        <v>97.908900000000003</v>
      </c>
      <c r="Q18" s="1">
        <v>152</v>
      </c>
      <c r="R18" s="1">
        <v>187</v>
      </c>
      <c r="S18" s="1">
        <v>249</v>
      </c>
      <c r="T18" s="1">
        <v>342</v>
      </c>
      <c r="U18" s="1">
        <v>71</v>
      </c>
      <c r="V18" s="1">
        <v>494</v>
      </c>
      <c r="W18" s="1">
        <v>117</v>
      </c>
      <c r="X18" s="1"/>
      <c r="Y18" s="1">
        <v>203</v>
      </c>
      <c r="Z18" s="1">
        <v>224</v>
      </c>
      <c r="AA18" s="1">
        <v>308</v>
      </c>
      <c r="AB18" s="1">
        <v>127</v>
      </c>
      <c r="AC18" s="1">
        <v>119</v>
      </c>
      <c r="AD18" s="1">
        <v>108</v>
      </c>
      <c r="AE18" s="2">
        <v>8.9300000000000004E-2</v>
      </c>
      <c r="AF18" s="2">
        <v>0.21429999999999999</v>
      </c>
      <c r="AG18" s="2">
        <v>0.13739999999999999</v>
      </c>
      <c r="AH18" s="2">
        <v>0.1842</v>
      </c>
      <c r="AI18" s="2">
        <v>9.1999999999999998E-3</v>
      </c>
      <c r="AJ18" s="2">
        <v>4.1399999999999999E-2</v>
      </c>
      <c r="AK18" s="2">
        <v>1.3100000000000001E-2</v>
      </c>
      <c r="AL18" s="2"/>
      <c r="AM18" s="2">
        <v>6.54E-2</v>
      </c>
      <c r="AN18" s="2">
        <v>2.6700000000000002E-2</v>
      </c>
      <c r="AO18" s="2">
        <v>0.03</v>
      </c>
      <c r="AP18" s="2">
        <v>6.0499999999999998E-2</v>
      </c>
      <c r="AQ18" s="2">
        <v>3.0499999999999999E-2</v>
      </c>
      <c r="AR18" s="2">
        <v>9.2999999999999992E-3</v>
      </c>
      <c r="AS18" s="10">
        <v>70.23</v>
      </c>
      <c r="AT18" s="1">
        <v>0.87219999999999998</v>
      </c>
      <c r="AU18" s="2">
        <f t="shared" si="0"/>
        <v>0.44456473285359488</v>
      </c>
      <c r="AV18" s="2">
        <f t="shared" si="1"/>
        <v>0.41693502749610567</v>
      </c>
      <c r="AW18" s="1"/>
      <c r="AY18" s="1"/>
      <c r="BB18" s="1"/>
      <c r="BC18" s="1"/>
      <c r="BD18" s="1"/>
      <c r="BE18" s="1"/>
      <c r="BF18" s="1"/>
      <c r="BG18" s="1"/>
      <c r="BH18" s="1"/>
      <c r="BI18" s="1"/>
    </row>
    <row r="19" spans="2:61" ht="15.5" x14ac:dyDescent="0.35">
      <c r="B19" s="1" t="s">
        <v>42</v>
      </c>
      <c r="C19" s="2">
        <v>14.5656</v>
      </c>
      <c r="D19" s="2">
        <v>51.667000000000002</v>
      </c>
      <c r="E19" s="2">
        <v>10.098000000000001</v>
      </c>
      <c r="F19" s="2">
        <v>8.1252999999999993</v>
      </c>
      <c r="G19" s="2">
        <v>1.0762</v>
      </c>
      <c r="H19" s="2">
        <v>0</v>
      </c>
      <c r="I19" s="2">
        <v>0.1019</v>
      </c>
      <c r="J19" s="2">
        <v>2.2757000000000001</v>
      </c>
      <c r="K19" s="2">
        <v>0.3029</v>
      </c>
      <c r="L19" s="2">
        <v>0.1565</v>
      </c>
      <c r="M19" s="2">
        <v>7.9358000000000004</v>
      </c>
      <c r="N19" s="2">
        <v>1.4049</v>
      </c>
      <c r="O19" s="2">
        <v>3.9899999999999998E-2</v>
      </c>
      <c r="P19" s="2">
        <v>97.749700000000004</v>
      </c>
      <c r="Q19" s="1">
        <v>154</v>
      </c>
      <c r="R19" s="1">
        <v>189</v>
      </c>
      <c r="S19" s="1">
        <v>257</v>
      </c>
      <c r="T19" s="1">
        <v>342</v>
      </c>
      <c r="U19" s="1">
        <v>71</v>
      </c>
      <c r="V19" s="1"/>
      <c r="W19" s="1">
        <v>117</v>
      </c>
      <c r="X19" s="1"/>
      <c r="Y19" s="1">
        <v>204</v>
      </c>
      <c r="Z19" s="1">
        <v>216</v>
      </c>
      <c r="AA19" s="1">
        <v>307</v>
      </c>
      <c r="AB19" s="1">
        <v>124</v>
      </c>
      <c r="AC19" s="1">
        <v>118</v>
      </c>
      <c r="AD19" s="1">
        <v>107</v>
      </c>
      <c r="AE19" s="2">
        <v>8.9099999999999999E-2</v>
      </c>
      <c r="AF19" s="2">
        <v>0.21479999999999999</v>
      </c>
      <c r="AG19" s="2">
        <v>0.13730000000000001</v>
      </c>
      <c r="AH19" s="2">
        <v>0.1825</v>
      </c>
      <c r="AI19" s="2">
        <v>8.8999999999999999E-3</v>
      </c>
      <c r="AJ19" s="2">
        <v>0</v>
      </c>
      <c r="AK19" s="2">
        <v>1.2800000000000001E-2</v>
      </c>
      <c r="AL19" s="2"/>
      <c r="AM19" s="2">
        <v>6.6000000000000003E-2</v>
      </c>
      <c r="AN19" s="2">
        <v>2.6499999999999999E-2</v>
      </c>
      <c r="AO19" s="2">
        <v>2.98E-2</v>
      </c>
      <c r="AP19" s="2">
        <v>6.0299999999999999E-2</v>
      </c>
      <c r="AQ19" s="2">
        <v>3.04E-2</v>
      </c>
      <c r="AR19" s="2">
        <v>9.2999999999999992E-3</v>
      </c>
      <c r="AS19" s="10">
        <v>75.25</v>
      </c>
      <c r="AT19" s="1">
        <v>0.79669999999999996</v>
      </c>
      <c r="AU19" s="2">
        <f t="shared" si="0"/>
        <v>0.49264471756989114</v>
      </c>
      <c r="AV19" s="2">
        <f t="shared" si="1"/>
        <v>0.46878449447329479</v>
      </c>
      <c r="AW19" s="1"/>
      <c r="AY19" s="1"/>
      <c r="BB19" s="1"/>
      <c r="BC19" s="1"/>
      <c r="BD19" s="1"/>
      <c r="BE19" s="1"/>
      <c r="BF19" s="1"/>
      <c r="BG19" s="1"/>
      <c r="BH19" s="1"/>
      <c r="BI19" s="1"/>
    </row>
    <row r="20" spans="2:61" ht="15.5" x14ac:dyDescent="0.35">
      <c r="B20" s="1" t="s">
        <v>42</v>
      </c>
      <c r="C20" s="2">
        <v>14.5489</v>
      </c>
      <c r="D20" s="2">
        <v>51.581699999999998</v>
      </c>
      <c r="E20" s="2">
        <v>10.064299999999999</v>
      </c>
      <c r="F20" s="2">
        <v>8.1052</v>
      </c>
      <c r="G20" s="2">
        <v>0.9889</v>
      </c>
      <c r="H20" s="2">
        <v>1.23E-2</v>
      </c>
      <c r="I20" s="2">
        <v>0.1071</v>
      </c>
      <c r="J20" s="2">
        <v>2.2524999999999999</v>
      </c>
      <c r="K20" s="2">
        <v>0.29120000000000001</v>
      </c>
      <c r="L20" s="2">
        <v>0.18140000000000001</v>
      </c>
      <c r="M20" s="2">
        <v>8.0617999999999999</v>
      </c>
      <c r="N20" s="2">
        <v>1.3875999999999999</v>
      </c>
      <c r="O20" s="2">
        <v>3.3399999999999999E-2</v>
      </c>
      <c r="P20" s="2">
        <v>97.616200000000006</v>
      </c>
      <c r="Q20" s="1">
        <v>159</v>
      </c>
      <c r="R20" s="1">
        <v>184</v>
      </c>
      <c r="S20" s="1">
        <v>259</v>
      </c>
      <c r="T20" s="1">
        <v>358</v>
      </c>
      <c r="U20" s="1">
        <v>71</v>
      </c>
      <c r="V20" s="1">
        <v>493</v>
      </c>
      <c r="W20" s="1">
        <v>111</v>
      </c>
      <c r="X20" s="1"/>
      <c r="Y20" s="1">
        <v>200</v>
      </c>
      <c r="Z20" s="1">
        <v>225</v>
      </c>
      <c r="AA20" s="1">
        <v>302</v>
      </c>
      <c r="AB20" s="1">
        <v>125</v>
      </c>
      <c r="AC20" s="1">
        <v>119</v>
      </c>
      <c r="AD20" s="1">
        <v>109</v>
      </c>
      <c r="AE20" s="2">
        <v>8.9099999999999999E-2</v>
      </c>
      <c r="AF20" s="2">
        <v>0.21440000000000001</v>
      </c>
      <c r="AG20" s="2">
        <v>0.13700000000000001</v>
      </c>
      <c r="AH20" s="2">
        <v>0.18240000000000001</v>
      </c>
      <c r="AI20" s="2">
        <v>8.6E-3</v>
      </c>
      <c r="AJ20" s="2">
        <v>4.1300000000000003E-2</v>
      </c>
      <c r="AK20" s="2">
        <v>1.2500000000000001E-2</v>
      </c>
      <c r="AL20" s="2"/>
      <c r="AM20" s="2">
        <v>6.5500000000000003E-2</v>
      </c>
      <c r="AN20" s="2">
        <v>2.6800000000000001E-2</v>
      </c>
      <c r="AO20" s="2">
        <v>0.03</v>
      </c>
      <c r="AP20" s="2">
        <v>6.08E-2</v>
      </c>
      <c r="AQ20" s="2">
        <v>3.0099999999999998E-2</v>
      </c>
      <c r="AR20" s="2">
        <v>9.4000000000000004E-3</v>
      </c>
      <c r="AS20" s="10">
        <v>80.260000000000005</v>
      </c>
      <c r="AT20" s="1">
        <v>0.73209999999999997</v>
      </c>
      <c r="AU20" s="2">
        <f t="shared" si="0"/>
        <v>0.53378335349933137</v>
      </c>
      <c r="AV20" s="2">
        <f t="shared" si="1"/>
        <v>0.51523236062120348</v>
      </c>
      <c r="AW20" s="1"/>
      <c r="AY20" s="1"/>
      <c r="BB20" s="1"/>
      <c r="BC20" s="1"/>
      <c r="BD20" s="1"/>
      <c r="BE20" s="1"/>
      <c r="BF20" s="1"/>
      <c r="BG20" s="1"/>
      <c r="BH20" s="1"/>
      <c r="BI20" s="1"/>
    </row>
    <row r="21" spans="2:61" ht="15.5" x14ac:dyDescent="0.35">
      <c r="B21" s="1" t="s">
        <v>42</v>
      </c>
      <c r="C21" s="2">
        <v>14.6839</v>
      </c>
      <c r="D21" s="2">
        <v>52.0304</v>
      </c>
      <c r="E21" s="2">
        <v>10.1327</v>
      </c>
      <c r="F21" s="2">
        <v>8.2379999999999995</v>
      </c>
      <c r="G21" s="2">
        <v>0.91910000000000003</v>
      </c>
      <c r="H21" s="2">
        <v>0</v>
      </c>
      <c r="I21" s="2">
        <v>0.10829999999999999</v>
      </c>
      <c r="J21" s="2">
        <v>2.1046999999999998</v>
      </c>
      <c r="K21" s="2">
        <v>0.31740000000000002</v>
      </c>
      <c r="L21" s="2">
        <v>0.159</v>
      </c>
      <c r="M21" s="2">
        <v>8.0244</v>
      </c>
      <c r="N21" s="2">
        <v>1.4182999999999999</v>
      </c>
      <c r="O21" s="2">
        <v>3.56E-2</v>
      </c>
      <c r="P21" s="2">
        <v>98.171999999999997</v>
      </c>
      <c r="Q21" s="1">
        <v>156</v>
      </c>
      <c r="R21" s="1">
        <v>184</v>
      </c>
      <c r="S21" s="1">
        <v>248</v>
      </c>
      <c r="T21" s="1">
        <v>349</v>
      </c>
      <c r="U21" s="1">
        <v>71</v>
      </c>
      <c r="V21" s="1"/>
      <c r="W21" s="1">
        <v>113</v>
      </c>
      <c r="X21" s="1"/>
      <c r="Y21" s="1">
        <v>201</v>
      </c>
      <c r="Z21" s="1">
        <v>207</v>
      </c>
      <c r="AA21" s="1">
        <v>313</v>
      </c>
      <c r="AB21" s="1">
        <v>133</v>
      </c>
      <c r="AC21" s="1">
        <v>116</v>
      </c>
      <c r="AD21" s="1">
        <v>108</v>
      </c>
      <c r="AE21" s="2">
        <v>8.9700000000000002E-2</v>
      </c>
      <c r="AF21" s="2">
        <v>0.216</v>
      </c>
      <c r="AG21" s="2">
        <v>0.13750000000000001</v>
      </c>
      <c r="AH21" s="2">
        <v>0.1847</v>
      </c>
      <c r="AI21" s="2">
        <v>8.3999999999999995E-3</v>
      </c>
      <c r="AJ21" s="2">
        <v>0</v>
      </c>
      <c r="AK21" s="2">
        <v>1.2699999999999999E-2</v>
      </c>
      <c r="AL21" s="2"/>
      <c r="AM21" s="2">
        <v>6.2700000000000006E-2</v>
      </c>
      <c r="AN21" s="2">
        <v>2.64E-2</v>
      </c>
      <c r="AO21" s="2">
        <v>3.0300000000000001E-2</v>
      </c>
      <c r="AP21" s="2">
        <v>6.08E-2</v>
      </c>
      <c r="AQ21" s="2">
        <v>3.0499999999999999E-2</v>
      </c>
      <c r="AR21" s="2">
        <v>9.2999999999999992E-3</v>
      </c>
      <c r="AS21" s="10">
        <v>85.28</v>
      </c>
      <c r="AT21" s="1">
        <v>0.6804</v>
      </c>
      <c r="AU21" s="2">
        <f t="shared" si="0"/>
        <v>0.56670699866267593</v>
      </c>
      <c r="AV21" s="2">
        <f t="shared" si="1"/>
        <v>0.55406701405213321</v>
      </c>
      <c r="AW21" s="1"/>
      <c r="AY21" s="1"/>
      <c r="BB21" s="1"/>
      <c r="BH21" s="1"/>
      <c r="BI21" s="1"/>
    </row>
    <row r="22" spans="2:61" ht="15.5" x14ac:dyDescent="0.35">
      <c r="B22" s="1" t="s">
        <v>42</v>
      </c>
      <c r="C22" s="2">
        <v>14.572100000000001</v>
      </c>
      <c r="D22" s="2">
        <v>51.738999999999997</v>
      </c>
      <c r="E22" s="2">
        <v>10.064399999999999</v>
      </c>
      <c r="F22" s="2">
        <v>8.1974999999999998</v>
      </c>
      <c r="G22" s="2">
        <v>0.86570000000000003</v>
      </c>
      <c r="H22" s="2">
        <v>8.0000000000000002E-3</v>
      </c>
      <c r="I22" s="2">
        <v>0.10639999999999999</v>
      </c>
      <c r="J22" s="2">
        <v>2.0217999999999998</v>
      </c>
      <c r="K22" s="2">
        <v>0.28389999999999999</v>
      </c>
      <c r="L22" s="2">
        <v>0.16200000000000001</v>
      </c>
      <c r="M22" s="2">
        <v>7.9451999999999998</v>
      </c>
      <c r="N22" s="2">
        <v>1.4280999999999999</v>
      </c>
      <c r="O22" s="2">
        <v>3.6999999999999998E-2</v>
      </c>
      <c r="P22" s="2">
        <v>97.430999999999997</v>
      </c>
      <c r="Q22" s="1">
        <v>157</v>
      </c>
      <c r="R22" s="1">
        <v>189</v>
      </c>
      <c r="S22" s="1">
        <v>265</v>
      </c>
      <c r="T22" s="1">
        <v>337</v>
      </c>
      <c r="U22" s="1">
        <v>70</v>
      </c>
      <c r="V22" s="1">
        <v>493</v>
      </c>
      <c r="W22" s="1">
        <v>116</v>
      </c>
      <c r="X22" s="1"/>
      <c r="Y22" s="1">
        <v>206</v>
      </c>
      <c r="Z22" s="1">
        <v>218</v>
      </c>
      <c r="AA22" s="1">
        <v>318</v>
      </c>
      <c r="AB22" s="1">
        <v>134</v>
      </c>
      <c r="AC22" s="1">
        <v>117</v>
      </c>
      <c r="AD22" s="1">
        <v>107</v>
      </c>
      <c r="AE22" s="2">
        <v>8.9200000000000002E-2</v>
      </c>
      <c r="AF22" s="2">
        <v>0.215</v>
      </c>
      <c r="AG22" s="2">
        <v>0.1371</v>
      </c>
      <c r="AH22" s="2">
        <v>0.18379999999999999</v>
      </c>
      <c r="AI22" s="2">
        <v>8.3000000000000001E-3</v>
      </c>
      <c r="AJ22" s="2">
        <v>4.1200000000000001E-2</v>
      </c>
      <c r="AK22" s="2">
        <v>1.2800000000000001E-2</v>
      </c>
      <c r="AL22" s="2"/>
      <c r="AM22" s="2">
        <v>6.13E-2</v>
      </c>
      <c r="AN22" s="2">
        <v>2.6200000000000001E-2</v>
      </c>
      <c r="AO22" s="2">
        <v>3.0700000000000002E-2</v>
      </c>
      <c r="AP22" s="2">
        <v>6.0499999999999998E-2</v>
      </c>
      <c r="AQ22" s="2">
        <v>3.0700000000000002E-2</v>
      </c>
      <c r="AR22" s="2">
        <v>9.2999999999999992E-3</v>
      </c>
      <c r="AS22" s="10">
        <v>90.3</v>
      </c>
      <c r="AT22" s="1">
        <v>0.64090000000000003</v>
      </c>
      <c r="AU22" s="2">
        <f t="shared" ref="AU22:AU78" si="2">1-AT22/AT$9</f>
        <v>0.59186142775265871</v>
      </c>
      <c r="AV22" s="2">
        <f t="shared" si="1"/>
        <v>0.5849001871926699</v>
      </c>
      <c r="AW22" s="1"/>
      <c r="AY22" s="1"/>
      <c r="BB22" s="1"/>
      <c r="BH22" s="1"/>
      <c r="BI22" s="1"/>
    </row>
    <row r="23" spans="2:61" ht="15.5" x14ac:dyDescent="0.35">
      <c r="B23" s="1" t="s">
        <v>42</v>
      </c>
      <c r="C23" s="2">
        <v>14.7591</v>
      </c>
      <c r="D23" s="2">
        <v>51.682000000000002</v>
      </c>
      <c r="E23" s="2">
        <v>10.1144</v>
      </c>
      <c r="F23" s="2">
        <v>8.2235999999999994</v>
      </c>
      <c r="G23" s="2">
        <v>0.7903</v>
      </c>
      <c r="H23" s="2">
        <v>0</v>
      </c>
      <c r="I23" s="2">
        <v>9.2600000000000002E-2</v>
      </c>
      <c r="J23" s="2">
        <v>2.2645</v>
      </c>
      <c r="K23" s="2">
        <v>0.29859999999999998</v>
      </c>
      <c r="L23" s="2">
        <v>0.14580000000000001</v>
      </c>
      <c r="M23" s="2">
        <v>7.9538000000000002</v>
      </c>
      <c r="N23" s="2">
        <v>1.4052</v>
      </c>
      <c r="O23" s="2">
        <v>4.3200000000000002E-2</v>
      </c>
      <c r="P23" s="2">
        <v>97.773099999999999</v>
      </c>
      <c r="Q23" s="1">
        <v>151</v>
      </c>
      <c r="R23" s="1">
        <v>192</v>
      </c>
      <c r="S23" s="1">
        <v>252</v>
      </c>
      <c r="T23" s="1">
        <v>340</v>
      </c>
      <c r="U23" s="1">
        <v>71</v>
      </c>
      <c r="V23" s="1"/>
      <c r="W23" s="1">
        <v>115</v>
      </c>
      <c r="X23" s="1"/>
      <c r="Y23" s="1">
        <v>193</v>
      </c>
      <c r="Z23" s="1">
        <v>220</v>
      </c>
      <c r="AA23" s="1">
        <v>320</v>
      </c>
      <c r="AB23" s="1">
        <v>134</v>
      </c>
      <c r="AC23" s="1">
        <v>117</v>
      </c>
      <c r="AD23" s="1">
        <v>107</v>
      </c>
      <c r="AE23" s="2">
        <v>8.9899999999999994E-2</v>
      </c>
      <c r="AF23" s="2">
        <v>0.21490000000000001</v>
      </c>
      <c r="AG23" s="2">
        <v>0.13739999999999999</v>
      </c>
      <c r="AH23" s="2">
        <v>0.18429999999999999</v>
      </c>
      <c r="AI23" s="2">
        <v>8.0999999999999996E-3</v>
      </c>
      <c r="AJ23" s="2">
        <v>0</v>
      </c>
      <c r="AK23" s="2">
        <v>1.24E-2</v>
      </c>
      <c r="AL23" s="2"/>
      <c r="AM23" s="2">
        <v>6.5600000000000006E-2</v>
      </c>
      <c r="AN23" s="2">
        <v>2.6700000000000002E-2</v>
      </c>
      <c r="AO23" s="2">
        <v>3.04E-2</v>
      </c>
      <c r="AP23" s="2">
        <v>6.0600000000000001E-2</v>
      </c>
      <c r="AQ23" s="2">
        <v>3.04E-2</v>
      </c>
      <c r="AR23" s="2">
        <v>9.2999999999999992E-3</v>
      </c>
      <c r="AS23" s="10">
        <v>95.31</v>
      </c>
      <c r="AT23" s="1">
        <v>0.58499999999999996</v>
      </c>
      <c r="AU23" s="2">
        <f t="shared" si="2"/>
        <v>0.62745972107240655</v>
      </c>
      <c r="AV23" s="2">
        <f t="shared" si="1"/>
        <v>0.63054488838102796</v>
      </c>
      <c r="AW23" s="1"/>
      <c r="AY23" s="1"/>
      <c r="BB23" s="1"/>
      <c r="BH23" s="1"/>
      <c r="BI23" s="1"/>
    </row>
    <row r="24" spans="2:61" ht="15.5" x14ac:dyDescent="0.35">
      <c r="B24" s="1" t="s">
        <v>42</v>
      </c>
      <c r="C24" s="2">
        <v>14.6441</v>
      </c>
      <c r="D24" s="2">
        <v>51.953000000000003</v>
      </c>
      <c r="E24" s="2">
        <v>10.1777</v>
      </c>
      <c r="F24" s="2">
        <v>8.1491000000000007</v>
      </c>
      <c r="G24" s="2">
        <v>0.72409999999999997</v>
      </c>
      <c r="H24" s="2">
        <v>0</v>
      </c>
      <c r="I24" s="2">
        <v>0.1056</v>
      </c>
      <c r="J24" s="2">
        <v>2.2139000000000002</v>
      </c>
      <c r="K24" s="2">
        <v>0.29780000000000001</v>
      </c>
      <c r="L24" s="2">
        <v>0.1515</v>
      </c>
      <c r="M24" s="2">
        <v>7.8815</v>
      </c>
      <c r="N24" s="2">
        <v>1.4360999999999999</v>
      </c>
      <c r="O24" s="2">
        <v>4.1099999999999998E-2</v>
      </c>
      <c r="P24" s="2">
        <v>97.775499999999994</v>
      </c>
      <c r="Q24" s="1">
        <v>156</v>
      </c>
      <c r="R24" s="1">
        <v>188</v>
      </c>
      <c r="S24" s="1">
        <v>253</v>
      </c>
      <c r="T24" s="1">
        <v>340</v>
      </c>
      <c r="U24" s="1">
        <v>71</v>
      </c>
      <c r="V24" s="1"/>
      <c r="W24" s="1">
        <v>115</v>
      </c>
      <c r="X24" s="1"/>
      <c r="Y24" s="1">
        <v>207</v>
      </c>
      <c r="Z24" s="1">
        <v>216</v>
      </c>
      <c r="AA24" s="1">
        <v>317</v>
      </c>
      <c r="AB24" s="1">
        <v>132</v>
      </c>
      <c r="AC24" s="1">
        <v>118</v>
      </c>
      <c r="AD24" s="1">
        <v>107</v>
      </c>
      <c r="AE24" s="2">
        <v>8.9499999999999996E-2</v>
      </c>
      <c r="AF24" s="2">
        <v>0.21579999999999999</v>
      </c>
      <c r="AG24" s="2">
        <v>0.13800000000000001</v>
      </c>
      <c r="AH24" s="2">
        <v>0.183</v>
      </c>
      <c r="AI24" s="2">
        <v>7.9000000000000008E-3</v>
      </c>
      <c r="AJ24" s="2">
        <v>0</v>
      </c>
      <c r="AK24" s="2">
        <v>1.2699999999999999E-2</v>
      </c>
      <c r="AL24" s="2"/>
      <c r="AM24" s="2">
        <v>6.4899999999999999E-2</v>
      </c>
      <c r="AN24" s="2">
        <v>2.64E-2</v>
      </c>
      <c r="AO24" s="2">
        <v>3.0300000000000001E-2</v>
      </c>
      <c r="AP24" s="2">
        <v>6.0199999999999997E-2</v>
      </c>
      <c r="AQ24" s="2">
        <v>3.09E-2</v>
      </c>
      <c r="AR24" s="2">
        <v>9.2999999999999992E-3</v>
      </c>
      <c r="AS24" s="10">
        <v>100.33</v>
      </c>
      <c r="AT24" s="1">
        <v>0.53600000000000003</v>
      </c>
      <c r="AU24" s="2">
        <f t="shared" si="2"/>
        <v>0.65866394956377761</v>
      </c>
      <c r="AV24" s="2">
        <f t="shared" si="1"/>
        <v>0.6728324047391383</v>
      </c>
      <c r="AW24" s="1"/>
      <c r="AY24" s="1"/>
      <c r="BB24" s="1"/>
      <c r="BH24" s="1"/>
      <c r="BI24" s="1"/>
    </row>
    <row r="25" spans="2:61" ht="15.5" x14ac:dyDescent="0.35">
      <c r="B25" s="1" t="s">
        <v>42</v>
      </c>
      <c r="C25" s="2">
        <v>14.6778</v>
      </c>
      <c r="D25" s="2">
        <v>51.862200000000001</v>
      </c>
      <c r="E25" s="2">
        <v>10.073499999999999</v>
      </c>
      <c r="F25" s="2">
        <v>8.2096</v>
      </c>
      <c r="G25" s="2">
        <v>0.67969999999999997</v>
      </c>
      <c r="H25" s="2">
        <v>0</v>
      </c>
      <c r="I25" s="2">
        <v>0.1021</v>
      </c>
      <c r="J25" s="2">
        <v>2.2574999999999998</v>
      </c>
      <c r="K25" s="2">
        <v>0.30890000000000001</v>
      </c>
      <c r="L25" s="2">
        <v>0.15060000000000001</v>
      </c>
      <c r="M25" s="2">
        <v>7.9260999999999999</v>
      </c>
      <c r="N25" s="2">
        <v>1.4177</v>
      </c>
      <c r="O25" s="2">
        <v>4.1599999999999998E-2</v>
      </c>
      <c r="P25" s="2">
        <v>97.707300000000004</v>
      </c>
      <c r="Q25" s="1">
        <v>152</v>
      </c>
      <c r="R25" s="1">
        <v>191</v>
      </c>
      <c r="S25" s="1">
        <v>255</v>
      </c>
      <c r="T25" s="1">
        <v>323</v>
      </c>
      <c r="U25" s="1">
        <v>70</v>
      </c>
      <c r="V25" s="1"/>
      <c r="W25" s="1">
        <v>112</v>
      </c>
      <c r="X25" s="1"/>
      <c r="Y25" s="1">
        <v>207</v>
      </c>
      <c r="Z25" s="1">
        <v>219</v>
      </c>
      <c r="AA25" s="1">
        <v>324</v>
      </c>
      <c r="AB25" s="1">
        <v>130</v>
      </c>
      <c r="AC25" s="1">
        <v>117</v>
      </c>
      <c r="AD25" s="1">
        <v>108</v>
      </c>
      <c r="AE25" s="2">
        <v>8.9599999999999999E-2</v>
      </c>
      <c r="AF25" s="2">
        <v>0.2155</v>
      </c>
      <c r="AG25" s="2">
        <v>0.13700000000000001</v>
      </c>
      <c r="AH25" s="2">
        <v>0.18379999999999999</v>
      </c>
      <c r="AI25" s="2">
        <v>7.7000000000000002E-3</v>
      </c>
      <c r="AJ25" s="2">
        <v>0</v>
      </c>
      <c r="AK25" s="2">
        <v>1.24E-2</v>
      </c>
      <c r="AL25" s="2"/>
      <c r="AM25" s="2">
        <v>6.5699999999999995E-2</v>
      </c>
      <c r="AN25" s="2">
        <v>2.69E-2</v>
      </c>
      <c r="AO25" s="2">
        <v>3.09E-2</v>
      </c>
      <c r="AP25" s="2">
        <v>6.0400000000000002E-2</v>
      </c>
      <c r="AQ25" s="2">
        <v>3.0599999999999999E-2</v>
      </c>
      <c r="AR25" s="2">
        <v>9.4000000000000004E-3</v>
      </c>
      <c r="AS25" s="10">
        <v>105.35</v>
      </c>
      <c r="AT25" s="1">
        <v>0.50319999999999998</v>
      </c>
      <c r="AU25" s="2">
        <f t="shared" si="2"/>
        <v>0.67955167802330774</v>
      </c>
      <c r="AV25" s="2">
        <f t="shared" si="1"/>
        <v>0.70253675965201867</v>
      </c>
      <c r="AW25" s="1"/>
      <c r="AY25" s="1"/>
      <c r="BB25" s="1"/>
      <c r="BH25" s="1"/>
      <c r="BI25" s="1"/>
    </row>
    <row r="26" spans="2:61" ht="15.5" x14ac:dyDescent="0.35">
      <c r="B26" s="1" t="s">
        <v>42</v>
      </c>
      <c r="C26" s="2">
        <v>14.778600000000001</v>
      </c>
      <c r="D26" s="2">
        <v>51.843800000000002</v>
      </c>
      <c r="E26" s="2">
        <v>10.157</v>
      </c>
      <c r="F26" s="2">
        <v>8.1689000000000007</v>
      </c>
      <c r="G26" s="2">
        <v>0.64949999999999997</v>
      </c>
      <c r="H26" s="2">
        <v>5.4000000000000003E-3</v>
      </c>
      <c r="I26" s="2">
        <v>0.106</v>
      </c>
      <c r="J26" s="2">
        <v>2.1259000000000001</v>
      </c>
      <c r="K26" s="2">
        <v>0.2848</v>
      </c>
      <c r="L26" s="2">
        <v>0.15210000000000001</v>
      </c>
      <c r="M26" s="2">
        <v>7.9562999999999997</v>
      </c>
      <c r="N26" s="2">
        <v>1.4204000000000001</v>
      </c>
      <c r="O26" s="2">
        <v>3.7999999999999999E-2</v>
      </c>
      <c r="P26" s="2">
        <v>97.686599999999999</v>
      </c>
      <c r="Q26" s="1">
        <v>157</v>
      </c>
      <c r="R26" s="1">
        <v>192</v>
      </c>
      <c r="S26" s="1">
        <v>251</v>
      </c>
      <c r="T26" s="1">
        <v>338</v>
      </c>
      <c r="U26" s="1">
        <v>70</v>
      </c>
      <c r="V26" s="1">
        <v>497</v>
      </c>
      <c r="W26" s="1">
        <v>118</v>
      </c>
      <c r="X26" s="1"/>
      <c r="Y26" s="1">
        <v>203</v>
      </c>
      <c r="Z26" s="1">
        <v>237</v>
      </c>
      <c r="AA26" s="1">
        <v>321</v>
      </c>
      <c r="AB26" s="1">
        <v>127</v>
      </c>
      <c r="AC26" s="1">
        <v>116</v>
      </c>
      <c r="AD26" s="1">
        <v>108</v>
      </c>
      <c r="AE26" s="2">
        <v>9.01E-2</v>
      </c>
      <c r="AF26" s="2">
        <v>0.21540000000000001</v>
      </c>
      <c r="AG26" s="2">
        <v>0.13780000000000001</v>
      </c>
      <c r="AH26" s="2">
        <v>0.18329999999999999</v>
      </c>
      <c r="AI26" s="2">
        <v>7.7000000000000002E-3</v>
      </c>
      <c r="AJ26" s="2">
        <v>4.1500000000000002E-2</v>
      </c>
      <c r="AK26" s="2">
        <v>1.29E-2</v>
      </c>
      <c r="AL26" s="2"/>
      <c r="AM26" s="2">
        <v>6.3200000000000006E-2</v>
      </c>
      <c r="AN26" s="2">
        <v>2.7300000000000001E-2</v>
      </c>
      <c r="AO26" s="2">
        <v>3.0700000000000002E-2</v>
      </c>
      <c r="AP26" s="2">
        <v>6.0400000000000002E-2</v>
      </c>
      <c r="AQ26" s="2">
        <v>3.0599999999999999E-2</v>
      </c>
      <c r="AR26" s="2">
        <v>9.4000000000000004E-3</v>
      </c>
      <c r="AS26" s="10">
        <v>110.36</v>
      </c>
      <c r="AT26" s="1">
        <v>0.48080000000000001</v>
      </c>
      <c r="AU26" s="2">
        <f t="shared" si="2"/>
        <v>0.69381646819079157</v>
      </c>
      <c r="AV26" s="2">
        <f t="shared" si="1"/>
        <v>0.7235561777870213</v>
      </c>
      <c r="AW26" s="1"/>
      <c r="AY26" s="1"/>
      <c r="BB26" s="1"/>
      <c r="BC26" s="1"/>
      <c r="BD26" s="1"/>
      <c r="BE26" s="1"/>
      <c r="BF26" s="1"/>
      <c r="BG26" s="1"/>
      <c r="BH26" s="1"/>
      <c r="BI26" s="1"/>
    </row>
    <row r="27" spans="2:61" ht="15.5" x14ac:dyDescent="0.35">
      <c r="B27" s="1" t="s">
        <v>42</v>
      </c>
      <c r="C27" s="2">
        <v>14.7151</v>
      </c>
      <c r="D27" s="2">
        <v>52.001600000000003</v>
      </c>
      <c r="E27" s="2">
        <v>10.139099999999999</v>
      </c>
      <c r="F27" s="2">
        <v>8.1738</v>
      </c>
      <c r="G27" s="2">
        <v>0.6069</v>
      </c>
      <c r="H27" s="2">
        <v>0</v>
      </c>
      <c r="I27" s="2">
        <v>0.1278</v>
      </c>
      <c r="J27" s="2">
        <v>2.0889000000000002</v>
      </c>
      <c r="K27" s="2">
        <v>0.3044</v>
      </c>
      <c r="L27" s="2">
        <v>0.16789999999999999</v>
      </c>
      <c r="M27" s="2">
        <v>7.9051</v>
      </c>
      <c r="N27" s="2">
        <v>1.4175</v>
      </c>
      <c r="O27" s="2">
        <v>3.8199999999999998E-2</v>
      </c>
      <c r="P27" s="2">
        <v>97.686099999999996</v>
      </c>
      <c r="Q27" s="1">
        <v>160</v>
      </c>
      <c r="R27" s="1">
        <v>189</v>
      </c>
      <c r="S27" s="1">
        <v>259</v>
      </c>
      <c r="T27" s="1">
        <v>344</v>
      </c>
      <c r="U27" s="1">
        <v>70</v>
      </c>
      <c r="V27" s="1"/>
      <c r="W27" s="1">
        <v>112</v>
      </c>
      <c r="X27" s="1"/>
      <c r="Y27" s="1">
        <v>200</v>
      </c>
      <c r="Z27" s="1">
        <v>224</v>
      </c>
      <c r="AA27" s="1">
        <v>308</v>
      </c>
      <c r="AB27" s="1">
        <v>127</v>
      </c>
      <c r="AC27" s="1">
        <v>118</v>
      </c>
      <c r="AD27" s="1">
        <v>107</v>
      </c>
      <c r="AE27" s="2">
        <v>8.9800000000000005E-2</v>
      </c>
      <c r="AF27" s="2">
        <v>0.216</v>
      </c>
      <c r="AG27" s="2">
        <v>0.13769999999999999</v>
      </c>
      <c r="AH27" s="2">
        <v>0.1835</v>
      </c>
      <c r="AI27" s="2">
        <v>7.4999999999999997E-3</v>
      </c>
      <c r="AJ27" s="2">
        <v>0</v>
      </c>
      <c r="AK27" s="2">
        <v>1.3100000000000001E-2</v>
      </c>
      <c r="AL27" s="2"/>
      <c r="AM27" s="2">
        <v>6.2399999999999997E-2</v>
      </c>
      <c r="AN27" s="2">
        <v>2.7099999999999999E-2</v>
      </c>
      <c r="AO27" s="2">
        <v>3.0099999999999998E-2</v>
      </c>
      <c r="AP27" s="2">
        <v>6.0199999999999997E-2</v>
      </c>
      <c r="AQ27" s="2">
        <v>3.0599999999999999E-2</v>
      </c>
      <c r="AR27" s="2">
        <v>9.2999999999999992E-3</v>
      </c>
      <c r="AS27" s="10">
        <v>115.38</v>
      </c>
      <c r="AT27" s="1">
        <v>0.44929999999999998</v>
      </c>
      <c r="AU27" s="2">
        <f t="shared" si="2"/>
        <v>0.71387632936381584</v>
      </c>
      <c r="AV27" s="2">
        <f t="shared" si="1"/>
        <v>0.75424521985045501</v>
      </c>
      <c r="AW27" s="1"/>
      <c r="AY27" s="1"/>
      <c r="BB27" s="1"/>
      <c r="BC27" s="1"/>
      <c r="BD27" s="1"/>
      <c r="BE27" s="1"/>
      <c r="BF27" s="1"/>
      <c r="BG27" s="1"/>
      <c r="BH27" s="1"/>
      <c r="BI27" s="1"/>
    </row>
    <row r="28" spans="2:61" ht="15.5" x14ac:dyDescent="0.35">
      <c r="B28" s="1" t="s">
        <v>42</v>
      </c>
      <c r="C28" s="2">
        <v>14.8262</v>
      </c>
      <c r="D28" s="2">
        <v>52.0565</v>
      </c>
      <c r="E28" s="2">
        <v>10.1539</v>
      </c>
      <c r="F28" s="2">
        <v>8.2579999999999991</v>
      </c>
      <c r="G28" s="2">
        <v>0.5786</v>
      </c>
      <c r="H28" s="2">
        <v>0</v>
      </c>
      <c r="I28" s="2">
        <v>0.1144</v>
      </c>
      <c r="J28" s="2">
        <v>2.1396000000000002</v>
      </c>
      <c r="K28" s="2">
        <v>0.30259999999999998</v>
      </c>
      <c r="L28" s="2">
        <v>0.158</v>
      </c>
      <c r="M28" s="2">
        <v>7.9175000000000004</v>
      </c>
      <c r="N28" s="2">
        <v>1.4025000000000001</v>
      </c>
      <c r="O28" s="2">
        <v>4.2299999999999997E-2</v>
      </c>
      <c r="P28" s="2">
        <v>97.9499</v>
      </c>
      <c r="Q28" s="1">
        <v>152</v>
      </c>
      <c r="R28" s="1">
        <v>188</v>
      </c>
      <c r="S28" s="1">
        <v>246</v>
      </c>
      <c r="T28" s="1">
        <v>328</v>
      </c>
      <c r="U28" s="1">
        <v>70</v>
      </c>
      <c r="V28" s="1"/>
      <c r="W28" s="1">
        <v>115</v>
      </c>
      <c r="X28" s="1"/>
      <c r="Y28" s="1">
        <v>199</v>
      </c>
      <c r="Z28" s="1">
        <v>227</v>
      </c>
      <c r="AA28" s="1">
        <v>331</v>
      </c>
      <c r="AB28" s="1">
        <v>128</v>
      </c>
      <c r="AC28" s="1">
        <v>119</v>
      </c>
      <c r="AD28" s="1">
        <v>107</v>
      </c>
      <c r="AE28" s="2">
        <v>9.0200000000000002E-2</v>
      </c>
      <c r="AF28" s="2">
        <v>0.2162</v>
      </c>
      <c r="AG28" s="2">
        <v>0.13769999999999999</v>
      </c>
      <c r="AH28" s="2">
        <v>0.18479999999999999</v>
      </c>
      <c r="AI28" s="2">
        <v>7.4000000000000003E-3</v>
      </c>
      <c r="AJ28" s="2">
        <v>0</v>
      </c>
      <c r="AK28" s="2">
        <v>1.2999999999999999E-2</v>
      </c>
      <c r="AL28" s="2"/>
      <c r="AM28" s="2">
        <v>6.3399999999999998E-2</v>
      </c>
      <c r="AN28" s="2">
        <v>2.7099999999999999E-2</v>
      </c>
      <c r="AO28" s="2">
        <v>3.15E-2</v>
      </c>
      <c r="AP28" s="2">
        <v>6.0299999999999999E-2</v>
      </c>
      <c r="AQ28" s="2">
        <v>3.04E-2</v>
      </c>
      <c r="AR28" s="2">
        <v>9.2999999999999992E-3</v>
      </c>
      <c r="AS28" s="10">
        <v>120.4</v>
      </c>
      <c r="AT28" s="1">
        <v>0.42830000000000001</v>
      </c>
      <c r="AU28" s="2">
        <f t="shared" si="2"/>
        <v>0.72724957014583202</v>
      </c>
      <c r="AV28" s="2">
        <f t="shared" si="1"/>
        <v>0.77551978737357008</v>
      </c>
      <c r="AW28" s="1"/>
      <c r="AY28" s="1"/>
      <c r="BB28" s="1"/>
      <c r="BC28" s="1"/>
      <c r="BD28" s="1"/>
      <c r="BE28" s="1"/>
      <c r="BF28" s="1"/>
      <c r="BG28" s="1"/>
      <c r="BH28" s="1"/>
      <c r="BI28" s="1"/>
    </row>
    <row r="29" spans="2:61" ht="15.5" x14ac:dyDescent="0.35">
      <c r="B29" s="1" t="s">
        <v>42</v>
      </c>
      <c r="C29" s="2">
        <v>14.664999999999999</v>
      </c>
      <c r="D29" s="2">
        <v>51.917099999999998</v>
      </c>
      <c r="E29" s="2">
        <v>10.102499999999999</v>
      </c>
      <c r="F29" s="2">
        <v>8.1438000000000006</v>
      </c>
      <c r="G29" s="2">
        <v>0.55430000000000001</v>
      </c>
      <c r="H29" s="2">
        <v>0</v>
      </c>
      <c r="I29" s="2">
        <v>0.1026</v>
      </c>
      <c r="J29" s="2">
        <v>2.2866</v>
      </c>
      <c r="K29" s="2">
        <v>0.30130000000000001</v>
      </c>
      <c r="L29" s="2">
        <v>0.16719999999999999</v>
      </c>
      <c r="M29" s="2">
        <v>7.9574999999999996</v>
      </c>
      <c r="N29" s="2">
        <v>1.4104000000000001</v>
      </c>
      <c r="O29" s="2">
        <v>4.1300000000000003E-2</v>
      </c>
      <c r="P29" s="2">
        <v>97.649699999999996</v>
      </c>
      <c r="Q29" s="1">
        <v>162</v>
      </c>
      <c r="R29" s="1">
        <v>186</v>
      </c>
      <c r="S29" s="1">
        <v>250</v>
      </c>
      <c r="T29" s="1">
        <v>341</v>
      </c>
      <c r="U29" s="1">
        <v>70</v>
      </c>
      <c r="V29" s="1"/>
      <c r="W29" s="1">
        <v>110</v>
      </c>
      <c r="X29" s="1"/>
      <c r="Y29" s="1">
        <v>200</v>
      </c>
      <c r="Z29" s="1">
        <v>217</v>
      </c>
      <c r="AA29" s="1">
        <v>310</v>
      </c>
      <c r="AB29" s="1">
        <v>128</v>
      </c>
      <c r="AC29" s="1">
        <v>116</v>
      </c>
      <c r="AD29" s="1">
        <v>107</v>
      </c>
      <c r="AE29" s="2">
        <v>8.9700000000000002E-2</v>
      </c>
      <c r="AF29" s="2">
        <v>0.2157</v>
      </c>
      <c r="AG29" s="2">
        <v>0.13719999999999999</v>
      </c>
      <c r="AH29" s="2">
        <v>0.18290000000000001</v>
      </c>
      <c r="AI29" s="2">
        <v>7.3000000000000001E-3</v>
      </c>
      <c r="AJ29" s="2">
        <v>0</v>
      </c>
      <c r="AK29" s="2">
        <v>1.24E-2</v>
      </c>
      <c r="AL29" s="2"/>
      <c r="AM29" s="2">
        <v>6.6100000000000006E-2</v>
      </c>
      <c r="AN29" s="2">
        <v>2.6599999999999999E-2</v>
      </c>
      <c r="AO29" s="2">
        <v>3.0300000000000001E-2</v>
      </c>
      <c r="AP29" s="2">
        <v>6.0499999999999998E-2</v>
      </c>
      <c r="AQ29" s="2">
        <v>3.04E-2</v>
      </c>
      <c r="AR29" s="2">
        <v>9.2999999999999992E-3</v>
      </c>
      <c r="AS29" s="10">
        <v>125.41</v>
      </c>
      <c r="AT29" s="1">
        <v>0.41039999999999999</v>
      </c>
      <c r="AU29" s="2">
        <f t="shared" si="2"/>
        <v>0.73864866586002675</v>
      </c>
      <c r="AV29" s="2">
        <f t="shared" si="1"/>
        <v>0.79422438238618609</v>
      </c>
      <c r="AW29" s="1"/>
      <c r="AY29" s="1"/>
      <c r="BB29" s="1"/>
      <c r="BC29" s="1"/>
      <c r="BD29" s="1"/>
      <c r="BE29" s="1"/>
      <c r="BF29" s="1"/>
      <c r="BG29" s="1"/>
      <c r="BH29" s="1"/>
      <c r="BI29" s="1"/>
    </row>
    <row r="30" spans="2:61" ht="15.5" x14ac:dyDescent="0.35">
      <c r="B30" s="1" t="s">
        <v>42</v>
      </c>
      <c r="C30" s="2">
        <v>14.7394</v>
      </c>
      <c r="D30" s="2">
        <v>52.123199999999997</v>
      </c>
      <c r="E30" s="2">
        <v>10.1195</v>
      </c>
      <c r="F30" s="2">
        <v>8.1892999999999994</v>
      </c>
      <c r="G30" s="2">
        <v>0.53439999999999999</v>
      </c>
      <c r="H30" s="2">
        <v>0</v>
      </c>
      <c r="I30" s="2">
        <v>0.11559999999999999</v>
      </c>
      <c r="J30" s="2">
        <v>2.1960000000000002</v>
      </c>
      <c r="K30" s="2">
        <v>0.308</v>
      </c>
      <c r="L30" s="2">
        <v>0.14030000000000001</v>
      </c>
      <c r="M30" s="2">
        <v>7.9871999999999996</v>
      </c>
      <c r="N30" s="2">
        <v>1.4112</v>
      </c>
      <c r="O30" s="2">
        <v>3.8199999999999998E-2</v>
      </c>
      <c r="P30" s="2">
        <v>97.902100000000004</v>
      </c>
      <c r="Q30" s="1">
        <v>150</v>
      </c>
      <c r="R30" s="1">
        <v>189</v>
      </c>
      <c r="S30" s="1">
        <v>262</v>
      </c>
      <c r="T30" s="1">
        <v>352</v>
      </c>
      <c r="U30" s="1">
        <v>70</v>
      </c>
      <c r="V30" s="1"/>
      <c r="W30" s="1">
        <v>115</v>
      </c>
      <c r="X30" s="1"/>
      <c r="Y30" s="1">
        <v>204</v>
      </c>
      <c r="Z30" s="1">
        <v>233</v>
      </c>
      <c r="AA30" s="1">
        <v>323</v>
      </c>
      <c r="AB30" s="1">
        <v>122</v>
      </c>
      <c r="AC30" s="1">
        <v>119</v>
      </c>
      <c r="AD30" s="1">
        <v>108</v>
      </c>
      <c r="AE30" s="2">
        <v>8.9800000000000005E-2</v>
      </c>
      <c r="AF30" s="2">
        <v>0.21640000000000001</v>
      </c>
      <c r="AG30" s="2">
        <v>0.1376</v>
      </c>
      <c r="AH30" s="2">
        <v>0.18379999999999999</v>
      </c>
      <c r="AI30" s="2">
        <v>7.3000000000000001E-3</v>
      </c>
      <c r="AJ30" s="2">
        <v>0</v>
      </c>
      <c r="AK30" s="2">
        <v>1.2999999999999999E-2</v>
      </c>
      <c r="AL30" s="2"/>
      <c r="AM30" s="2">
        <v>6.4500000000000002E-2</v>
      </c>
      <c r="AN30" s="2">
        <v>2.7699999999999999E-2</v>
      </c>
      <c r="AO30" s="2">
        <v>3.0499999999999999E-2</v>
      </c>
      <c r="AP30" s="2">
        <v>6.0499999999999998E-2</v>
      </c>
      <c r="AQ30" s="2">
        <v>3.0499999999999999E-2</v>
      </c>
      <c r="AR30" s="2">
        <v>9.4000000000000004E-3</v>
      </c>
      <c r="AS30" s="10">
        <v>130.43</v>
      </c>
      <c r="AT30" s="1">
        <v>0.39560000000000001</v>
      </c>
      <c r="AU30" s="2">
        <f t="shared" si="2"/>
        <v>0.74807361650640003</v>
      </c>
      <c r="AV30" s="2">
        <f t="shared" si="1"/>
        <v>0.81012014478321748</v>
      </c>
      <c r="AW30" s="1"/>
      <c r="AY30" s="1"/>
      <c r="BB30" s="1"/>
      <c r="BC30" s="1"/>
      <c r="BD30" s="1"/>
      <c r="BE30" s="1"/>
      <c r="BF30" s="1"/>
      <c r="BG30" s="1"/>
      <c r="BH30" s="1"/>
      <c r="BI30" s="1"/>
    </row>
    <row r="31" spans="2:61" ht="15.5" x14ac:dyDescent="0.35">
      <c r="B31" s="1" t="s">
        <v>42</v>
      </c>
      <c r="C31" s="2">
        <v>14.737399999999999</v>
      </c>
      <c r="D31" s="2">
        <v>52.033200000000001</v>
      </c>
      <c r="E31" s="2">
        <v>10.190899999999999</v>
      </c>
      <c r="F31" s="2">
        <v>8.1393000000000004</v>
      </c>
      <c r="G31" s="2">
        <v>0.51249999999999996</v>
      </c>
      <c r="H31" s="2">
        <v>0</v>
      </c>
      <c r="I31" s="2">
        <v>0.1168</v>
      </c>
      <c r="J31" s="2">
        <v>2.2050000000000001</v>
      </c>
      <c r="K31" s="2">
        <v>0.30270000000000002</v>
      </c>
      <c r="L31" s="2">
        <v>0.1636</v>
      </c>
      <c r="M31" s="2">
        <v>7.9602000000000004</v>
      </c>
      <c r="N31" s="2">
        <v>1.3991</v>
      </c>
      <c r="O31" s="2">
        <v>3.5799999999999998E-2</v>
      </c>
      <c r="P31" s="2">
        <v>97.796400000000006</v>
      </c>
      <c r="Q31" s="1">
        <v>158</v>
      </c>
      <c r="R31" s="1">
        <v>185</v>
      </c>
      <c r="S31" s="1">
        <v>260</v>
      </c>
      <c r="T31" s="1">
        <v>344</v>
      </c>
      <c r="U31" s="1">
        <v>70</v>
      </c>
      <c r="V31" s="1"/>
      <c r="W31" s="1">
        <v>110</v>
      </c>
      <c r="X31" s="1"/>
      <c r="Y31" s="1">
        <v>198</v>
      </c>
      <c r="Z31" s="1">
        <v>230</v>
      </c>
      <c r="AA31" s="1">
        <v>312</v>
      </c>
      <c r="AB31" s="1">
        <v>124</v>
      </c>
      <c r="AC31" s="1">
        <v>116</v>
      </c>
      <c r="AD31" s="1">
        <v>108</v>
      </c>
      <c r="AE31" s="2">
        <v>8.9899999999999994E-2</v>
      </c>
      <c r="AF31" s="2">
        <v>0.21609999999999999</v>
      </c>
      <c r="AG31" s="2">
        <v>0.13819999999999999</v>
      </c>
      <c r="AH31" s="2">
        <v>0.18279999999999999</v>
      </c>
      <c r="AI31" s="2">
        <v>7.1999999999999998E-3</v>
      </c>
      <c r="AJ31" s="2">
        <v>-1E-4</v>
      </c>
      <c r="AK31" s="2">
        <v>1.2699999999999999E-2</v>
      </c>
      <c r="AL31" s="2"/>
      <c r="AM31" s="2">
        <v>6.4600000000000005E-2</v>
      </c>
      <c r="AN31" s="2">
        <v>2.7300000000000001E-2</v>
      </c>
      <c r="AO31" s="2">
        <v>3.0300000000000001E-2</v>
      </c>
      <c r="AP31" s="2">
        <v>6.0400000000000002E-2</v>
      </c>
      <c r="AQ31" s="2">
        <v>3.0200000000000001E-2</v>
      </c>
      <c r="AR31" s="2">
        <v>9.2999999999999992E-3</v>
      </c>
      <c r="AS31" s="10">
        <v>135.44999999999999</v>
      </c>
      <c r="AT31" s="1">
        <v>0.37940000000000002</v>
      </c>
      <c r="AU31" s="2">
        <f t="shared" si="2"/>
        <v>0.75839011653824107</v>
      </c>
      <c r="AV31" s="2">
        <f t="shared" si="1"/>
        <v>0.82800250327305147</v>
      </c>
      <c r="AW31" s="1"/>
      <c r="AY31" s="1"/>
      <c r="BB31" s="1"/>
      <c r="BC31" s="1"/>
      <c r="BD31" s="1"/>
      <c r="BE31" s="1"/>
      <c r="BF31" s="1"/>
      <c r="BG31" s="1"/>
      <c r="BH31" s="1"/>
      <c r="BI31" s="1"/>
    </row>
    <row r="32" spans="2:61" ht="15.5" x14ac:dyDescent="0.35">
      <c r="B32" s="1" t="s">
        <v>42</v>
      </c>
      <c r="C32" s="2">
        <v>14.651199999999999</v>
      </c>
      <c r="D32" s="2">
        <v>51.866999999999997</v>
      </c>
      <c r="E32" s="2">
        <v>10.1525</v>
      </c>
      <c r="F32" s="2">
        <v>8.1555999999999997</v>
      </c>
      <c r="G32" s="2">
        <v>0.49980000000000002</v>
      </c>
      <c r="H32" s="2">
        <v>0</v>
      </c>
      <c r="I32" s="2">
        <v>0.1183</v>
      </c>
      <c r="J32" s="2">
        <v>2.2951000000000001</v>
      </c>
      <c r="K32" s="2">
        <v>0.31680000000000003</v>
      </c>
      <c r="L32" s="2">
        <v>0.153</v>
      </c>
      <c r="M32" s="2">
        <v>7.8982999999999999</v>
      </c>
      <c r="N32" s="2">
        <v>1.4074</v>
      </c>
      <c r="O32" s="2">
        <v>4.3799999999999999E-2</v>
      </c>
      <c r="P32" s="2">
        <v>97.558899999999994</v>
      </c>
      <c r="Q32" s="1">
        <v>156</v>
      </c>
      <c r="R32" s="1">
        <v>189</v>
      </c>
      <c r="S32" s="1">
        <v>246</v>
      </c>
      <c r="T32" s="1">
        <v>337</v>
      </c>
      <c r="U32" s="1">
        <v>70</v>
      </c>
      <c r="V32" s="1"/>
      <c r="W32" s="1">
        <v>109</v>
      </c>
      <c r="X32" s="1"/>
      <c r="Y32" s="1">
        <v>196</v>
      </c>
      <c r="Z32" s="1">
        <v>218</v>
      </c>
      <c r="AA32" s="1">
        <v>327</v>
      </c>
      <c r="AB32" s="1">
        <v>131</v>
      </c>
      <c r="AC32" s="1">
        <v>120</v>
      </c>
      <c r="AD32" s="1">
        <v>106</v>
      </c>
      <c r="AE32" s="2">
        <v>8.9599999999999999E-2</v>
      </c>
      <c r="AF32" s="2">
        <v>0.2155</v>
      </c>
      <c r="AG32" s="2">
        <v>0.13769999999999999</v>
      </c>
      <c r="AH32" s="2">
        <v>0.183</v>
      </c>
      <c r="AI32" s="2">
        <v>7.1999999999999998E-3</v>
      </c>
      <c r="AJ32" s="2">
        <v>-2.0000000000000001E-4</v>
      </c>
      <c r="AK32" s="2">
        <v>1.2699999999999999E-2</v>
      </c>
      <c r="AL32" s="2"/>
      <c r="AM32" s="2">
        <v>6.6199999999999995E-2</v>
      </c>
      <c r="AN32" s="2">
        <v>2.7E-2</v>
      </c>
      <c r="AO32" s="2">
        <v>3.1099999999999999E-2</v>
      </c>
      <c r="AP32" s="2">
        <v>6.0299999999999999E-2</v>
      </c>
      <c r="AQ32" s="2">
        <v>3.0499999999999999E-2</v>
      </c>
      <c r="AR32" s="2">
        <v>9.1999999999999998E-3</v>
      </c>
      <c r="AS32" s="10">
        <v>140.46</v>
      </c>
      <c r="AT32" s="1">
        <v>0.37</v>
      </c>
      <c r="AU32" s="2">
        <f t="shared" si="2"/>
        <v>0.76437623384066744</v>
      </c>
      <c r="AV32" s="2">
        <f t="shared" si="1"/>
        <v>0.83862601642765833</v>
      </c>
      <c r="AW32" s="1"/>
      <c r="AY32" s="1"/>
      <c r="BB32" s="1"/>
      <c r="BC32" s="1"/>
      <c r="BD32" s="1"/>
      <c r="BE32" s="1"/>
      <c r="BF32" s="1"/>
      <c r="BG32" s="1"/>
      <c r="BH32" s="1"/>
      <c r="BI32" s="1"/>
    </row>
    <row r="33" spans="2:61" ht="15.5" x14ac:dyDescent="0.35">
      <c r="B33" s="1" t="s">
        <v>42</v>
      </c>
      <c r="C33" s="2">
        <v>14.8772</v>
      </c>
      <c r="D33" s="2">
        <v>52.2639</v>
      </c>
      <c r="E33" s="2">
        <v>10.0722</v>
      </c>
      <c r="F33" s="2">
        <v>8.2142999999999997</v>
      </c>
      <c r="G33" s="2">
        <v>0.48970000000000002</v>
      </c>
      <c r="H33" s="2">
        <v>0</v>
      </c>
      <c r="I33" s="2">
        <v>0.11609999999999999</v>
      </c>
      <c r="J33" s="2">
        <v>2.0985</v>
      </c>
      <c r="K33" s="2">
        <v>0.3044</v>
      </c>
      <c r="L33" s="2">
        <v>0.15079999999999999</v>
      </c>
      <c r="M33" s="2">
        <v>7.9297000000000004</v>
      </c>
      <c r="N33" s="2">
        <v>1.4294</v>
      </c>
      <c r="O33" s="2">
        <v>4.3700000000000003E-2</v>
      </c>
      <c r="P33" s="2">
        <v>97.989699999999999</v>
      </c>
      <c r="Q33" s="1">
        <v>155</v>
      </c>
      <c r="R33" s="1">
        <v>193</v>
      </c>
      <c r="S33" s="1">
        <v>252</v>
      </c>
      <c r="T33" s="1">
        <v>347</v>
      </c>
      <c r="U33" s="1">
        <v>70</v>
      </c>
      <c r="V33" s="1"/>
      <c r="W33" s="1">
        <v>111</v>
      </c>
      <c r="X33" s="1"/>
      <c r="Y33" s="1">
        <v>198</v>
      </c>
      <c r="Z33" s="1">
        <v>227</v>
      </c>
      <c r="AA33" s="1">
        <v>309</v>
      </c>
      <c r="AB33" s="1">
        <v>124</v>
      </c>
      <c r="AC33" s="1">
        <v>117</v>
      </c>
      <c r="AD33" s="1">
        <v>107</v>
      </c>
      <c r="AE33" s="2">
        <v>9.0499999999999997E-2</v>
      </c>
      <c r="AF33" s="2">
        <v>0.21690000000000001</v>
      </c>
      <c r="AG33" s="2">
        <v>0.13700000000000001</v>
      </c>
      <c r="AH33" s="2">
        <v>0.1842</v>
      </c>
      <c r="AI33" s="2">
        <v>7.1999999999999998E-3</v>
      </c>
      <c r="AJ33" s="2">
        <v>0</v>
      </c>
      <c r="AK33" s="2">
        <v>1.2800000000000001E-2</v>
      </c>
      <c r="AL33" s="2"/>
      <c r="AM33" s="2">
        <v>6.2600000000000003E-2</v>
      </c>
      <c r="AN33" s="2">
        <v>2.7199999999999998E-2</v>
      </c>
      <c r="AO33" s="2">
        <v>2.98E-2</v>
      </c>
      <c r="AP33" s="2">
        <v>6.0299999999999999E-2</v>
      </c>
      <c r="AQ33" s="2">
        <v>3.0800000000000001E-2</v>
      </c>
      <c r="AR33" s="2">
        <v>9.2999999999999992E-3</v>
      </c>
      <c r="AS33" s="10">
        <v>145.47999999999999</v>
      </c>
      <c r="AT33" s="1">
        <v>0.36249999999999999</v>
      </c>
      <c r="AU33" s="2">
        <f t="shared" si="2"/>
        <v>0.76915239126281598</v>
      </c>
      <c r="AV33" s="2">
        <f t="shared" si="1"/>
        <v>0.84724000583248715</v>
      </c>
      <c r="AW33" s="1"/>
      <c r="BB33" s="1"/>
      <c r="BC33" s="1"/>
      <c r="BD33" s="1"/>
      <c r="BE33" s="1"/>
      <c r="BF33" s="1"/>
      <c r="BG33" s="1"/>
      <c r="BH33" s="1"/>
      <c r="BI33" s="1"/>
    </row>
    <row r="34" spans="2:61" ht="15.5" x14ac:dyDescent="0.35">
      <c r="B34" s="1" t="s">
        <v>42</v>
      </c>
      <c r="C34" s="2">
        <v>14.8507</v>
      </c>
      <c r="D34" s="2">
        <v>51.895499999999998</v>
      </c>
      <c r="E34" s="2">
        <v>10.197100000000001</v>
      </c>
      <c r="F34" s="2">
        <v>8.1859999999999999</v>
      </c>
      <c r="G34" s="2">
        <v>0.48249999999999998</v>
      </c>
      <c r="H34" s="2">
        <v>0</v>
      </c>
      <c r="I34" s="2">
        <v>9.9400000000000002E-2</v>
      </c>
      <c r="J34" s="2">
        <v>2.1981999999999999</v>
      </c>
      <c r="K34" s="2">
        <v>0.2989</v>
      </c>
      <c r="L34" s="2">
        <v>0.15229999999999999</v>
      </c>
      <c r="M34" s="2">
        <v>7.8632999999999997</v>
      </c>
      <c r="N34" s="2">
        <v>1.4202999999999999</v>
      </c>
      <c r="O34" s="2">
        <v>0.04</v>
      </c>
      <c r="P34" s="2">
        <v>97.684100000000001</v>
      </c>
      <c r="Q34" s="1">
        <v>155</v>
      </c>
      <c r="R34" s="1">
        <v>190</v>
      </c>
      <c r="S34" s="1">
        <v>258</v>
      </c>
      <c r="T34" s="1">
        <v>350</v>
      </c>
      <c r="U34" s="1">
        <v>69</v>
      </c>
      <c r="V34" s="1"/>
      <c r="W34" s="1">
        <v>119</v>
      </c>
      <c r="X34" s="1"/>
      <c r="Y34" s="1">
        <v>212</v>
      </c>
      <c r="Z34" s="1">
        <v>230</v>
      </c>
      <c r="AA34" s="1">
        <v>318</v>
      </c>
      <c r="AB34" s="1">
        <v>125</v>
      </c>
      <c r="AC34" s="1">
        <v>117</v>
      </c>
      <c r="AD34" s="1">
        <v>107</v>
      </c>
      <c r="AE34" s="2">
        <v>9.0399999999999994E-2</v>
      </c>
      <c r="AF34" s="2">
        <v>0.21560000000000001</v>
      </c>
      <c r="AG34" s="2">
        <v>0.13830000000000001</v>
      </c>
      <c r="AH34" s="2">
        <v>0.18379999999999999</v>
      </c>
      <c r="AI34" s="2">
        <v>7.1000000000000004E-3</v>
      </c>
      <c r="AJ34" s="2">
        <v>0</v>
      </c>
      <c r="AK34" s="2">
        <v>1.2800000000000001E-2</v>
      </c>
      <c r="AL34" s="2"/>
      <c r="AM34" s="2">
        <v>6.4699999999999994E-2</v>
      </c>
      <c r="AN34" s="2">
        <v>2.7199999999999998E-2</v>
      </c>
      <c r="AO34" s="2">
        <v>3.04E-2</v>
      </c>
      <c r="AP34" s="2">
        <v>6.0100000000000001E-2</v>
      </c>
      <c r="AQ34" s="2">
        <v>3.0599999999999999E-2</v>
      </c>
      <c r="AR34" s="2">
        <v>9.2999999999999992E-3</v>
      </c>
      <c r="AS34" s="10">
        <v>150.5</v>
      </c>
      <c r="AT34" s="1">
        <v>0.35720000000000002</v>
      </c>
      <c r="AU34" s="2">
        <f t="shared" si="2"/>
        <v>0.77252754250780109</v>
      </c>
      <c r="AV34" s="2">
        <f t="shared" si="1"/>
        <v>0.85340387002447504</v>
      </c>
      <c r="AW34" s="1"/>
      <c r="BB34" s="1"/>
      <c r="BC34" s="1"/>
      <c r="BD34" s="1"/>
      <c r="BE34" s="1"/>
      <c r="BF34" s="1"/>
      <c r="BG34" s="1"/>
      <c r="BH34" s="1"/>
      <c r="BI34" s="1"/>
    </row>
    <row r="35" spans="2:61" ht="15.5" x14ac:dyDescent="0.35">
      <c r="B35" s="1" t="s">
        <v>42</v>
      </c>
      <c r="C35" s="2">
        <v>14.7498</v>
      </c>
      <c r="D35" s="2">
        <v>52.0764</v>
      </c>
      <c r="E35" s="2">
        <v>10.221299999999999</v>
      </c>
      <c r="F35" s="2">
        <v>8.1714000000000002</v>
      </c>
      <c r="G35" s="2">
        <v>0.47920000000000001</v>
      </c>
      <c r="H35" s="2">
        <v>0</v>
      </c>
      <c r="I35" s="2">
        <v>0.1081</v>
      </c>
      <c r="J35" s="2">
        <v>2.1867999999999999</v>
      </c>
      <c r="K35" s="2">
        <v>0.28989999999999999</v>
      </c>
      <c r="L35" s="2">
        <v>0.17150000000000001</v>
      </c>
      <c r="M35" s="2">
        <v>7.9489999999999998</v>
      </c>
      <c r="N35" s="2">
        <v>1.4412</v>
      </c>
      <c r="O35" s="2">
        <v>4.2999999999999997E-2</v>
      </c>
      <c r="P35" s="2">
        <v>97.887500000000003</v>
      </c>
      <c r="Q35" s="1">
        <v>154</v>
      </c>
      <c r="R35" s="1">
        <v>190</v>
      </c>
      <c r="S35" s="1">
        <v>250</v>
      </c>
      <c r="T35" s="1">
        <v>348</v>
      </c>
      <c r="U35" s="1">
        <v>70</v>
      </c>
      <c r="V35" s="1"/>
      <c r="W35" s="1">
        <v>119</v>
      </c>
      <c r="X35" s="1"/>
      <c r="Y35" s="1">
        <v>200</v>
      </c>
      <c r="Z35" s="1">
        <v>219</v>
      </c>
      <c r="AA35" s="1">
        <v>301</v>
      </c>
      <c r="AB35" s="1">
        <v>126</v>
      </c>
      <c r="AC35" s="1">
        <v>115</v>
      </c>
      <c r="AD35" s="1">
        <v>107</v>
      </c>
      <c r="AE35" s="2">
        <v>8.9899999999999994E-2</v>
      </c>
      <c r="AF35" s="2">
        <v>0.21629999999999999</v>
      </c>
      <c r="AG35" s="2">
        <v>0.1384</v>
      </c>
      <c r="AH35" s="2">
        <v>0.1835</v>
      </c>
      <c r="AI35" s="2">
        <v>7.1999999999999998E-3</v>
      </c>
      <c r="AJ35" s="2">
        <v>0</v>
      </c>
      <c r="AK35" s="2">
        <v>1.2999999999999999E-2</v>
      </c>
      <c r="AL35" s="2"/>
      <c r="AM35" s="2">
        <v>6.4299999999999996E-2</v>
      </c>
      <c r="AN35" s="2">
        <v>2.64E-2</v>
      </c>
      <c r="AO35" s="2">
        <v>2.9700000000000001E-2</v>
      </c>
      <c r="AP35" s="2">
        <v>6.0400000000000002E-2</v>
      </c>
      <c r="AQ35" s="2">
        <v>3.09E-2</v>
      </c>
      <c r="AR35" s="2">
        <v>9.2999999999999992E-3</v>
      </c>
      <c r="AS35" s="10">
        <v>155.51</v>
      </c>
      <c r="AT35" s="1">
        <v>0.35470000000000002</v>
      </c>
      <c r="AU35" s="2">
        <f t="shared" si="2"/>
        <v>0.77411959498185057</v>
      </c>
      <c r="AV35" s="2">
        <f t="shared" si="1"/>
        <v>0.85633398705694896</v>
      </c>
      <c r="AW35" s="1"/>
      <c r="AX35" s="1" t="s">
        <v>46</v>
      </c>
      <c r="AY35" s="1"/>
      <c r="AZ35" s="1">
        <v>7.6E-3</v>
      </c>
      <c r="BA35" s="1" t="s">
        <v>47</v>
      </c>
      <c r="BB35" s="1"/>
      <c r="BC35" s="1"/>
      <c r="BD35" s="1"/>
      <c r="BE35" s="1"/>
      <c r="BF35" s="1"/>
      <c r="BG35" s="1"/>
      <c r="BH35" s="1"/>
      <c r="BI35" s="1"/>
    </row>
    <row r="36" spans="2:61" ht="15.5" x14ac:dyDescent="0.35">
      <c r="B36" s="1" t="s">
        <v>42</v>
      </c>
      <c r="C36" s="2">
        <v>14.9514</v>
      </c>
      <c r="D36" s="2">
        <v>52.257800000000003</v>
      </c>
      <c r="E36" s="2">
        <v>10.239699999999999</v>
      </c>
      <c r="F36" s="2">
        <v>8.2029999999999994</v>
      </c>
      <c r="G36" s="2">
        <v>0.47320000000000001</v>
      </c>
      <c r="H36" s="2">
        <v>0</v>
      </c>
      <c r="I36" s="2">
        <v>9.5899999999999999E-2</v>
      </c>
      <c r="J36" s="2">
        <v>2.0922999999999998</v>
      </c>
      <c r="K36" s="2">
        <v>0.3009</v>
      </c>
      <c r="L36" s="2">
        <v>0.19270000000000001</v>
      </c>
      <c r="M36" s="2">
        <v>7.9718999999999998</v>
      </c>
      <c r="N36" s="2">
        <v>1.4208000000000001</v>
      </c>
      <c r="O36" s="2">
        <v>4.0500000000000001E-2</v>
      </c>
      <c r="P36" s="2">
        <v>98.240200000000002</v>
      </c>
      <c r="Q36" s="1">
        <v>154</v>
      </c>
      <c r="R36" s="1">
        <v>190</v>
      </c>
      <c r="S36" s="1">
        <v>261</v>
      </c>
      <c r="T36" s="1">
        <v>340</v>
      </c>
      <c r="U36" s="1">
        <v>70</v>
      </c>
      <c r="V36" s="1"/>
      <c r="W36" s="1">
        <v>120</v>
      </c>
      <c r="X36" s="1"/>
      <c r="Y36" s="1">
        <v>199</v>
      </c>
      <c r="Z36" s="1">
        <v>221</v>
      </c>
      <c r="AA36" s="1">
        <v>299</v>
      </c>
      <c r="AB36" s="1">
        <v>129</v>
      </c>
      <c r="AC36" s="1">
        <v>119</v>
      </c>
      <c r="AD36" s="1">
        <v>107</v>
      </c>
      <c r="AE36" s="2">
        <v>9.0800000000000006E-2</v>
      </c>
      <c r="AF36" s="2">
        <v>0.21690000000000001</v>
      </c>
      <c r="AG36" s="2">
        <v>0.13869999999999999</v>
      </c>
      <c r="AH36" s="2">
        <v>0.18390000000000001</v>
      </c>
      <c r="AI36" s="2">
        <v>7.1000000000000004E-3</v>
      </c>
      <c r="AJ36" s="2">
        <v>0</v>
      </c>
      <c r="AK36" s="2">
        <v>1.2800000000000001E-2</v>
      </c>
      <c r="AL36" s="2"/>
      <c r="AM36" s="2">
        <v>6.25E-2</v>
      </c>
      <c r="AN36" s="2">
        <v>2.6800000000000001E-2</v>
      </c>
      <c r="AO36" s="2">
        <v>3.0099999999999998E-2</v>
      </c>
      <c r="AP36" s="2">
        <v>6.0499999999999998E-2</v>
      </c>
      <c r="AQ36" s="2">
        <v>3.0700000000000002E-2</v>
      </c>
      <c r="AR36" s="2">
        <v>9.2999999999999992E-3</v>
      </c>
      <c r="AS36" s="10">
        <v>160.53</v>
      </c>
      <c r="AT36" s="1">
        <v>0.3503</v>
      </c>
      <c r="AU36" s="2">
        <f t="shared" si="2"/>
        <v>0.77692160733617777</v>
      </c>
      <c r="AV36" s="2">
        <f t="shared" si="1"/>
        <v>0.86152701088220185</v>
      </c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2:61" ht="15.5" x14ac:dyDescent="0.35">
      <c r="B37" s="1" t="s">
        <v>42</v>
      </c>
      <c r="C37" s="2">
        <v>14.8765</v>
      </c>
      <c r="D37" s="2">
        <v>52.016300000000001</v>
      </c>
      <c r="E37" s="2">
        <v>10.132400000000001</v>
      </c>
      <c r="F37" s="2">
        <v>8.2406000000000006</v>
      </c>
      <c r="G37" s="2">
        <v>0.46939999999999998</v>
      </c>
      <c r="H37" s="2">
        <v>0</v>
      </c>
      <c r="I37" s="2">
        <v>0.1216</v>
      </c>
      <c r="J37" s="2">
        <v>2.1852999999999998</v>
      </c>
      <c r="K37" s="2">
        <v>0.2918</v>
      </c>
      <c r="L37" s="2">
        <v>0.1482</v>
      </c>
      <c r="M37" s="2">
        <v>7.9573999999999998</v>
      </c>
      <c r="N37" s="2">
        <v>1.4111</v>
      </c>
      <c r="O37" s="2">
        <v>4.0300000000000002E-2</v>
      </c>
      <c r="P37" s="2">
        <v>97.891000000000005</v>
      </c>
      <c r="Q37" s="1">
        <v>157</v>
      </c>
      <c r="R37" s="1">
        <v>186</v>
      </c>
      <c r="S37" s="1">
        <v>246</v>
      </c>
      <c r="T37" s="1">
        <v>344</v>
      </c>
      <c r="U37" s="1">
        <v>70</v>
      </c>
      <c r="V37" s="1"/>
      <c r="W37" s="1">
        <v>104</v>
      </c>
      <c r="X37" s="1"/>
      <c r="Y37" s="1">
        <v>219</v>
      </c>
      <c r="Z37" s="1">
        <v>237</v>
      </c>
      <c r="AA37" s="1">
        <v>318</v>
      </c>
      <c r="AB37" s="1">
        <v>125</v>
      </c>
      <c r="AC37" s="1">
        <v>121</v>
      </c>
      <c r="AD37" s="1">
        <v>107</v>
      </c>
      <c r="AE37" s="2">
        <v>9.0499999999999997E-2</v>
      </c>
      <c r="AF37" s="2">
        <v>0.216</v>
      </c>
      <c r="AG37" s="2">
        <v>0.13750000000000001</v>
      </c>
      <c r="AH37" s="2">
        <v>0.1847</v>
      </c>
      <c r="AI37" s="2">
        <v>7.1000000000000004E-3</v>
      </c>
      <c r="AJ37" s="2">
        <v>0</v>
      </c>
      <c r="AK37" s="2">
        <v>1.2500000000000001E-2</v>
      </c>
      <c r="AL37" s="2"/>
      <c r="AM37" s="2">
        <v>6.4699999999999994E-2</v>
      </c>
      <c r="AN37" s="2">
        <v>2.75E-2</v>
      </c>
      <c r="AO37" s="2">
        <v>3.0300000000000001E-2</v>
      </c>
      <c r="AP37" s="2">
        <v>6.0400000000000002E-2</v>
      </c>
      <c r="AQ37" s="2">
        <v>3.0599999999999999E-2</v>
      </c>
      <c r="AR37" s="2">
        <v>9.2999999999999992E-3</v>
      </c>
      <c r="AS37" s="10">
        <v>165.55</v>
      </c>
      <c r="AT37" s="1">
        <v>0.34749999999999998</v>
      </c>
      <c r="AU37" s="2">
        <f t="shared" si="2"/>
        <v>0.77870470610711329</v>
      </c>
      <c r="AV37" s="2">
        <f t="shared" si="1"/>
        <v>0.86485600309927413</v>
      </c>
      <c r="AW37" s="1"/>
      <c r="AX37" s="1" t="s">
        <v>48</v>
      </c>
      <c r="AY37" s="1"/>
      <c r="AZ37" s="4">
        <f>1/((AZ35*10^4)^2*4*2*60*60)</f>
        <v>6.0114650661742077E-9</v>
      </c>
      <c r="BA37" s="1"/>
      <c r="BC37" s="1"/>
      <c r="BD37" s="1"/>
      <c r="BE37" s="1"/>
      <c r="BF37" s="1"/>
      <c r="BG37" s="1"/>
      <c r="BH37" s="1"/>
      <c r="BI37" s="1"/>
    </row>
    <row r="38" spans="2:61" ht="15.5" x14ac:dyDescent="0.35">
      <c r="B38" s="1" t="s">
        <v>42</v>
      </c>
      <c r="C38" s="2">
        <v>14.8057</v>
      </c>
      <c r="D38" s="2">
        <v>52.0563</v>
      </c>
      <c r="E38" s="2">
        <v>10.052199999999999</v>
      </c>
      <c r="F38" s="2">
        <v>8.1539999999999999</v>
      </c>
      <c r="G38" s="2">
        <v>0.46889999999999998</v>
      </c>
      <c r="H38" s="2">
        <v>0</v>
      </c>
      <c r="I38" s="2">
        <v>0.10780000000000001</v>
      </c>
      <c r="J38" s="2">
        <v>2.1015000000000001</v>
      </c>
      <c r="K38" s="2">
        <v>0.30359999999999998</v>
      </c>
      <c r="L38" s="2">
        <v>0.1701</v>
      </c>
      <c r="M38" s="2">
        <v>7.8860999999999999</v>
      </c>
      <c r="N38" s="2">
        <v>1.4140999999999999</v>
      </c>
      <c r="O38" s="2">
        <v>4.7300000000000002E-2</v>
      </c>
      <c r="P38" s="2">
        <v>97.567700000000002</v>
      </c>
      <c r="Q38" s="1">
        <v>156</v>
      </c>
      <c r="R38" s="1">
        <v>188</v>
      </c>
      <c r="S38" s="1">
        <v>257</v>
      </c>
      <c r="T38" s="1">
        <v>348</v>
      </c>
      <c r="U38" s="1">
        <v>70</v>
      </c>
      <c r="V38" s="1"/>
      <c r="W38" s="1">
        <v>113</v>
      </c>
      <c r="X38" s="1"/>
      <c r="Y38" s="1">
        <v>200</v>
      </c>
      <c r="Z38" s="1">
        <v>230</v>
      </c>
      <c r="AA38" s="1">
        <v>295</v>
      </c>
      <c r="AB38" s="1">
        <v>134</v>
      </c>
      <c r="AC38" s="1">
        <v>119</v>
      </c>
      <c r="AD38" s="1">
        <v>106</v>
      </c>
      <c r="AE38" s="2">
        <v>9.0200000000000002E-2</v>
      </c>
      <c r="AF38" s="2">
        <v>0.2162</v>
      </c>
      <c r="AG38" s="2">
        <v>0.13689999999999999</v>
      </c>
      <c r="AH38" s="2">
        <v>0.1832</v>
      </c>
      <c r="AI38" s="2">
        <v>7.1000000000000004E-3</v>
      </c>
      <c r="AJ38" s="2">
        <v>0</v>
      </c>
      <c r="AK38" s="2">
        <v>1.2699999999999999E-2</v>
      </c>
      <c r="AL38" s="2"/>
      <c r="AM38" s="2">
        <v>6.2700000000000006E-2</v>
      </c>
      <c r="AN38" s="2">
        <v>2.7400000000000001E-2</v>
      </c>
      <c r="AO38" s="2">
        <v>2.92E-2</v>
      </c>
      <c r="AP38" s="2">
        <v>6.0299999999999999E-2</v>
      </c>
      <c r="AQ38" s="2">
        <v>3.0599999999999999E-2</v>
      </c>
      <c r="AR38" s="2">
        <v>9.2999999999999992E-3</v>
      </c>
      <c r="AS38" s="10">
        <v>170.56</v>
      </c>
      <c r="AT38" s="1">
        <v>0.34710000000000002</v>
      </c>
      <c r="AU38" s="2">
        <f t="shared" si="2"/>
        <v>0.77895943450296123</v>
      </c>
      <c r="AV38" s="2">
        <f t="shared" si="1"/>
        <v>0.86533314037257603</v>
      </c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2:61" ht="15.5" x14ac:dyDescent="0.35">
      <c r="B39" s="1" t="s">
        <v>42</v>
      </c>
      <c r="C39" s="2">
        <v>14.912000000000001</v>
      </c>
      <c r="D39" s="2">
        <v>52.039900000000003</v>
      </c>
      <c r="E39" s="2">
        <v>10.1561</v>
      </c>
      <c r="F39" s="2">
        <v>8.2172999999999998</v>
      </c>
      <c r="G39" s="2">
        <v>0.46679999999999999</v>
      </c>
      <c r="H39" s="2">
        <v>2.5499999999999998E-2</v>
      </c>
      <c r="I39" s="2">
        <v>8.6800000000000002E-2</v>
      </c>
      <c r="J39" s="2">
        <v>2.2065000000000001</v>
      </c>
      <c r="K39" s="2">
        <v>0.30480000000000002</v>
      </c>
      <c r="L39" s="2">
        <v>0.13650000000000001</v>
      </c>
      <c r="M39" s="2">
        <v>7.9081000000000001</v>
      </c>
      <c r="N39" s="2">
        <v>1.4225000000000001</v>
      </c>
      <c r="O39" s="2">
        <v>4.5900000000000003E-2</v>
      </c>
      <c r="P39" s="2">
        <v>97.9285</v>
      </c>
      <c r="Q39" s="1">
        <v>154</v>
      </c>
      <c r="R39" s="1">
        <v>188</v>
      </c>
      <c r="S39" s="1">
        <v>247</v>
      </c>
      <c r="T39" s="1">
        <v>347</v>
      </c>
      <c r="U39" s="1">
        <v>70</v>
      </c>
      <c r="V39" s="1">
        <v>484</v>
      </c>
      <c r="W39" s="1">
        <v>115</v>
      </c>
      <c r="X39" s="1"/>
      <c r="Y39" s="1">
        <v>192</v>
      </c>
      <c r="Z39" s="1">
        <v>233</v>
      </c>
      <c r="AA39" s="1">
        <v>328</v>
      </c>
      <c r="AB39" s="1">
        <v>125</v>
      </c>
      <c r="AC39" s="1">
        <v>116</v>
      </c>
      <c r="AD39" s="1">
        <v>107</v>
      </c>
      <c r="AE39" s="2">
        <v>9.06E-2</v>
      </c>
      <c r="AF39" s="2">
        <v>0.21609999999999999</v>
      </c>
      <c r="AG39" s="2">
        <v>0.13769999999999999</v>
      </c>
      <c r="AH39" s="2">
        <v>0.18429999999999999</v>
      </c>
      <c r="AI39" s="2">
        <v>7.1000000000000004E-3</v>
      </c>
      <c r="AJ39" s="2">
        <v>4.0800000000000003E-2</v>
      </c>
      <c r="AK39" s="2">
        <v>1.2200000000000001E-2</v>
      </c>
      <c r="AL39" s="2"/>
      <c r="AM39" s="2">
        <v>6.4399999999999999E-2</v>
      </c>
      <c r="AN39" s="2">
        <v>2.76E-2</v>
      </c>
      <c r="AO39" s="2">
        <v>3.0800000000000001E-2</v>
      </c>
      <c r="AP39" s="2">
        <v>6.0199999999999997E-2</v>
      </c>
      <c r="AQ39" s="2">
        <v>3.0599999999999999E-2</v>
      </c>
      <c r="AR39" s="2">
        <v>9.2999999999999992E-3</v>
      </c>
      <c r="AS39" s="10">
        <v>175.58</v>
      </c>
      <c r="AT39" s="1">
        <v>0.34560000000000002</v>
      </c>
      <c r="AU39" s="2">
        <f t="shared" si="2"/>
        <v>0.7799146659873909</v>
      </c>
      <c r="AV39" s="2">
        <f t="shared" si="1"/>
        <v>0.8671259242582553</v>
      </c>
      <c r="AW39" s="1"/>
      <c r="AX39" s="5"/>
      <c r="AY39" s="3"/>
      <c r="AZ39" s="6"/>
      <c r="BA39" s="3"/>
      <c r="BB39" s="1"/>
      <c r="BC39" s="1"/>
      <c r="BD39" s="1"/>
      <c r="BE39" s="1"/>
      <c r="BF39" s="1"/>
      <c r="BG39" s="1"/>
      <c r="BH39" s="1"/>
      <c r="BI39" s="1"/>
    </row>
    <row r="40" spans="2:61" ht="15.5" x14ac:dyDescent="0.35">
      <c r="B40" s="1" t="s">
        <v>42</v>
      </c>
      <c r="C40" s="2">
        <v>14.9216</v>
      </c>
      <c r="D40" s="2">
        <v>52.274999999999999</v>
      </c>
      <c r="E40" s="2">
        <v>10.0616</v>
      </c>
      <c r="F40" s="2">
        <v>8.1243999999999996</v>
      </c>
      <c r="G40" s="2">
        <v>0.47</v>
      </c>
      <c r="H40" s="2">
        <v>0</v>
      </c>
      <c r="I40" s="2">
        <v>0.1134</v>
      </c>
      <c r="J40" s="2">
        <v>1.8166</v>
      </c>
      <c r="K40" s="2">
        <v>0.29389999999999999</v>
      </c>
      <c r="L40" s="2">
        <v>0.13739999999999999</v>
      </c>
      <c r="M40" s="2">
        <v>7.8525999999999998</v>
      </c>
      <c r="N40" s="2">
        <v>1.4218</v>
      </c>
      <c r="O40" s="2">
        <v>4.41E-2</v>
      </c>
      <c r="P40" s="2">
        <v>97.532499999999999</v>
      </c>
      <c r="Q40" s="1">
        <v>153</v>
      </c>
      <c r="R40" s="1">
        <v>191</v>
      </c>
      <c r="S40" s="1">
        <v>255</v>
      </c>
      <c r="T40" s="1">
        <v>335</v>
      </c>
      <c r="U40" s="1">
        <v>70</v>
      </c>
      <c r="V40" s="1"/>
      <c r="W40" s="1">
        <v>116</v>
      </c>
      <c r="X40" s="1"/>
      <c r="Y40" s="1">
        <v>201</v>
      </c>
      <c r="Z40" s="1">
        <v>217</v>
      </c>
      <c r="AA40" s="1">
        <v>322</v>
      </c>
      <c r="AB40" s="1">
        <v>130</v>
      </c>
      <c r="AC40" s="1">
        <v>116</v>
      </c>
      <c r="AD40" s="1">
        <v>106</v>
      </c>
      <c r="AE40" s="2">
        <v>9.06E-2</v>
      </c>
      <c r="AF40" s="2">
        <v>0.217</v>
      </c>
      <c r="AG40" s="2">
        <v>0.13689999999999999</v>
      </c>
      <c r="AH40" s="2">
        <v>0.1825</v>
      </c>
      <c r="AI40" s="2">
        <v>7.1000000000000004E-3</v>
      </c>
      <c r="AJ40" s="2">
        <v>-1E-4</v>
      </c>
      <c r="AK40" s="2">
        <v>1.2999999999999999E-2</v>
      </c>
      <c r="AL40" s="2"/>
      <c r="AM40" s="2">
        <v>5.7299999999999997E-2</v>
      </c>
      <c r="AN40" s="2">
        <v>2.64E-2</v>
      </c>
      <c r="AO40" s="2">
        <v>3.0300000000000001E-2</v>
      </c>
      <c r="AP40" s="2">
        <v>0.06</v>
      </c>
      <c r="AQ40" s="2">
        <v>3.0599999999999999E-2</v>
      </c>
      <c r="AR40" s="2">
        <v>9.1999999999999998E-3</v>
      </c>
      <c r="AS40" s="10">
        <v>180.6</v>
      </c>
      <c r="AT40" s="1">
        <v>0.34789999999999999</v>
      </c>
      <c r="AU40" s="2">
        <f t="shared" si="2"/>
        <v>0.77844997771126534</v>
      </c>
      <c r="AV40" s="2">
        <f t="shared" si="1"/>
        <v>0.86437925928750781</v>
      </c>
      <c r="AW40" s="1"/>
      <c r="AY40" s="1"/>
      <c r="BB40" s="1"/>
      <c r="BC40" s="1"/>
      <c r="BD40" s="1"/>
      <c r="BE40" s="1"/>
      <c r="BF40" s="1"/>
      <c r="BG40" s="1"/>
      <c r="BH40" s="1"/>
      <c r="BI40" s="1"/>
    </row>
    <row r="41" spans="2:61" ht="15.5" x14ac:dyDescent="0.35">
      <c r="B41" s="1" t="s">
        <v>42</v>
      </c>
      <c r="C41" s="2">
        <v>14.7677</v>
      </c>
      <c r="D41" s="2">
        <v>52.306100000000001</v>
      </c>
      <c r="E41" s="2">
        <v>10.187099999999999</v>
      </c>
      <c r="F41" s="2">
        <v>8.1313999999999993</v>
      </c>
      <c r="G41" s="2">
        <v>0.47320000000000001</v>
      </c>
      <c r="H41" s="2">
        <v>0</v>
      </c>
      <c r="I41" s="2">
        <v>0.1168</v>
      </c>
      <c r="J41" s="2">
        <v>1.9505999999999999</v>
      </c>
      <c r="K41" s="2">
        <v>0.30649999999999999</v>
      </c>
      <c r="L41" s="2">
        <v>0.14910000000000001</v>
      </c>
      <c r="M41" s="2">
        <v>7.9640000000000004</v>
      </c>
      <c r="N41" s="2">
        <v>1.425</v>
      </c>
      <c r="O41" s="2">
        <v>3.5700000000000003E-2</v>
      </c>
      <c r="P41" s="2">
        <v>97.813299999999998</v>
      </c>
      <c r="Q41" s="1">
        <v>157</v>
      </c>
      <c r="R41" s="1">
        <v>183</v>
      </c>
      <c r="S41" s="1">
        <v>260</v>
      </c>
      <c r="T41" s="1">
        <v>336</v>
      </c>
      <c r="U41" s="1">
        <v>69</v>
      </c>
      <c r="V41" s="1"/>
      <c r="W41" s="1">
        <v>113</v>
      </c>
      <c r="X41" s="1"/>
      <c r="Y41" s="1">
        <v>190</v>
      </c>
      <c r="Z41" s="1">
        <v>226</v>
      </c>
      <c r="AA41" s="1">
        <v>323</v>
      </c>
      <c r="AB41" s="1">
        <v>127</v>
      </c>
      <c r="AC41" s="1">
        <v>117</v>
      </c>
      <c r="AD41" s="1">
        <v>108</v>
      </c>
      <c r="AE41" s="2">
        <v>0.09</v>
      </c>
      <c r="AF41" s="2">
        <v>0.217</v>
      </c>
      <c r="AG41" s="2">
        <v>0.13819999999999999</v>
      </c>
      <c r="AH41" s="2">
        <v>0.18260000000000001</v>
      </c>
      <c r="AI41" s="2">
        <v>7.1000000000000004E-3</v>
      </c>
      <c r="AJ41" s="2">
        <v>0</v>
      </c>
      <c r="AK41" s="2">
        <v>1.29E-2</v>
      </c>
      <c r="AL41" s="2"/>
      <c r="AM41" s="2">
        <v>5.96E-2</v>
      </c>
      <c r="AN41" s="2">
        <v>2.7199999999999998E-2</v>
      </c>
      <c r="AO41" s="2">
        <v>3.0700000000000002E-2</v>
      </c>
      <c r="AP41" s="2">
        <v>6.0400000000000002E-2</v>
      </c>
      <c r="AQ41" s="2">
        <v>3.0700000000000002E-2</v>
      </c>
      <c r="AR41" s="2">
        <v>9.2999999999999992E-3</v>
      </c>
      <c r="AS41" s="10">
        <v>185.61</v>
      </c>
      <c r="AT41" s="1">
        <v>0.3503</v>
      </c>
      <c r="AU41" s="2">
        <f t="shared" si="2"/>
        <v>0.77692160733617777</v>
      </c>
      <c r="AV41" s="2">
        <f t="shared" si="1"/>
        <v>0.86152701088220185</v>
      </c>
      <c r="AW41" s="1"/>
      <c r="AY41" s="1"/>
      <c r="BB41" s="1"/>
      <c r="BC41" s="1"/>
      <c r="BD41" s="1"/>
      <c r="BE41" s="1"/>
      <c r="BF41" s="1"/>
      <c r="BG41" s="1"/>
      <c r="BH41" s="1"/>
      <c r="BI41" s="1"/>
    </row>
    <row r="42" spans="2:61" ht="15.5" x14ac:dyDescent="0.35">
      <c r="B42" s="1" t="s">
        <v>42</v>
      </c>
      <c r="C42" s="2">
        <v>14.905799999999999</v>
      </c>
      <c r="D42" s="2">
        <v>52.125500000000002</v>
      </c>
      <c r="E42" s="2">
        <v>10.1067</v>
      </c>
      <c r="F42" s="2">
        <v>8.2965999999999998</v>
      </c>
      <c r="G42" s="2">
        <v>0.46939999999999998</v>
      </c>
      <c r="H42" s="2">
        <v>1.49E-2</v>
      </c>
      <c r="I42" s="2">
        <v>0.12</v>
      </c>
      <c r="J42" s="2">
        <v>2.0165999999999999</v>
      </c>
      <c r="K42" s="2">
        <v>0.29949999999999999</v>
      </c>
      <c r="L42" s="2">
        <v>0.13239999999999999</v>
      </c>
      <c r="M42" s="2">
        <v>7.9626999999999999</v>
      </c>
      <c r="N42" s="2">
        <v>1.4117</v>
      </c>
      <c r="O42" s="2">
        <v>4.3299999999999998E-2</v>
      </c>
      <c r="P42" s="2">
        <v>97.905000000000001</v>
      </c>
      <c r="Q42" s="1">
        <v>152</v>
      </c>
      <c r="R42" s="1">
        <v>193</v>
      </c>
      <c r="S42" s="1">
        <v>253</v>
      </c>
      <c r="T42" s="1">
        <v>340</v>
      </c>
      <c r="U42" s="1">
        <v>69</v>
      </c>
      <c r="V42" s="1">
        <v>489</v>
      </c>
      <c r="W42" s="1">
        <v>110</v>
      </c>
      <c r="X42" s="1"/>
      <c r="Y42" s="1">
        <v>192</v>
      </c>
      <c r="Z42" s="1">
        <v>221</v>
      </c>
      <c r="AA42" s="1">
        <v>338</v>
      </c>
      <c r="AB42" s="1">
        <v>125</v>
      </c>
      <c r="AC42" s="1">
        <v>119</v>
      </c>
      <c r="AD42" s="1">
        <v>107</v>
      </c>
      <c r="AE42" s="2">
        <v>9.06E-2</v>
      </c>
      <c r="AF42" s="2">
        <v>0.2165</v>
      </c>
      <c r="AG42" s="2">
        <v>0.13730000000000001</v>
      </c>
      <c r="AH42" s="2">
        <v>0.18559999999999999</v>
      </c>
      <c r="AI42" s="2">
        <v>7.1000000000000004E-3</v>
      </c>
      <c r="AJ42" s="2">
        <v>4.1000000000000002E-2</v>
      </c>
      <c r="AK42" s="2">
        <v>1.2800000000000001E-2</v>
      </c>
      <c r="AL42" s="2"/>
      <c r="AM42" s="2">
        <v>6.0900000000000003E-2</v>
      </c>
      <c r="AN42" s="2">
        <v>2.6700000000000002E-2</v>
      </c>
      <c r="AO42" s="2">
        <v>3.1399999999999997E-2</v>
      </c>
      <c r="AP42" s="2">
        <v>6.0400000000000002E-2</v>
      </c>
      <c r="AQ42" s="2">
        <v>3.0499999999999999E-2</v>
      </c>
      <c r="AR42" s="2">
        <v>9.2999999999999992E-3</v>
      </c>
      <c r="AS42" s="10">
        <v>190.63</v>
      </c>
      <c r="AT42" s="1">
        <v>0.34749999999999998</v>
      </c>
      <c r="AU42" s="2">
        <f t="shared" si="2"/>
        <v>0.77870470610711329</v>
      </c>
      <c r="AV42" s="2">
        <f t="shared" si="1"/>
        <v>0.86485600309927413</v>
      </c>
      <c r="AW42" s="1"/>
      <c r="AY42" s="1"/>
      <c r="BB42" s="1"/>
      <c r="BC42" s="1"/>
      <c r="BD42" s="1"/>
      <c r="BE42" s="1"/>
      <c r="BF42" s="1"/>
      <c r="BG42" s="1"/>
      <c r="BH42" s="1"/>
      <c r="BI42" s="1"/>
    </row>
    <row r="43" spans="2:61" ht="15.5" x14ac:dyDescent="0.35">
      <c r="B43" s="1" t="s">
        <v>42</v>
      </c>
      <c r="C43" s="2">
        <v>14.8527</v>
      </c>
      <c r="D43" s="2">
        <v>52.209099999999999</v>
      </c>
      <c r="E43" s="2">
        <v>10.2134</v>
      </c>
      <c r="F43" s="2">
        <v>8.2393000000000001</v>
      </c>
      <c r="G43" s="2">
        <v>0.4672</v>
      </c>
      <c r="H43" s="2">
        <v>0</v>
      </c>
      <c r="I43" s="2">
        <v>0.11119999999999999</v>
      </c>
      <c r="J43" s="2">
        <v>2.0224000000000002</v>
      </c>
      <c r="K43" s="2">
        <v>0.29170000000000001</v>
      </c>
      <c r="L43" s="2">
        <v>0.1595</v>
      </c>
      <c r="M43" s="2">
        <v>7.9903000000000004</v>
      </c>
      <c r="N43" s="2">
        <v>1.4435</v>
      </c>
      <c r="O43" s="2">
        <v>3.61E-2</v>
      </c>
      <c r="P43" s="2">
        <v>98.036500000000004</v>
      </c>
      <c r="Q43" s="1">
        <v>162</v>
      </c>
      <c r="R43" s="1">
        <v>188</v>
      </c>
      <c r="S43" s="1">
        <v>251</v>
      </c>
      <c r="T43" s="1">
        <v>339</v>
      </c>
      <c r="U43" s="1">
        <v>70</v>
      </c>
      <c r="V43" s="1"/>
      <c r="W43" s="1">
        <v>107</v>
      </c>
      <c r="X43" s="1"/>
      <c r="Y43" s="1">
        <v>202</v>
      </c>
      <c r="Z43" s="1">
        <v>222</v>
      </c>
      <c r="AA43" s="1">
        <v>309</v>
      </c>
      <c r="AB43" s="1">
        <v>120</v>
      </c>
      <c r="AC43" s="1">
        <v>116</v>
      </c>
      <c r="AD43" s="1">
        <v>108</v>
      </c>
      <c r="AE43" s="2">
        <v>9.0399999999999994E-2</v>
      </c>
      <c r="AF43" s="2">
        <v>0.2167</v>
      </c>
      <c r="AG43" s="2">
        <v>0.13830000000000001</v>
      </c>
      <c r="AH43" s="2">
        <v>0.18459999999999999</v>
      </c>
      <c r="AI43" s="2">
        <v>7.1000000000000004E-3</v>
      </c>
      <c r="AJ43" s="2">
        <v>0</v>
      </c>
      <c r="AK43" s="2">
        <v>1.24E-2</v>
      </c>
      <c r="AL43" s="2"/>
      <c r="AM43" s="2">
        <v>6.1199999999999997E-2</v>
      </c>
      <c r="AN43" s="2">
        <v>2.6599999999999999E-2</v>
      </c>
      <c r="AO43" s="2">
        <v>0.03</v>
      </c>
      <c r="AP43" s="2">
        <v>6.0499999999999998E-2</v>
      </c>
      <c r="AQ43" s="2">
        <v>3.1E-2</v>
      </c>
      <c r="AR43" s="2">
        <v>9.2999999999999992E-3</v>
      </c>
      <c r="AS43" s="10">
        <v>195.65</v>
      </c>
      <c r="AT43" s="1">
        <v>0.34589999999999999</v>
      </c>
      <c r="AU43" s="2">
        <f t="shared" si="2"/>
        <v>0.77972361969050508</v>
      </c>
      <c r="AV43" s="2">
        <f t="shared" si="1"/>
        <v>0.86676692165208746</v>
      </c>
      <c r="AW43" s="1"/>
      <c r="AY43" s="1"/>
      <c r="BB43" s="1"/>
      <c r="BC43" s="1"/>
      <c r="BD43" s="1"/>
      <c r="BE43" s="1"/>
      <c r="BF43" s="1"/>
      <c r="BG43" s="1"/>
      <c r="BH43" s="1"/>
      <c r="BI43" s="1"/>
    </row>
    <row r="44" spans="2:61" ht="15.5" x14ac:dyDescent="0.35">
      <c r="B44" s="1" t="s">
        <v>42</v>
      </c>
      <c r="C44" s="2">
        <v>14.863300000000001</v>
      </c>
      <c r="D44" s="2">
        <v>52.108199999999997</v>
      </c>
      <c r="E44" s="2">
        <v>10.155200000000001</v>
      </c>
      <c r="F44" s="2">
        <v>8.11</v>
      </c>
      <c r="G44" s="2">
        <v>0.46150000000000002</v>
      </c>
      <c r="H44" s="2">
        <v>2.9999999999999997E-4</v>
      </c>
      <c r="I44" s="2">
        <v>0.1144</v>
      </c>
      <c r="J44" s="2">
        <v>2.0525000000000002</v>
      </c>
      <c r="K44" s="2">
        <v>0.30559999999999998</v>
      </c>
      <c r="L44" s="2">
        <v>0.1492</v>
      </c>
      <c r="M44" s="2">
        <v>7.9488000000000003</v>
      </c>
      <c r="N44" s="2">
        <v>1.4386000000000001</v>
      </c>
      <c r="O44" s="2">
        <v>4.4299999999999999E-2</v>
      </c>
      <c r="P44" s="2">
        <v>97.751900000000006</v>
      </c>
      <c r="Q44" s="1">
        <v>159</v>
      </c>
      <c r="R44" s="1">
        <v>187</v>
      </c>
      <c r="S44" s="1">
        <v>254</v>
      </c>
      <c r="T44" s="1">
        <v>336</v>
      </c>
      <c r="U44" s="1">
        <v>70</v>
      </c>
      <c r="V44" s="1">
        <v>492</v>
      </c>
      <c r="W44" s="1">
        <v>111</v>
      </c>
      <c r="X44" s="1"/>
      <c r="Y44" s="1">
        <v>196</v>
      </c>
      <c r="Z44" s="1">
        <v>229</v>
      </c>
      <c r="AA44" s="1">
        <v>315</v>
      </c>
      <c r="AB44" s="1">
        <v>129</v>
      </c>
      <c r="AC44" s="1">
        <v>115</v>
      </c>
      <c r="AD44" s="1">
        <v>107</v>
      </c>
      <c r="AE44" s="2">
        <v>9.0499999999999997E-2</v>
      </c>
      <c r="AF44" s="2">
        <v>0.21640000000000001</v>
      </c>
      <c r="AG44" s="2">
        <v>0.13780000000000001</v>
      </c>
      <c r="AH44" s="2">
        <v>0.1822</v>
      </c>
      <c r="AI44" s="2">
        <v>7.1000000000000004E-3</v>
      </c>
      <c r="AJ44" s="2">
        <v>4.0899999999999999E-2</v>
      </c>
      <c r="AK44" s="2">
        <v>1.2699999999999999E-2</v>
      </c>
      <c r="AL44" s="2"/>
      <c r="AM44" s="2">
        <v>6.1600000000000002E-2</v>
      </c>
      <c r="AN44" s="2">
        <v>2.7300000000000001E-2</v>
      </c>
      <c r="AO44" s="2">
        <v>3.0200000000000001E-2</v>
      </c>
      <c r="AP44" s="2">
        <v>6.0400000000000002E-2</v>
      </c>
      <c r="AQ44" s="2">
        <v>3.09E-2</v>
      </c>
      <c r="AR44" s="2">
        <v>9.2999999999999992E-3</v>
      </c>
      <c r="AS44" s="10">
        <v>200.66</v>
      </c>
      <c r="AT44" s="1">
        <v>0.3417</v>
      </c>
      <c r="AU44" s="2">
        <f t="shared" si="2"/>
        <v>0.78239826784690825</v>
      </c>
      <c r="AV44" s="2">
        <f t="shared" si="1"/>
        <v>0.87181344693194129</v>
      </c>
      <c r="AW44" s="1"/>
      <c r="AY44" s="1"/>
      <c r="BB44" s="1"/>
      <c r="BC44" s="1"/>
      <c r="BD44" s="1"/>
      <c r="BE44" s="1"/>
      <c r="BF44" s="1"/>
      <c r="BG44" s="1"/>
      <c r="BH44" s="1"/>
      <c r="BI44" s="1"/>
    </row>
    <row r="45" spans="2:61" ht="15.5" x14ac:dyDescent="0.35">
      <c r="B45" s="1" t="s">
        <v>42</v>
      </c>
      <c r="C45" s="2">
        <v>14.862299999999999</v>
      </c>
      <c r="D45" s="2">
        <v>52.157699999999998</v>
      </c>
      <c r="E45" s="2">
        <v>10.184799999999999</v>
      </c>
      <c r="F45" s="2">
        <v>8.3056000000000001</v>
      </c>
      <c r="G45" s="2">
        <v>0.46960000000000002</v>
      </c>
      <c r="H45" s="2">
        <v>5.7000000000000002E-3</v>
      </c>
      <c r="I45" s="2">
        <v>0.12909999999999999</v>
      </c>
      <c r="J45" s="2">
        <v>1.9879</v>
      </c>
      <c r="K45" s="2">
        <v>0.28649999999999998</v>
      </c>
      <c r="L45" s="2">
        <v>0.1588</v>
      </c>
      <c r="M45" s="2">
        <v>7.9443999999999999</v>
      </c>
      <c r="N45" s="2">
        <v>1.4232</v>
      </c>
      <c r="O45" s="2">
        <v>3.6999999999999998E-2</v>
      </c>
      <c r="P45" s="2">
        <v>97.952699999999993</v>
      </c>
      <c r="Q45" s="1">
        <v>155</v>
      </c>
      <c r="R45" s="1">
        <v>189</v>
      </c>
      <c r="S45" s="1">
        <v>251</v>
      </c>
      <c r="T45" s="1">
        <v>339</v>
      </c>
      <c r="U45" s="1">
        <v>70</v>
      </c>
      <c r="V45" s="1">
        <v>489</v>
      </c>
      <c r="W45" s="1">
        <v>112</v>
      </c>
      <c r="X45" s="1"/>
      <c r="Y45" s="1">
        <v>192</v>
      </c>
      <c r="Z45" s="1">
        <v>226</v>
      </c>
      <c r="AA45" s="1">
        <v>309</v>
      </c>
      <c r="AB45" s="1">
        <v>128</v>
      </c>
      <c r="AC45" s="1">
        <v>116</v>
      </c>
      <c r="AD45" s="1">
        <v>108</v>
      </c>
      <c r="AE45" s="2">
        <v>9.0399999999999994E-2</v>
      </c>
      <c r="AF45" s="2">
        <v>0.2165</v>
      </c>
      <c r="AG45" s="2">
        <v>0.1381</v>
      </c>
      <c r="AH45" s="2">
        <v>0.18579999999999999</v>
      </c>
      <c r="AI45" s="2">
        <v>7.1000000000000004E-3</v>
      </c>
      <c r="AJ45" s="2">
        <v>4.0800000000000003E-2</v>
      </c>
      <c r="AK45" s="2">
        <v>1.32E-2</v>
      </c>
      <c r="AL45" s="2"/>
      <c r="AM45" s="2">
        <v>6.0400000000000002E-2</v>
      </c>
      <c r="AN45" s="2">
        <v>2.6700000000000002E-2</v>
      </c>
      <c r="AO45" s="2">
        <v>0.03</v>
      </c>
      <c r="AP45" s="2">
        <v>6.0400000000000002E-2</v>
      </c>
      <c r="AQ45" s="2">
        <v>3.0599999999999999E-2</v>
      </c>
      <c r="AR45" s="2">
        <v>9.2999999999999992E-3</v>
      </c>
      <c r="AS45" s="10">
        <v>205.68</v>
      </c>
      <c r="AT45" s="1">
        <v>0.34770000000000001</v>
      </c>
      <c r="AU45" s="2">
        <f t="shared" si="2"/>
        <v>0.77857734190918926</v>
      </c>
      <c r="AV45" s="2">
        <f t="shared" si="1"/>
        <v>0.86461758206481198</v>
      </c>
      <c r="AW45" s="1"/>
      <c r="AY45" s="1"/>
      <c r="BB45" s="1"/>
      <c r="BC45" s="1"/>
      <c r="BD45" s="1"/>
      <c r="BE45" s="1"/>
      <c r="BF45" s="1"/>
      <c r="BG45" s="1"/>
      <c r="BH45" s="1"/>
      <c r="BI45" s="1"/>
    </row>
    <row r="46" spans="2:61" ht="15.5" x14ac:dyDescent="0.35">
      <c r="B46" s="1" t="s">
        <v>42</v>
      </c>
      <c r="C46" s="2">
        <v>14.892099999999999</v>
      </c>
      <c r="D46" s="2">
        <v>52.078099999999999</v>
      </c>
      <c r="E46" s="2">
        <v>10.1447</v>
      </c>
      <c r="F46" s="2">
        <v>8.2256999999999998</v>
      </c>
      <c r="G46" s="2">
        <v>0.47420000000000001</v>
      </c>
      <c r="H46" s="2">
        <v>0</v>
      </c>
      <c r="I46" s="2">
        <v>0.1108</v>
      </c>
      <c r="J46" s="2">
        <v>2.2157</v>
      </c>
      <c r="K46" s="2">
        <v>0.29880000000000001</v>
      </c>
      <c r="L46" s="2">
        <v>0.17399999999999999</v>
      </c>
      <c r="M46" s="2">
        <v>8.0101999999999993</v>
      </c>
      <c r="N46" s="2">
        <v>1.4431</v>
      </c>
      <c r="O46" s="2">
        <v>4.5199999999999997E-2</v>
      </c>
      <c r="P46" s="2">
        <v>98.1126</v>
      </c>
      <c r="Q46" s="1">
        <v>154</v>
      </c>
      <c r="R46" s="1">
        <v>185</v>
      </c>
      <c r="S46" s="1">
        <v>253</v>
      </c>
      <c r="T46" s="1">
        <v>334</v>
      </c>
      <c r="U46" s="1">
        <v>70</v>
      </c>
      <c r="V46" s="1"/>
      <c r="W46" s="1">
        <v>112</v>
      </c>
      <c r="X46" s="1"/>
      <c r="Y46" s="1">
        <v>209</v>
      </c>
      <c r="Z46" s="1">
        <v>222</v>
      </c>
      <c r="AA46" s="1">
        <v>303</v>
      </c>
      <c r="AB46" s="1">
        <v>127</v>
      </c>
      <c r="AC46" s="1">
        <v>117</v>
      </c>
      <c r="AD46" s="1">
        <v>107</v>
      </c>
      <c r="AE46" s="2">
        <v>9.0499999999999997E-2</v>
      </c>
      <c r="AF46" s="2">
        <v>0.2162</v>
      </c>
      <c r="AG46" s="2">
        <v>0.13769999999999999</v>
      </c>
      <c r="AH46" s="2">
        <v>0.18429999999999999</v>
      </c>
      <c r="AI46" s="2">
        <v>7.1000000000000004E-3</v>
      </c>
      <c r="AJ46" s="2">
        <v>0</v>
      </c>
      <c r="AK46" s="2">
        <v>1.2699999999999999E-2</v>
      </c>
      <c r="AL46" s="2"/>
      <c r="AM46" s="2">
        <v>6.5000000000000002E-2</v>
      </c>
      <c r="AN46" s="2">
        <v>2.6800000000000001E-2</v>
      </c>
      <c r="AO46" s="2">
        <v>2.9899999999999999E-2</v>
      </c>
      <c r="AP46" s="2">
        <v>6.0699999999999997E-2</v>
      </c>
      <c r="AQ46" s="2">
        <v>3.1E-2</v>
      </c>
      <c r="AR46" s="2">
        <v>9.2999999999999992E-3</v>
      </c>
      <c r="AS46" s="10">
        <v>210.7</v>
      </c>
      <c r="AT46" s="1">
        <v>0.35099999999999998</v>
      </c>
      <c r="AU46" s="2">
        <f t="shared" si="2"/>
        <v>0.776475832643444</v>
      </c>
      <c r="AV46" s="2">
        <f t="shared" si="1"/>
        <v>0.86069774078773298</v>
      </c>
      <c r="AW46" s="1"/>
      <c r="AY46" s="1"/>
      <c r="BB46" s="1"/>
      <c r="BC46" s="1"/>
      <c r="BD46" s="1"/>
      <c r="BE46" s="1"/>
      <c r="BF46" s="1"/>
      <c r="BG46" s="1"/>
      <c r="BH46" s="1"/>
      <c r="BI46" s="1"/>
    </row>
    <row r="47" spans="2:61" ht="15.5" x14ac:dyDescent="0.35">
      <c r="B47" s="1" t="s">
        <v>42</v>
      </c>
      <c r="C47" s="2">
        <v>14.923299999999999</v>
      </c>
      <c r="D47" s="2">
        <v>52.206800000000001</v>
      </c>
      <c r="E47" s="2">
        <v>10.081200000000001</v>
      </c>
      <c r="F47" s="2">
        <v>8.2545999999999999</v>
      </c>
      <c r="G47" s="2">
        <v>0.47089999999999999</v>
      </c>
      <c r="H47" s="2">
        <v>0</v>
      </c>
      <c r="I47" s="2">
        <v>0.10580000000000001</v>
      </c>
      <c r="J47" s="2">
        <v>1.9876</v>
      </c>
      <c r="K47" s="2">
        <v>0.30320000000000003</v>
      </c>
      <c r="L47" s="2">
        <v>0.16650000000000001</v>
      </c>
      <c r="M47" s="2">
        <v>7.9398</v>
      </c>
      <c r="N47" s="2">
        <v>1.4354</v>
      </c>
      <c r="O47" s="2">
        <v>4.2099999999999999E-2</v>
      </c>
      <c r="P47" s="2">
        <v>97.917100000000005</v>
      </c>
      <c r="Q47" s="1">
        <v>156</v>
      </c>
      <c r="R47" s="1">
        <v>190</v>
      </c>
      <c r="S47" s="1">
        <v>267</v>
      </c>
      <c r="T47" s="1">
        <v>351</v>
      </c>
      <c r="U47" s="1">
        <v>70</v>
      </c>
      <c r="V47" s="1"/>
      <c r="W47" s="1">
        <v>113</v>
      </c>
      <c r="X47" s="1"/>
      <c r="Y47" s="1">
        <v>191</v>
      </c>
      <c r="Z47" s="1">
        <v>213</v>
      </c>
      <c r="AA47" s="1">
        <v>300</v>
      </c>
      <c r="AB47" s="1">
        <v>125</v>
      </c>
      <c r="AC47" s="1">
        <v>118</v>
      </c>
      <c r="AD47" s="1">
        <v>107</v>
      </c>
      <c r="AE47" s="2">
        <v>9.0700000000000003E-2</v>
      </c>
      <c r="AF47" s="2">
        <v>0.2167</v>
      </c>
      <c r="AG47" s="2">
        <v>0.13719999999999999</v>
      </c>
      <c r="AH47" s="2">
        <v>0.185</v>
      </c>
      <c r="AI47" s="2">
        <v>7.1000000000000004E-3</v>
      </c>
      <c r="AJ47" s="2">
        <v>0</v>
      </c>
      <c r="AK47" s="2">
        <v>1.26E-2</v>
      </c>
      <c r="AL47" s="2"/>
      <c r="AM47" s="2">
        <v>6.0299999999999999E-2</v>
      </c>
      <c r="AN47" s="2">
        <v>2.63E-2</v>
      </c>
      <c r="AO47" s="2">
        <v>2.9499999999999998E-2</v>
      </c>
      <c r="AP47" s="2">
        <v>6.0299999999999999E-2</v>
      </c>
      <c r="AQ47" s="2">
        <v>3.09E-2</v>
      </c>
      <c r="AR47" s="2">
        <v>9.2999999999999992E-3</v>
      </c>
      <c r="AS47" s="10">
        <v>215.71</v>
      </c>
      <c r="AT47" s="1">
        <v>0.34860000000000002</v>
      </c>
      <c r="AU47" s="2">
        <f t="shared" si="2"/>
        <v>0.77800420301853146</v>
      </c>
      <c r="AV47" s="2">
        <f t="shared" si="1"/>
        <v>0.86354590178436252</v>
      </c>
      <c r="AW47" s="1"/>
      <c r="AY47" s="1"/>
      <c r="BB47" s="1"/>
      <c r="BC47" s="1"/>
      <c r="BD47" s="1"/>
      <c r="BE47" s="1"/>
      <c r="BF47" s="1"/>
      <c r="BG47" s="1"/>
      <c r="BH47" s="1"/>
      <c r="BI47" s="1"/>
    </row>
    <row r="48" spans="2:61" ht="15.5" x14ac:dyDescent="0.35">
      <c r="B48" s="1" t="s">
        <v>42</v>
      </c>
      <c r="C48" s="2">
        <v>14.9414</v>
      </c>
      <c r="D48" s="2">
        <v>52.219299999999997</v>
      </c>
      <c r="E48" s="2">
        <v>10.2263</v>
      </c>
      <c r="F48" s="2">
        <v>8.1679999999999993</v>
      </c>
      <c r="G48" s="2">
        <v>0.4738</v>
      </c>
      <c r="H48" s="2">
        <v>0</v>
      </c>
      <c r="I48" s="2">
        <v>0.1022</v>
      </c>
      <c r="J48" s="2">
        <v>2.1562999999999999</v>
      </c>
      <c r="K48" s="2">
        <v>0.30819999999999997</v>
      </c>
      <c r="L48" s="2">
        <v>0.17549999999999999</v>
      </c>
      <c r="M48" s="2">
        <v>7.9282000000000004</v>
      </c>
      <c r="N48" s="2">
        <v>1.4116</v>
      </c>
      <c r="O48" s="2">
        <v>4.1399999999999999E-2</v>
      </c>
      <c r="P48" s="2">
        <v>98.152100000000004</v>
      </c>
      <c r="Q48" s="1">
        <v>154</v>
      </c>
      <c r="R48" s="1">
        <v>189</v>
      </c>
      <c r="S48" s="1">
        <v>251</v>
      </c>
      <c r="T48" s="1">
        <v>344</v>
      </c>
      <c r="U48" s="1">
        <v>70</v>
      </c>
      <c r="V48" s="1"/>
      <c r="W48" s="1">
        <v>117</v>
      </c>
      <c r="X48" s="1"/>
      <c r="Y48" s="1">
        <v>199</v>
      </c>
      <c r="Z48" s="1">
        <v>223</v>
      </c>
      <c r="AA48" s="1">
        <v>307</v>
      </c>
      <c r="AB48" s="1">
        <v>135</v>
      </c>
      <c r="AC48" s="1">
        <v>119</v>
      </c>
      <c r="AD48" s="1">
        <v>107</v>
      </c>
      <c r="AE48" s="2">
        <v>9.0700000000000003E-2</v>
      </c>
      <c r="AF48" s="2">
        <v>0.2167</v>
      </c>
      <c r="AG48" s="2">
        <v>0.13850000000000001</v>
      </c>
      <c r="AH48" s="2">
        <v>0.18329999999999999</v>
      </c>
      <c r="AI48" s="2">
        <v>7.1000000000000004E-3</v>
      </c>
      <c r="AJ48" s="2">
        <v>0</v>
      </c>
      <c r="AK48" s="2">
        <v>1.2699999999999999E-2</v>
      </c>
      <c r="AL48" s="2"/>
      <c r="AM48" s="2">
        <v>6.3700000000000007E-2</v>
      </c>
      <c r="AN48" s="2">
        <v>2.7099999999999999E-2</v>
      </c>
      <c r="AO48" s="2">
        <v>3.0300000000000001E-2</v>
      </c>
      <c r="AP48" s="2">
        <v>6.0400000000000002E-2</v>
      </c>
      <c r="AQ48" s="2">
        <v>3.0499999999999999E-2</v>
      </c>
      <c r="AR48" s="2">
        <v>9.2999999999999992E-3</v>
      </c>
      <c r="AS48" s="10">
        <v>220.73</v>
      </c>
      <c r="AT48" s="1">
        <v>0.3508</v>
      </c>
      <c r="AU48" s="2">
        <f t="shared" si="2"/>
        <v>0.77660319684136792</v>
      </c>
      <c r="AV48" s="2">
        <f t="shared" si="1"/>
        <v>0.86093455428088572</v>
      </c>
      <c r="AW48" s="1"/>
      <c r="AY48" s="1"/>
      <c r="BB48" s="1"/>
      <c r="BC48" s="1"/>
      <c r="BD48" s="1"/>
      <c r="BE48" s="1"/>
      <c r="BF48" s="1"/>
      <c r="BG48" s="1"/>
      <c r="BH48" s="1"/>
      <c r="BI48" s="1"/>
    </row>
    <row r="49" spans="2:61" ht="15.5" x14ac:dyDescent="0.35">
      <c r="B49" s="1" t="s">
        <v>42</v>
      </c>
      <c r="C49" s="2">
        <v>14.8409</v>
      </c>
      <c r="D49" s="2">
        <v>51.966099999999997</v>
      </c>
      <c r="E49" s="2">
        <v>10.144</v>
      </c>
      <c r="F49" s="2">
        <v>8.2124000000000006</v>
      </c>
      <c r="G49" s="2">
        <v>0.46860000000000002</v>
      </c>
      <c r="H49" s="2">
        <v>0</v>
      </c>
      <c r="I49" s="2">
        <v>0.1089</v>
      </c>
      <c r="J49" s="2">
        <v>2.0985999999999998</v>
      </c>
      <c r="K49" s="2">
        <v>0.29580000000000001</v>
      </c>
      <c r="L49" s="2">
        <v>0.18</v>
      </c>
      <c r="M49" s="2">
        <v>7.9076000000000004</v>
      </c>
      <c r="N49" s="2">
        <v>1.4312</v>
      </c>
      <c r="O49" s="2">
        <v>3.9300000000000002E-2</v>
      </c>
      <c r="P49" s="2">
        <v>97.693299999999994</v>
      </c>
      <c r="Q49" s="1">
        <v>157</v>
      </c>
      <c r="R49" s="1">
        <v>187</v>
      </c>
      <c r="S49" s="1">
        <v>242</v>
      </c>
      <c r="T49" s="1">
        <v>342</v>
      </c>
      <c r="U49" s="1">
        <v>70</v>
      </c>
      <c r="V49" s="1"/>
      <c r="W49" s="1">
        <v>115</v>
      </c>
      <c r="X49" s="1"/>
      <c r="Y49" s="1">
        <v>213</v>
      </c>
      <c r="Z49" s="1">
        <v>219</v>
      </c>
      <c r="AA49" s="1">
        <v>306</v>
      </c>
      <c r="AB49" s="1">
        <v>125</v>
      </c>
      <c r="AC49" s="1">
        <v>116</v>
      </c>
      <c r="AD49" s="1">
        <v>107</v>
      </c>
      <c r="AE49" s="2">
        <v>9.0300000000000005E-2</v>
      </c>
      <c r="AF49" s="2">
        <v>0.21590000000000001</v>
      </c>
      <c r="AG49" s="2">
        <v>0.13750000000000001</v>
      </c>
      <c r="AH49" s="2">
        <v>0.18410000000000001</v>
      </c>
      <c r="AI49" s="2">
        <v>7.1000000000000004E-3</v>
      </c>
      <c r="AJ49" s="2">
        <v>0</v>
      </c>
      <c r="AK49" s="2">
        <v>1.2800000000000001E-2</v>
      </c>
      <c r="AL49" s="2"/>
      <c r="AM49" s="2">
        <v>6.2899999999999998E-2</v>
      </c>
      <c r="AN49" s="2">
        <v>2.6499999999999999E-2</v>
      </c>
      <c r="AO49" s="2">
        <v>3.0300000000000001E-2</v>
      </c>
      <c r="AP49" s="2">
        <v>6.0199999999999997E-2</v>
      </c>
      <c r="AQ49" s="2">
        <v>3.0800000000000001E-2</v>
      </c>
      <c r="AR49" s="2">
        <v>9.2999999999999992E-3</v>
      </c>
      <c r="AS49" s="10">
        <v>225.75</v>
      </c>
      <c r="AT49" s="1">
        <v>0.34689999999999999</v>
      </c>
      <c r="AU49" s="2">
        <f t="shared" si="2"/>
        <v>0.77908679870088515</v>
      </c>
      <c r="AV49" s="2">
        <f t="shared" si="1"/>
        <v>0.86557185682831639</v>
      </c>
      <c r="AW49" s="1"/>
      <c r="AY49" s="1"/>
      <c r="BB49" s="1"/>
      <c r="BC49" s="1"/>
      <c r="BD49" s="1"/>
      <c r="BE49" s="1"/>
      <c r="BF49" s="1"/>
      <c r="BG49" s="1"/>
      <c r="BH49" s="1"/>
      <c r="BI49" s="1"/>
    </row>
    <row r="50" spans="2:61" ht="15.5" x14ac:dyDescent="0.35">
      <c r="B50" s="1" t="s">
        <v>42</v>
      </c>
      <c r="C50" s="2">
        <v>14.8969</v>
      </c>
      <c r="D50" s="2">
        <v>52.190300000000001</v>
      </c>
      <c r="E50" s="2">
        <v>10.1417</v>
      </c>
      <c r="F50" s="2">
        <v>8.1875</v>
      </c>
      <c r="G50" s="2">
        <v>0.47720000000000001</v>
      </c>
      <c r="H50" s="2">
        <v>0</v>
      </c>
      <c r="I50" s="2">
        <v>0.1164</v>
      </c>
      <c r="J50" s="2">
        <v>2.0139999999999998</v>
      </c>
      <c r="K50" s="2">
        <v>0.30470000000000003</v>
      </c>
      <c r="L50" s="2">
        <v>0.15959999999999999</v>
      </c>
      <c r="M50" s="2">
        <v>7.9660000000000002</v>
      </c>
      <c r="N50" s="2">
        <v>1.4212</v>
      </c>
      <c r="O50" s="2">
        <v>3.9899999999999998E-2</v>
      </c>
      <c r="P50" s="2">
        <v>97.915599999999998</v>
      </c>
      <c r="Q50" s="1">
        <v>156</v>
      </c>
      <c r="R50" s="1">
        <v>192</v>
      </c>
      <c r="S50" s="1">
        <v>256</v>
      </c>
      <c r="T50" s="1">
        <v>328</v>
      </c>
      <c r="U50" s="1">
        <v>70</v>
      </c>
      <c r="V50" s="1"/>
      <c r="W50" s="1">
        <v>113</v>
      </c>
      <c r="X50" s="1"/>
      <c r="Y50" s="1">
        <v>200</v>
      </c>
      <c r="Z50" s="1">
        <v>211</v>
      </c>
      <c r="AA50" s="1">
        <v>308</v>
      </c>
      <c r="AB50" s="1">
        <v>123</v>
      </c>
      <c r="AC50" s="1">
        <v>118</v>
      </c>
      <c r="AD50" s="1">
        <v>107</v>
      </c>
      <c r="AE50" s="2">
        <v>9.06E-2</v>
      </c>
      <c r="AF50" s="2">
        <v>0.2167</v>
      </c>
      <c r="AG50" s="2">
        <v>0.13769999999999999</v>
      </c>
      <c r="AH50" s="2">
        <v>0.1835</v>
      </c>
      <c r="AI50" s="2">
        <v>7.1000000000000004E-3</v>
      </c>
      <c r="AJ50" s="2">
        <v>0</v>
      </c>
      <c r="AK50" s="2">
        <v>1.29E-2</v>
      </c>
      <c r="AL50" s="2"/>
      <c r="AM50" s="2">
        <v>6.0999999999999999E-2</v>
      </c>
      <c r="AN50" s="2">
        <v>2.63E-2</v>
      </c>
      <c r="AO50" s="2">
        <v>2.9899999999999999E-2</v>
      </c>
      <c r="AP50" s="2">
        <v>6.0400000000000002E-2</v>
      </c>
      <c r="AQ50" s="2">
        <v>3.0700000000000002E-2</v>
      </c>
      <c r="AR50" s="2">
        <v>9.2999999999999992E-3</v>
      </c>
      <c r="AS50" s="10">
        <v>230.76</v>
      </c>
      <c r="AT50" s="1">
        <v>0.3533</v>
      </c>
      <c r="AU50" s="2">
        <f t="shared" si="2"/>
        <v>0.77501114436731833</v>
      </c>
      <c r="AV50" s="2">
        <f t="shared" si="1"/>
        <v>0.8579812950407032</v>
      </c>
      <c r="AW50" s="1"/>
      <c r="AY50" s="1"/>
      <c r="BB50" s="1"/>
      <c r="BC50" s="1"/>
      <c r="BD50" s="1"/>
      <c r="BE50" s="1"/>
      <c r="BF50" s="1"/>
      <c r="BG50" s="1"/>
      <c r="BH50" s="1"/>
      <c r="BI50" s="1"/>
    </row>
    <row r="51" spans="2:61" ht="15.5" x14ac:dyDescent="0.35">
      <c r="B51" s="1" t="s">
        <v>42</v>
      </c>
      <c r="C51" s="2">
        <v>14.8424</v>
      </c>
      <c r="D51" s="2">
        <v>52.264400000000002</v>
      </c>
      <c r="E51" s="2">
        <v>10.1798</v>
      </c>
      <c r="F51" s="2">
        <v>8.2963000000000005</v>
      </c>
      <c r="G51" s="2">
        <v>0.47939999999999999</v>
      </c>
      <c r="H51" s="2">
        <v>0</v>
      </c>
      <c r="I51" s="2">
        <v>0.11840000000000001</v>
      </c>
      <c r="J51" s="2">
        <v>2.0123000000000002</v>
      </c>
      <c r="K51" s="2">
        <v>0.31269999999999998</v>
      </c>
      <c r="L51" s="2">
        <v>0.1646</v>
      </c>
      <c r="M51" s="2">
        <v>7.8834999999999997</v>
      </c>
      <c r="N51" s="2">
        <v>1.4433</v>
      </c>
      <c r="O51" s="2">
        <v>3.9800000000000002E-2</v>
      </c>
      <c r="P51" s="2">
        <v>98.037000000000006</v>
      </c>
      <c r="Q51" s="1">
        <v>155</v>
      </c>
      <c r="R51" s="1">
        <v>186</v>
      </c>
      <c r="S51" s="1">
        <v>246</v>
      </c>
      <c r="T51" s="1">
        <v>351</v>
      </c>
      <c r="U51" s="1">
        <v>70</v>
      </c>
      <c r="V51" s="1"/>
      <c r="W51" s="1">
        <v>112</v>
      </c>
      <c r="X51" s="1"/>
      <c r="Y51" s="1">
        <v>197</v>
      </c>
      <c r="Z51" s="1">
        <v>215</v>
      </c>
      <c r="AA51" s="1">
        <v>300</v>
      </c>
      <c r="AB51" s="1">
        <v>119</v>
      </c>
      <c r="AC51" s="1">
        <v>116</v>
      </c>
      <c r="AD51" s="1">
        <v>108</v>
      </c>
      <c r="AE51" s="2">
        <v>9.0300000000000005E-2</v>
      </c>
      <c r="AF51" s="2">
        <v>0.21690000000000001</v>
      </c>
      <c r="AG51" s="2">
        <v>0.13789999999999999</v>
      </c>
      <c r="AH51" s="2">
        <v>0.18579999999999999</v>
      </c>
      <c r="AI51" s="2">
        <v>7.1999999999999998E-3</v>
      </c>
      <c r="AJ51" s="2">
        <v>0</v>
      </c>
      <c r="AK51" s="2">
        <v>1.29E-2</v>
      </c>
      <c r="AL51" s="2"/>
      <c r="AM51" s="2">
        <v>6.0900000000000003E-2</v>
      </c>
      <c r="AN51" s="2">
        <v>2.6700000000000002E-2</v>
      </c>
      <c r="AO51" s="2">
        <v>2.9499999999999998E-2</v>
      </c>
      <c r="AP51" s="2">
        <v>0.06</v>
      </c>
      <c r="AQ51" s="2">
        <v>3.1E-2</v>
      </c>
      <c r="AR51" s="2">
        <v>9.2999999999999992E-3</v>
      </c>
      <c r="AS51" s="10">
        <v>235.78</v>
      </c>
      <c r="AT51" s="1">
        <v>0.35489999999999999</v>
      </c>
      <c r="AU51" s="2">
        <f t="shared" si="2"/>
        <v>0.77399223078392665</v>
      </c>
      <c r="AV51" s="2">
        <f t="shared" si="1"/>
        <v>0.85609903648546914</v>
      </c>
      <c r="AW51" s="1"/>
      <c r="AY51" s="1"/>
      <c r="BB51" s="1"/>
      <c r="BC51" s="1"/>
      <c r="BD51" s="1"/>
      <c r="BE51" s="1"/>
      <c r="BF51" s="1"/>
      <c r="BG51" s="1"/>
      <c r="BH51" s="1"/>
      <c r="BI51" s="1"/>
    </row>
    <row r="52" spans="2:61" ht="15.5" x14ac:dyDescent="0.35">
      <c r="B52" s="1" t="s">
        <v>42</v>
      </c>
      <c r="C52" s="2">
        <v>14.798</v>
      </c>
      <c r="D52" s="2">
        <v>52.136600000000001</v>
      </c>
      <c r="E52" s="2">
        <v>10.131500000000001</v>
      </c>
      <c r="F52" s="2">
        <v>8.2348999999999997</v>
      </c>
      <c r="G52" s="2">
        <v>0.4783</v>
      </c>
      <c r="H52" s="2">
        <v>0</v>
      </c>
      <c r="I52" s="2">
        <v>0.114</v>
      </c>
      <c r="J52" s="2">
        <v>1.9755</v>
      </c>
      <c r="K52" s="2">
        <v>0.31040000000000001</v>
      </c>
      <c r="L52" s="2">
        <v>0.17549999999999999</v>
      </c>
      <c r="M52" s="2">
        <v>7.9047000000000001</v>
      </c>
      <c r="N52" s="2">
        <v>1.4352</v>
      </c>
      <c r="O52" s="2">
        <v>4.58E-2</v>
      </c>
      <c r="P52" s="2">
        <v>97.740499999999997</v>
      </c>
      <c r="Q52" s="1">
        <v>151</v>
      </c>
      <c r="R52" s="1">
        <v>187</v>
      </c>
      <c r="S52" s="1">
        <v>259</v>
      </c>
      <c r="T52" s="1">
        <v>335</v>
      </c>
      <c r="U52" s="1">
        <v>70</v>
      </c>
      <c r="V52" s="1"/>
      <c r="W52" s="1">
        <v>117</v>
      </c>
      <c r="X52" s="1"/>
      <c r="Y52" s="1">
        <v>200</v>
      </c>
      <c r="Z52" s="1">
        <v>211</v>
      </c>
      <c r="AA52" s="1">
        <v>302</v>
      </c>
      <c r="AB52" s="1">
        <v>126</v>
      </c>
      <c r="AC52" s="1">
        <v>120</v>
      </c>
      <c r="AD52" s="1">
        <v>106</v>
      </c>
      <c r="AE52" s="2">
        <v>9.01E-2</v>
      </c>
      <c r="AF52" s="2">
        <v>0.21640000000000001</v>
      </c>
      <c r="AG52" s="2">
        <v>0.1376</v>
      </c>
      <c r="AH52" s="2">
        <v>0.18440000000000001</v>
      </c>
      <c r="AI52" s="2">
        <v>7.1000000000000004E-3</v>
      </c>
      <c r="AJ52" s="2">
        <v>0</v>
      </c>
      <c r="AK52" s="2">
        <v>1.3100000000000001E-2</v>
      </c>
      <c r="AL52" s="2"/>
      <c r="AM52" s="2">
        <v>6.0299999999999999E-2</v>
      </c>
      <c r="AN52" s="2">
        <v>2.64E-2</v>
      </c>
      <c r="AO52" s="2">
        <v>2.9899999999999999E-2</v>
      </c>
      <c r="AP52" s="2">
        <v>6.0199999999999997E-2</v>
      </c>
      <c r="AQ52" s="2">
        <v>3.09E-2</v>
      </c>
      <c r="AR52" s="2">
        <v>9.2999999999999992E-3</v>
      </c>
      <c r="AS52" s="10">
        <v>240.8</v>
      </c>
      <c r="AT52" s="1">
        <v>0.35410000000000003</v>
      </c>
      <c r="AU52" s="2">
        <f t="shared" si="2"/>
        <v>0.77450168757562254</v>
      </c>
      <c r="AV52" s="2">
        <f t="shared" si="1"/>
        <v>0.85703940666243672</v>
      </c>
      <c r="AW52" s="1"/>
      <c r="AY52" s="1"/>
      <c r="BB52" s="1"/>
      <c r="BC52" s="1"/>
      <c r="BD52" s="1"/>
      <c r="BE52" s="1"/>
      <c r="BF52" s="1"/>
      <c r="BG52" s="1"/>
      <c r="BH52" s="1"/>
      <c r="BI52" s="1"/>
    </row>
    <row r="53" spans="2:61" ht="15.5" x14ac:dyDescent="0.35">
      <c r="B53" s="1" t="s">
        <v>42</v>
      </c>
      <c r="C53" s="2">
        <v>14.8377</v>
      </c>
      <c r="D53" s="2">
        <v>52.165100000000002</v>
      </c>
      <c r="E53" s="2">
        <v>10.1318</v>
      </c>
      <c r="F53" s="2">
        <v>8.2159999999999993</v>
      </c>
      <c r="G53" s="2">
        <v>0.47849999999999998</v>
      </c>
      <c r="H53" s="2">
        <v>0</v>
      </c>
      <c r="I53" s="2">
        <v>9.7100000000000006E-2</v>
      </c>
      <c r="J53" s="2">
        <v>1.9191</v>
      </c>
      <c r="K53" s="2">
        <v>0.30719999999999997</v>
      </c>
      <c r="L53" s="2">
        <v>0.1424</v>
      </c>
      <c r="M53" s="2">
        <v>7.8639000000000001</v>
      </c>
      <c r="N53" s="2">
        <v>1.4245000000000001</v>
      </c>
      <c r="O53" s="2">
        <v>4.2299999999999997E-2</v>
      </c>
      <c r="P53" s="2">
        <v>97.625699999999995</v>
      </c>
      <c r="Q53" s="1">
        <v>153</v>
      </c>
      <c r="R53" s="1">
        <v>189</v>
      </c>
      <c r="S53" s="1">
        <v>251</v>
      </c>
      <c r="T53" s="1">
        <v>340</v>
      </c>
      <c r="U53" s="1">
        <v>70</v>
      </c>
      <c r="V53" s="1"/>
      <c r="W53" s="1">
        <v>120</v>
      </c>
      <c r="X53" s="1"/>
      <c r="Y53" s="1">
        <v>197</v>
      </c>
      <c r="Z53" s="1">
        <v>219</v>
      </c>
      <c r="AA53" s="1">
        <v>336</v>
      </c>
      <c r="AB53" s="1">
        <v>131</v>
      </c>
      <c r="AC53" s="1">
        <v>119</v>
      </c>
      <c r="AD53" s="1">
        <v>108</v>
      </c>
      <c r="AE53" s="2">
        <v>9.0200000000000002E-2</v>
      </c>
      <c r="AF53" s="2">
        <v>0.2165</v>
      </c>
      <c r="AG53" s="2">
        <v>0.13750000000000001</v>
      </c>
      <c r="AH53" s="2">
        <v>0.1842</v>
      </c>
      <c r="AI53" s="2">
        <v>7.1000000000000004E-3</v>
      </c>
      <c r="AJ53" s="2">
        <v>0</v>
      </c>
      <c r="AK53" s="2">
        <v>1.2800000000000001E-2</v>
      </c>
      <c r="AL53" s="2"/>
      <c r="AM53" s="2">
        <v>5.9200000000000003E-2</v>
      </c>
      <c r="AN53" s="2">
        <v>2.6800000000000001E-2</v>
      </c>
      <c r="AO53" s="2">
        <v>3.15E-2</v>
      </c>
      <c r="AP53" s="2">
        <v>6.0100000000000001E-2</v>
      </c>
      <c r="AQ53" s="2">
        <v>3.0700000000000002E-2</v>
      </c>
      <c r="AR53" s="2">
        <v>9.4000000000000004E-3</v>
      </c>
      <c r="AS53" s="10">
        <v>245.81</v>
      </c>
      <c r="AT53" s="1">
        <v>0.35420000000000001</v>
      </c>
      <c r="AU53" s="2">
        <f t="shared" si="2"/>
        <v>0.77443800547666053</v>
      </c>
      <c r="AV53" s="2">
        <f t="shared" si="1"/>
        <v>0.8569217774982959</v>
      </c>
      <c r="AW53" s="1"/>
      <c r="AY53" s="1"/>
      <c r="BB53" s="1"/>
      <c r="BC53" s="1"/>
      <c r="BD53" s="1"/>
      <c r="BE53" s="1"/>
      <c r="BF53" s="1"/>
      <c r="BG53" s="1"/>
      <c r="BH53" s="1"/>
      <c r="BI53" s="1"/>
    </row>
    <row r="54" spans="2:61" ht="15.5" x14ac:dyDescent="0.35">
      <c r="B54" s="1" t="s">
        <v>42</v>
      </c>
      <c r="C54" s="2">
        <v>14.922800000000001</v>
      </c>
      <c r="D54" s="2">
        <v>52.113</v>
      </c>
      <c r="E54" s="2">
        <v>10.2104</v>
      </c>
      <c r="F54" s="2">
        <v>8.2946000000000009</v>
      </c>
      <c r="G54" s="2">
        <v>0.47660000000000002</v>
      </c>
      <c r="H54" s="2">
        <v>0</v>
      </c>
      <c r="I54" s="2">
        <v>0.11119999999999999</v>
      </c>
      <c r="J54" s="2">
        <v>1.7982</v>
      </c>
      <c r="K54" s="2">
        <v>0.31569999999999998</v>
      </c>
      <c r="L54" s="2">
        <v>0.1547</v>
      </c>
      <c r="M54" s="2">
        <v>7.9603000000000002</v>
      </c>
      <c r="N54" s="2">
        <v>1.4367000000000001</v>
      </c>
      <c r="O54" s="2">
        <v>3.2599999999999997E-2</v>
      </c>
      <c r="P54" s="2">
        <v>97.826599999999999</v>
      </c>
      <c r="Q54" s="1">
        <v>155</v>
      </c>
      <c r="R54" s="1">
        <v>184</v>
      </c>
      <c r="S54" s="1">
        <v>243</v>
      </c>
      <c r="T54" s="1">
        <v>339</v>
      </c>
      <c r="U54" s="1">
        <v>70</v>
      </c>
      <c r="V54" s="1"/>
      <c r="W54" s="1">
        <v>111</v>
      </c>
      <c r="X54" s="1"/>
      <c r="Y54" s="1">
        <v>201</v>
      </c>
      <c r="Z54" s="1">
        <v>223</v>
      </c>
      <c r="AA54" s="1">
        <v>318</v>
      </c>
      <c r="AB54" s="1">
        <v>127</v>
      </c>
      <c r="AC54" s="1">
        <v>116</v>
      </c>
      <c r="AD54" s="1">
        <v>108</v>
      </c>
      <c r="AE54" s="2">
        <v>9.06E-2</v>
      </c>
      <c r="AF54" s="2">
        <v>0.21629999999999999</v>
      </c>
      <c r="AG54" s="2">
        <v>0.13819999999999999</v>
      </c>
      <c r="AH54" s="2">
        <v>0.18559999999999999</v>
      </c>
      <c r="AI54" s="2">
        <v>7.1000000000000004E-3</v>
      </c>
      <c r="AJ54" s="2">
        <v>-1E-4</v>
      </c>
      <c r="AK54" s="2">
        <v>1.2699999999999999E-2</v>
      </c>
      <c r="AL54" s="2"/>
      <c r="AM54" s="2">
        <v>5.7000000000000002E-2</v>
      </c>
      <c r="AN54" s="2">
        <v>2.7199999999999998E-2</v>
      </c>
      <c r="AO54" s="2">
        <v>3.0499999999999999E-2</v>
      </c>
      <c r="AP54" s="2">
        <v>6.0400000000000002E-2</v>
      </c>
      <c r="AQ54" s="2">
        <v>3.0800000000000001E-2</v>
      </c>
      <c r="AR54" s="2">
        <v>9.2999999999999992E-3</v>
      </c>
      <c r="AS54" s="10">
        <v>250.83</v>
      </c>
      <c r="AT54" s="1">
        <v>0.3528</v>
      </c>
      <c r="AU54" s="2">
        <f t="shared" si="2"/>
        <v>0.77532955486212829</v>
      </c>
      <c r="AV54" s="2">
        <f t="shared" si="1"/>
        <v>0.8585707491636565</v>
      </c>
      <c r="AW54" s="1"/>
      <c r="AY54" s="1"/>
      <c r="BB54" s="1"/>
      <c r="BC54" s="1"/>
      <c r="BD54" s="1"/>
      <c r="BE54" s="1"/>
      <c r="BF54" s="1"/>
      <c r="BG54" s="1"/>
      <c r="BH54" s="1"/>
      <c r="BI54" s="1"/>
    </row>
    <row r="55" spans="2:61" ht="15.5" x14ac:dyDescent="0.35">
      <c r="B55" s="1" t="s">
        <v>42</v>
      </c>
      <c r="C55" s="2">
        <v>14.8306</v>
      </c>
      <c r="D55" s="2">
        <v>52.058300000000003</v>
      </c>
      <c r="E55" s="2">
        <v>10.163500000000001</v>
      </c>
      <c r="F55" s="2">
        <v>8.2832000000000008</v>
      </c>
      <c r="G55" s="2">
        <v>0.47249999999999998</v>
      </c>
      <c r="H55" s="2">
        <v>1.06E-2</v>
      </c>
      <c r="I55" s="2">
        <v>0.1065</v>
      </c>
      <c r="J55" s="2">
        <v>1.9490000000000001</v>
      </c>
      <c r="K55" s="2">
        <v>0.28649999999999998</v>
      </c>
      <c r="L55" s="2">
        <v>0.1527</v>
      </c>
      <c r="M55" s="2">
        <v>7.9264999999999999</v>
      </c>
      <c r="N55" s="2">
        <v>1.4208000000000001</v>
      </c>
      <c r="O55" s="2">
        <v>3.9300000000000002E-2</v>
      </c>
      <c r="P55" s="2">
        <v>97.7</v>
      </c>
      <c r="Q55" s="1">
        <v>154</v>
      </c>
      <c r="R55" s="1">
        <v>189</v>
      </c>
      <c r="S55" s="1">
        <v>244</v>
      </c>
      <c r="T55" s="1">
        <v>333</v>
      </c>
      <c r="U55" s="1">
        <v>70</v>
      </c>
      <c r="V55" s="1">
        <v>492</v>
      </c>
      <c r="W55" s="1">
        <v>119</v>
      </c>
      <c r="X55" s="1"/>
      <c r="Y55" s="1">
        <v>194</v>
      </c>
      <c r="Z55" s="1">
        <v>234</v>
      </c>
      <c r="AA55" s="1">
        <v>309</v>
      </c>
      <c r="AB55" s="1">
        <v>125</v>
      </c>
      <c r="AC55" s="1">
        <v>118</v>
      </c>
      <c r="AD55" s="1">
        <v>107</v>
      </c>
      <c r="AE55" s="2">
        <v>9.0200000000000002E-2</v>
      </c>
      <c r="AF55" s="2">
        <v>0.2162</v>
      </c>
      <c r="AG55" s="2">
        <v>0.13780000000000001</v>
      </c>
      <c r="AH55" s="2">
        <v>0.18529999999999999</v>
      </c>
      <c r="AI55" s="2">
        <v>7.1000000000000004E-3</v>
      </c>
      <c r="AJ55" s="2">
        <v>4.1099999999999998E-2</v>
      </c>
      <c r="AK55" s="2">
        <v>1.2999999999999999E-2</v>
      </c>
      <c r="AL55" s="2"/>
      <c r="AM55" s="2">
        <v>5.9700000000000003E-2</v>
      </c>
      <c r="AN55" s="2">
        <v>2.7199999999999998E-2</v>
      </c>
      <c r="AO55" s="2">
        <v>2.98E-2</v>
      </c>
      <c r="AP55" s="2">
        <v>6.0299999999999999E-2</v>
      </c>
      <c r="AQ55" s="2">
        <v>3.0599999999999999E-2</v>
      </c>
      <c r="AR55" s="2">
        <v>9.2999999999999992E-3</v>
      </c>
      <c r="AS55" s="10">
        <v>255.85</v>
      </c>
      <c r="AT55" s="1">
        <v>0.3498</v>
      </c>
      <c r="AU55" s="2">
        <f t="shared" si="2"/>
        <v>0.77724001783098773</v>
      </c>
      <c r="AV55" s="2">
        <f t="shared" si="1"/>
        <v>0.86212007290198467</v>
      </c>
      <c r="AW55" s="1"/>
      <c r="AY55" s="1"/>
      <c r="BB55" s="1"/>
      <c r="BC55" s="1"/>
      <c r="BD55" s="1"/>
      <c r="BE55" s="1"/>
      <c r="BF55" s="1"/>
      <c r="BG55" s="1"/>
      <c r="BH55" s="1"/>
      <c r="BI55" s="1"/>
    </row>
    <row r="56" spans="2:61" ht="15.5" x14ac:dyDescent="0.35">
      <c r="B56" s="1" t="s">
        <v>42</v>
      </c>
      <c r="C56" s="2">
        <v>14.8949</v>
      </c>
      <c r="D56" s="2">
        <v>52.172899999999998</v>
      </c>
      <c r="E56" s="2">
        <v>10.174099999999999</v>
      </c>
      <c r="F56" s="2">
        <v>8.2337000000000007</v>
      </c>
      <c r="G56" s="2">
        <v>0.4854</v>
      </c>
      <c r="H56" s="2">
        <v>0</v>
      </c>
      <c r="I56" s="2">
        <v>0.10970000000000001</v>
      </c>
      <c r="J56" s="2">
        <v>2.1253000000000002</v>
      </c>
      <c r="K56" s="2">
        <v>0.28960000000000002</v>
      </c>
      <c r="L56" s="2">
        <v>0.15429999999999999</v>
      </c>
      <c r="M56" s="2">
        <v>7.9424999999999999</v>
      </c>
      <c r="N56" s="2">
        <v>1.4357</v>
      </c>
      <c r="O56" s="2">
        <v>4.3299999999999998E-2</v>
      </c>
      <c r="P56" s="2">
        <v>98.061499999999995</v>
      </c>
      <c r="Q56" s="1">
        <v>151</v>
      </c>
      <c r="R56" s="1">
        <v>186</v>
      </c>
      <c r="S56" s="1">
        <v>255</v>
      </c>
      <c r="T56" s="1">
        <v>339</v>
      </c>
      <c r="U56" s="1">
        <v>70</v>
      </c>
      <c r="V56" s="1"/>
      <c r="W56" s="1">
        <v>117</v>
      </c>
      <c r="X56" s="1"/>
      <c r="Y56" s="1">
        <v>189</v>
      </c>
      <c r="Z56" s="1">
        <v>217</v>
      </c>
      <c r="AA56" s="1">
        <v>322</v>
      </c>
      <c r="AB56" s="1">
        <v>122</v>
      </c>
      <c r="AC56" s="1">
        <v>117</v>
      </c>
      <c r="AD56" s="1">
        <v>106</v>
      </c>
      <c r="AE56" s="2">
        <v>9.0499999999999997E-2</v>
      </c>
      <c r="AF56" s="2">
        <v>0.21659999999999999</v>
      </c>
      <c r="AG56" s="2">
        <v>0.13800000000000001</v>
      </c>
      <c r="AH56" s="2">
        <v>0.1845</v>
      </c>
      <c r="AI56" s="2">
        <v>7.1000000000000004E-3</v>
      </c>
      <c r="AJ56" s="2">
        <v>0</v>
      </c>
      <c r="AK56" s="2">
        <v>1.2999999999999999E-2</v>
      </c>
      <c r="AL56" s="2"/>
      <c r="AM56" s="2">
        <v>6.2899999999999998E-2</v>
      </c>
      <c r="AN56" s="2">
        <v>2.6200000000000001E-2</v>
      </c>
      <c r="AO56" s="2">
        <v>3.0700000000000002E-2</v>
      </c>
      <c r="AP56" s="2">
        <v>6.0299999999999999E-2</v>
      </c>
      <c r="AQ56" s="2">
        <v>3.09E-2</v>
      </c>
      <c r="AR56" s="2">
        <v>9.1999999999999998E-3</v>
      </c>
      <c r="AS56" s="10">
        <v>260.86</v>
      </c>
      <c r="AT56" s="1">
        <v>0.3594</v>
      </c>
      <c r="AU56" s="2">
        <f t="shared" si="2"/>
        <v>0.77112653633063744</v>
      </c>
      <c r="AV56" s="2">
        <f t="shared" si="1"/>
        <v>0.85083743497150022</v>
      </c>
      <c r="AW56" s="1"/>
      <c r="AY56" s="1"/>
      <c r="BB56" s="1"/>
      <c r="BC56" s="1"/>
      <c r="BD56" s="1"/>
      <c r="BE56" s="1"/>
      <c r="BF56" s="1"/>
      <c r="BG56" s="1"/>
      <c r="BH56" s="1"/>
      <c r="BI56" s="1"/>
    </row>
    <row r="57" spans="2:61" ht="15.5" x14ac:dyDescent="0.35">
      <c r="B57" s="1" t="s">
        <v>42</v>
      </c>
      <c r="C57" s="2">
        <v>14.806900000000001</v>
      </c>
      <c r="D57" s="2">
        <v>52.197400000000002</v>
      </c>
      <c r="E57" s="2">
        <v>10.1351</v>
      </c>
      <c r="F57" s="2">
        <v>8.2672000000000008</v>
      </c>
      <c r="G57" s="2">
        <v>0.48</v>
      </c>
      <c r="H57" s="2">
        <v>0</v>
      </c>
      <c r="I57" s="2">
        <v>0.1018</v>
      </c>
      <c r="J57" s="2">
        <v>2.0009000000000001</v>
      </c>
      <c r="K57" s="2">
        <v>0.30280000000000001</v>
      </c>
      <c r="L57" s="2">
        <v>0.15809999999999999</v>
      </c>
      <c r="M57" s="2">
        <v>7.9804000000000004</v>
      </c>
      <c r="N57" s="2">
        <v>1.4138999999999999</v>
      </c>
      <c r="O57" s="2">
        <v>4.2500000000000003E-2</v>
      </c>
      <c r="P57" s="2">
        <v>97.887</v>
      </c>
      <c r="Q57" s="1">
        <v>157</v>
      </c>
      <c r="R57" s="1">
        <v>190</v>
      </c>
      <c r="S57" s="1">
        <v>263</v>
      </c>
      <c r="T57" s="1">
        <v>343</v>
      </c>
      <c r="U57" s="1">
        <v>70</v>
      </c>
      <c r="V57" s="1"/>
      <c r="W57" s="1">
        <v>116</v>
      </c>
      <c r="X57" s="1"/>
      <c r="Y57" s="1">
        <v>191</v>
      </c>
      <c r="Z57" s="1">
        <v>218</v>
      </c>
      <c r="AA57" s="1">
        <v>316</v>
      </c>
      <c r="AB57" s="1">
        <v>131</v>
      </c>
      <c r="AC57" s="1">
        <v>120</v>
      </c>
      <c r="AD57" s="1">
        <v>108</v>
      </c>
      <c r="AE57" s="2">
        <v>9.0200000000000002E-2</v>
      </c>
      <c r="AF57" s="2">
        <v>0.2167</v>
      </c>
      <c r="AG57" s="2">
        <v>0.13769999999999999</v>
      </c>
      <c r="AH57" s="2">
        <v>0.18509999999999999</v>
      </c>
      <c r="AI57" s="2">
        <v>7.1999999999999998E-3</v>
      </c>
      <c r="AJ57" s="2">
        <v>0</v>
      </c>
      <c r="AK57" s="2">
        <v>1.2699999999999999E-2</v>
      </c>
      <c r="AL57" s="2"/>
      <c r="AM57" s="2">
        <v>6.0600000000000001E-2</v>
      </c>
      <c r="AN57" s="2">
        <v>2.6599999999999999E-2</v>
      </c>
      <c r="AO57" s="2">
        <v>3.04E-2</v>
      </c>
      <c r="AP57" s="2">
        <v>6.0600000000000001E-2</v>
      </c>
      <c r="AQ57" s="2">
        <v>3.0599999999999999E-2</v>
      </c>
      <c r="AR57" s="2">
        <v>9.4000000000000004E-3</v>
      </c>
      <c r="AS57" s="10">
        <v>265.88</v>
      </c>
      <c r="AT57" s="1">
        <v>0.35539999999999999</v>
      </c>
      <c r="AU57" s="2">
        <f t="shared" si="2"/>
        <v>0.77367382028911669</v>
      </c>
      <c r="AV57" s="2">
        <f t="shared" si="1"/>
        <v>0.8555120731768795</v>
      </c>
      <c r="AW57" s="1"/>
      <c r="AY57" s="1"/>
      <c r="BB57" s="1"/>
      <c r="BC57" s="1"/>
      <c r="BD57" s="1"/>
      <c r="BE57" s="1"/>
      <c r="BF57" s="1"/>
      <c r="BG57" s="1"/>
      <c r="BH57" s="1"/>
      <c r="BI57" s="1"/>
    </row>
    <row r="58" spans="2:61" ht="15.5" x14ac:dyDescent="0.35">
      <c r="B58" s="1" t="s">
        <v>42</v>
      </c>
      <c r="C58" s="2">
        <v>14.8744</v>
      </c>
      <c r="D58" s="2">
        <v>52.073599999999999</v>
      </c>
      <c r="E58" s="2">
        <v>10.101800000000001</v>
      </c>
      <c r="F58" s="2">
        <v>8.2700999999999993</v>
      </c>
      <c r="G58" s="2">
        <v>0.48209999999999997</v>
      </c>
      <c r="H58" s="2">
        <v>0</v>
      </c>
      <c r="I58" s="2">
        <v>9.2299999999999993E-2</v>
      </c>
      <c r="J58" s="2">
        <v>2.1655000000000002</v>
      </c>
      <c r="K58" s="2">
        <v>0.29620000000000002</v>
      </c>
      <c r="L58" s="2">
        <v>0.1522</v>
      </c>
      <c r="M58" s="2">
        <v>7.9711999999999996</v>
      </c>
      <c r="N58" s="2">
        <v>1.4288000000000001</v>
      </c>
      <c r="O58" s="2">
        <v>3.2399999999999998E-2</v>
      </c>
      <c r="P58" s="2">
        <v>97.940600000000003</v>
      </c>
      <c r="Q58" s="1">
        <v>156</v>
      </c>
      <c r="R58" s="1">
        <v>189</v>
      </c>
      <c r="S58" s="1">
        <v>248</v>
      </c>
      <c r="T58" s="1">
        <v>349</v>
      </c>
      <c r="U58" s="1">
        <v>70</v>
      </c>
      <c r="V58" s="1"/>
      <c r="W58" s="1">
        <v>121</v>
      </c>
      <c r="X58" s="1"/>
      <c r="Y58" s="1">
        <v>198</v>
      </c>
      <c r="Z58" s="1">
        <v>235</v>
      </c>
      <c r="AA58" s="1">
        <v>320</v>
      </c>
      <c r="AB58" s="1">
        <v>127</v>
      </c>
      <c r="AC58" s="1">
        <v>117</v>
      </c>
      <c r="AD58" s="1">
        <v>106</v>
      </c>
      <c r="AE58" s="2">
        <v>9.0499999999999997E-2</v>
      </c>
      <c r="AF58" s="2">
        <v>0.21629999999999999</v>
      </c>
      <c r="AG58" s="2">
        <v>0.13719999999999999</v>
      </c>
      <c r="AH58" s="2">
        <v>0.18529999999999999</v>
      </c>
      <c r="AI58" s="2">
        <v>7.1000000000000004E-3</v>
      </c>
      <c r="AJ58" s="2">
        <v>0</v>
      </c>
      <c r="AK58" s="2">
        <v>1.2800000000000001E-2</v>
      </c>
      <c r="AL58" s="2"/>
      <c r="AM58" s="2">
        <v>6.3799999999999996E-2</v>
      </c>
      <c r="AN58" s="2">
        <v>2.75E-2</v>
      </c>
      <c r="AO58" s="2">
        <v>3.0599999999999999E-2</v>
      </c>
      <c r="AP58" s="2">
        <v>6.0499999999999998E-2</v>
      </c>
      <c r="AQ58" s="2">
        <v>3.0800000000000001E-2</v>
      </c>
      <c r="AR58" s="2">
        <v>9.1999999999999998E-3</v>
      </c>
      <c r="AS58" s="10">
        <v>270.89999999999998</v>
      </c>
      <c r="AT58" s="1">
        <v>0.3569</v>
      </c>
      <c r="AU58" s="2">
        <f t="shared" si="2"/>
        <v>0.77271858880468702</v>
      </c>
      <c r="AV58" s="2">
        <f t="shared" si="1"/>
        <v>0.85375471033109551</v>
      </c>
      <c r="AW58" s="1"/>
      <c r="AY58" s="1"/>
      <c r="BB58" s="1"/>
      <c r="BC58" s="1"/>
      <c r="BD58" s="1"/>
      <c r="BE58" s="1"/>
      <c r="BF58" s="1"/>
      <c r="BG58" s="1"/>
      <c r="BH58" s="1"/>
      <c r="BI58" s="1"/>
    </row>
    <row r="59" spans="2:61" ht="15.5" x14ac:dyDescent="0.35">
      <c r="B59" s="1" t="s">
        <v>42</v>
      </c>
      <c r="C59" s="2">
        <v>14.916700000000001</v>
      </c>
      <c r="D59" s="2">
        <v>52.021799999999999</v>
      </c>
      <c r="E59" s="2">
        <v>10.120200000000001</v>
      </c>
      <c r="F59" s="2">
        <v>8.2074999999999996</v>
      </c>
      <c r="G59" s="2">
        <v>0.47460000000000002</v>
      </c>
      <c r="H59" s="2">
        <v>0</v>
      </c>
      <c r="I59" s="2">
        <v>0.1018</v>
      </c>
      <c r="J59" s="2">
        <v>1.9616</v>
      </c>
      <c r="K59" s="2">
        <v>0.31640000000000001</v>
      </c>
      <c r="L59" s="2">
        <v>0.14560000000000001</v>
      </c>
      <c r="M59" s="2">
        <v>7.9128999999999996</v>
      </c>
      <c r="N59" s="2">
        <v>1.4296</v>
      </c>
      <c r="O59" s="2">
        <v>2.9399999999999999E-2</v>
      </c>
      <c r="P59" s="2">
        <v>97.638300000000001</v>
      </c>
      <c r="Q59" s="1">
        <v>159</v>
      </c>
      <c r="R59" s="1">
        <v>189</v>
      </c>
      <c r="S59" s="1">
        <v>258</v>
      </c>
      <c r="T59" s="1">
        <v>334</v>
      </c>
      <c r="U59" s="1">
        <v>70</v>
      </c>
      <c r="V59" s="1"/>
      <c r="W59" s="1">
        <v>117</v>
      </c>
      <c r="X59" s="1"/>
      <c r="Y59" s="1">
        <v>207</v>
      </c>
      <c r="Z59" s="1">
        <v>221</v>
      </c>
      <c r="AA59" s="1">
        <v>310</v>
      </c>
      <c r="AB59" s="1">
        <v>119</v>
      </c>
      <c r="AC59" s="1">
        <v>121</v>
      </c>
      <c r="AD59" s="1">
        <v>108</v>
      </c>
      <c r="AE59" s="2">
        <v>9.0700000000000003E-2</v>
      </c>
      <c r="AF59" s="2">
        <v>0.21609999999999999</v>
      </c>
      <c r="AG59" s="2">
        <v>0.13750000000000001</v>
      </c>
      <c r="AH59" s="2">
        <v>0.18390000000000001</v>
      </c>
      <c r="AI59" s="2">
        <v>7.1000000000000004E-3</v>
      </c>
      <c r="AJ59" s="2">
        <v>0</v>
      </c>
      <c r="AK59" s="2">
        <v>1.2699999999999999E-2</v>
      </c>
      <c r="AL59" s="2"/>
      <c r="AM59" s="2">
        <v>6.0199999999999997E-2</v>
      </c>
      <c r="AN59" s="2">
        <v>2.7099999999999999E-2</v>
      </c>
      <c r="AO59" s="2">
        <v>2.9700000000000001E-2</v>
      </c>
      <c r="AP59" s="2">
        <v>6.0100000000000001E-2</v>
      </c>
      <c r="AQ59" s="2">
        <v>3.09E-2</v>
      </c>
      <c r="AR59" s="2">
        <v>9.2999999999999992E-3</v>
      </c>
      <c r="AS59" s="10">
        <v>275.91000000000003</v>
      </c>
      <c r="AT59" s="1">
        <v>0.35139999999999999</v>
      </c>
      <c r="AU59" s="2">
        <f t="shared" si="2"/>
        <v>0.77622110424759605</v>
      </c>
      <c r="AV59" s="2">
        <f t="shared" si="1"/>
        <v>0.86022440318914151</v>
      </c>
      <c r="AW59" s="1"/>
      <c r="AY59" s="1"/>
      <c r="BB59" s="1"/>
      <c r="BC59" s="1"/>
      <c r="BD59" s="1"/>
      <c r="BE59" s="1"/>
      <c r="BF59" s="1"/>
      <c r="BG59" s="1"/>
      <c r="BH59" s="1"/>
      <c r="BI59" s="1"/>
    </row>
    <row r="60" spans="2:61" ht="15.5" x14ac:dyDescent="0.35">
      <c r="B60" s="1" t="s">
        <v>42</v>
      </c>
      <c r="C60" s="2">
        <v>14.8935</v>
      </c>
      <c r="D60" s="2">
        <v>52.342300000000002</v>
      </c>
      <c r="E60" s="2">
        <v>10.167400000000001</v>
      </c>
      <c r="F60" s="2">
        <v>8.2507999999999999</v>
      </c>
      <c r="G60" s="2">
        <v>0.48449999999999999</v>
      </c>
      <c r="H60" s="2">
        <v>0</v>
      </c>
      <c r="I60" s="2">
        <v>0.1168</v>
      </c>
      <c r="J60" s="2">
        <v>2.1133999999999999</v>
      </c>
      <c r="K60" s="2">
        <v>0.29920000000000002</v>
      </c>
      <c r="L60" s="2">
        <v>0.16969999999999999</v>
      </c>
      <c r="M60" s="2">
        <v>7.9641999999999999</v>
      </c>
      <c r="N60" s="2">
        <v>1.4060999999999999</v>
      </c>
      <c r="O60" s="2">
        <v>3.8300000000000001E-2</v>
      </c>
      <c r="P60" s="2">
        <v>98.246300000000005</v>
      </c>
      <c r="Q60" s="1">
        <v>154</v>
      </c>
      <c r="R60" s="1">
        <v>184</v>
      </c>
      <c r="S60" s="1">
        <v>261</v>
      </c>
      <c r="T60" s="1">
        <v>351</v>
      </c>
      <c r="U60" s="1">
        <v>70</v>
      </c>
      <c r="V60" s="1"/>
      <c r="W60" s="1">
        <v>112</v>
      </c>
      <c r="X60" s="1"/>
      <c r="Y60" s="1">
        <v>204</v>
      </c>
      <c r="Z60" s="1">
        <v>232</v>
      </c>
      <c r="AA60" s="1">
        <v>296</v>
      </c>
      <c r="AB60" s="1">
        <v>128</v>
      </c>
      <c r="AC60" s="1">
        <v>119</v>
      </c>
      <c r="AD60" s="1">
        <v>107</v>
      </c>
      <c r="AE60" s="2">
        <v>9.0499999999999997E-2</v>
      </c>
      <c r="AF60" s="2">
        <v>0.2172</v>
      </c>
      <c r="AG60" s="2">
        <v>0.13800000000000001</v>
      </c>
      <c r="AH60" s="2">
        <v>0.18490000000000001</v>
      </c>
      <c r="AI60" s="2">
        <v>7.1999999999999998E-3</v>
      </c>
      <c r="AJ60" s="2">
        <v>0</v>
      </c>
      <c r="AK60" s="2">
        <v>1.2800000000000001E-2</v>
      </c>
      <c r="AL60" s="2"/>
      <c r="AM60" s="2">
        <v>6.3E-2</v>
      </c>
      <c r="AN60" s="2">
        <v>2.7300000000000001E-2</v>
      </c>
      <c r="AO60" s="2">
        <v>2.93E-2</v>
      </c>
      <c r="AP60" s="2">
        <v>6.0499999999999998E-2</v>
      </c>
      <c r="AQ60" s="2">
        <v>3.04E-2</v>
      </c>
      <c r="AR60" s="2">
        <v>9.2999999999999992E-3</v>
      </c>
      <c r="AS60" s="10">
        <v>280.93</v>
      </c>
      <c r="AT60" s="1">
        <v>0.35870000000000002</v>
      </c>
      <c r="AU60" s="2">
        <f t="shared" si="2"/>
        <v>0.77157231102337132</v>
      </c>
      <c r="AV60" s="2">
        <f t="shared" si="1"/>
        <v>0.85165281120930503</v>
      </c>
      <c r="AW60" s="1"/>
      <c r="AY60" s="1"/>
      <c r="BB60" s="1"/>
      <c r="BC60" s="1"/>
      <c r="BD60" s="1"/>
      <c r="BE60" s="1"/>
      <c r="BF60" s="1"/>
      <c r="BG60" s="1"/>
      <c r="BH60" s="1"/>
      <c r="BI60" s="1"/>
    </row>
    <row r="61" spans="2:61" ht="15.5" x14ac:dyDescent="0.35">
      <c r="B61" s="1" t="s">
        <v>42</v>
      </c>
      <c r="C61" s="2">
        <v>14.877800000000001</v>
      </c>
      <c r="D61" s="2">
        <v>52.404800000000002</v>
      </c>
      <c r="E61" s="2">
        <v>10.149800000000001</v>
      </c>
      <c r="F61" s="2">
        <v>8.2395999999999994</v>
      </c>
      <c r="G61" s="2">
        <v>0.48670000000000002</v>
      </c>
      <c r="H61" s="2">
        <v>0</v>
      </c>
      <c r="I61" s="2">
        <v>0.12239999999999999</v>
      </c>
      <c r="J61" s="2">
        <v>1.9048</v>
      </c>
      <c r="K61" s="2">
        <v>0.30659999999999998</v>
      </c>
      <c r="L61" s="2">
        <v>0.1363</v>
      </c>
      <c r="M61" s="2">
        <v>7.9560000000000004</v>
      </c>
      <c r="N61" s="2">
        <v>1.4345000000000001</v>
      </c>
      <c r="O61" s="2">
        <v>4.3200000000000002E-2</v>
      </c>
      <c r="P61" s="2">
        <v>98.062600000000003</v>
      </c>
      <c r="Q61" s="1">
        <v>157</v>
      </c>
      <c r="R61" s="1">
        <v>191</v>
      </c>
      <c r="S61" s="1">
        <v>257</v>
      </c>
      <c r="T61" s="1">
        <v>337</v>
      </c>
      <c r="U61" s="1">
        <v>70</v>
      </c>
      <c r="V61" s="1"/>
      <c r="W61" s="1">
        <v>110</v>
      </c>
      <c r="X61" s="1"/>
      <c r="Y61" s="1">
        <v>209</v>
      </c>
      <c r="Z61" s="1">
        <v>219</v>
      </c>
      <c r="AA61" s="1">
        <v>326</v>
      </c>
      <c r="AB61" s="1">
        <v>126</v>
      </c>
      <c r="AC61" s="1">
        <v>117</v>
      </c>
      <c r="AD61" s="1">
        <v>107</v>
      </c>
      <c r="AE61" s="2">
        <v>9.0499999999999997E-2</v>
      </c>
      <c r="AF61" s="2">
        <v>0.21740000000000001</v>
      </c>
      <c r="AG61" s="2">
        <v>0.13780000000000001</v>
      </c>
      <c r="AH61" s="2">
        <v>0.18459999999999999</v>
      </c>
      <c r="AI61" s="2">
        <v>7.1999999999999998E-3</v>
      </c>
      <c r="AJ61" s="2">
        <v>0</v>
      </c>
      <c r="AK61" s="2">
        <v>1.2800000000000001E-2</v>
      </c>
      <c r="AL61" s="2"/>
      <c r="AM61" s="2">
        <v>5.9200000000000003E-2</v>
      </c>
      <c r="AN61" s="2">
        <v>2.6800000000000001E-2</v>
      </c>
      <c r="AO61" s="2">
        <v>3.0599999999999999E-2</v>
      </c>
      <c r="AP61" s="2">
        <v>6.0400000000000002E-2</v>
      </c>
      <c r="AQ61" s="2">
        <v>3.09E-2</v>
      </c>
      <c r="AR61" s="2">
        <v>9.2999999999999992E-3</v>
      </c>
      <c r="AS61" s="10">
        <v>285.94</v>
      </c>
      <c r="AT61" s="1">
        <v>0.36030000000000001</v>
      </c>
      <c r="AU61" s="2">
        <f t="shared" si="2"/>
        <v>0.77055339743997964</v>
      </c>
      <c r="AV61" s="2">
        <f t="shared" si="1"/>
        <v>0.84979075357839695</v>
      </c>
      <c r="AW61" s="1"/>
      <c r="AY61" s="1"/>
      <c r="BB61" s="1"/>
      <c r="BC61" s="1"/>
      <c r="BD61" s="1"/>
      <c r="BE61" s="1"/>
      <c r="BF61" s="1"/>
      <c r="BG61" s="1"/>
      <c r="BH61" s="1"/>
      <c r="BI61" s="1"/>
    </row>
    <row r="62" spans="2:61" ht="15.5" x14ac:dyDescent="0.35">
      <c r="B62" s="1" t="s">
        <v>42</v>
      </c>
      <c r="C62" s="2">
        <v>14.7217</v>
      </c>
      <c r="D62" s="2">
        <v>52.057699999999997</v>
      </c>
      <c r="E62" s="2">
        <v>10.153700000000001</v>
      </c>
      <c r="F62" s="2">
        <v>8.1228999999999996</v>
      </c>
      <c r="G62" s="2">
        <v>0.48039999999999999</v>
      </c>
      <c r="H62" s="2">
        <v>0</v>
      </c>
      <c r="I62" s="2">
        <v>9.9400000000000002E-2</v>
      </c>
      <c r="J62" s="2">
        <v>2.1457999999999999</v>
      </c>
      <c r="K62" s="2">
        <v>0.31809999999999999</v>
      </c>
      <c r="L62" s="2">
        <v>0.16220000000000001</v>
      </c>
      <c r="M62" s="2">
        <v>7.9272999999999998</v>
      </c>
      <c r="N62" s="2">
        <v>1.4200999999999999</v>
      </c>
      <c r="O62" s="2">
        <v>4.2299999999999997E-2</v>
      </c>
      <c r="P62" s="2">
        <v>97.651700000000005</v>
      </c>
      <c r="Q62" s="1">
        <v>153</v>
      </c>
      <c r="R62" s="1">
        <v>189</v>
      </c>
      <c r="S62" s="1">
        <v>248</v>
      </c>
      <c r="T62" s="1">
        <v>356</v>
      </c>
      <c r="U62" s="1">
        <v>70</v>
      </c>
      <c r="V62" s="1"/>
      <c r="W62" s="1">
        <v>110</v>
      </c>
      <c r="X62" s="1"/>
      <c r="Y62" s="1">
        <v>198</v>
      </c>
      <c r="Z62" s="1">
        <v>217</v>
      </c>
      <c r="AA62" s="1">
        <v>311</v>
      </c>
      <c r="AB62" s="1">
        <v>130</v>
      </c>
      <c r="AC62" s="1">
        <v>117</v>
      </c>
      <c r="AD62" s="1">
        <v>107</v>
      </c>
      <c r="AE62" s="2">
        <v>8.9800000000000005E-2</v>
      </c>
      <c r="AF62" s="2">
        <v>0.2162</v>
      </c>
      <c r="AG62" s="2">
        <v>0.13769999999999999</v>
      </c>
      <c r="AH62" s="2">
        <v>0.1827</v>
      </c>
      <c r="AI62" s="2">
        <v>7.1000000000000004E-3</v>
      </c>
      <c r="AJ62" s="2">
        <v>0</v>
      </c>
      <c r="AK62" s="2">
        <v>1.23E-2</v>
      </c>
      <c r="AL62" s="2"/>
      <c r="AM62" s="2">
        <v>6.3399999999999998E-2</v>
      </c>
      <c r="AN62" s="2">
        <v>2.7E-2</v>
      </c>
      <c r="AO62" s="2">
        <v>3.0099999999999998E-2</v>
      </c>
      <c r="AP62" s="2">
        <v>6.0400000000000002E-2</v>
      </c>
      <c r="AQ62" s="2">
        <v>3.0599999999999999E-2</v>
      </c>
      <c r="AR62" s="2">
        <v>9.2999999999999992E-3</v>
      </c>
      <c r="AS62" s="10">
        <v>290.95999999999998</v>
      </c>
      <c r="AT62" s="1">
        <v>0.35570000000000002</v>
      </c>
      <c r="AU62" s="2">
        <f t="shared" si="2"/>
        <v>0.77348277399223075</v>
      </c>
      <c r="AV62" s="2">
        <f t="shared" si="1"/>
        <v>0.85516017796560351</v>
      </c>
      <c r="AW62" s="1"/>
      <c r="AY62" s="1"/>
      <c r="BB62" s="1"/>
      <c r="BC62" s="1"/>
      <c r="BD62" s="1"/>
      <c r="BE62" s="1"/>
      <c r="BF62" s="1"/>
      <c r="BG62" s="1"/>
      <c r="BH62" s="1"/>
      <c r="BI62" s="1"/>
    </row>
    <row r="63" spans="2:61" ht="15.5" x14ac:dyDescent="0.35">
      <c r="B63" s="1" t="s">
        <v>42</v>
      </c>
      <c r="C63" s="2">
        <v>14.8886</v>
      </c>
      <c r="D63" s="2">
        <v>52.234200000000001</v>
      </c>
      <c r="E63" s="2">
        <v>10.138500000000001</v>
      </c>
      <c r="F63" s="2">
        <v>8.2032000000000007</v>
      </c>
      <c r="G63" s="2">
        <v>0.48820000000000002</v>
      </c>
      <c r="H63" s="2">
        <v>8.8999999999999999E-3</v>
      </c>
      <c r="I63" s="2">
        <v>0.13500000000000001</v>
      </c>
      <c r="J63" s="2">
        <v>1.9368000000000001</v>
      </c>
      <c r="K63" s="2">
        <v>0.2979</v>
      </c>
      <c r="L63" s="2">
        <v>0.15809999999999999</v>
      </c>
      <c r="M63" s="2">
        <v>7.95</v>
      </c>
      <c r="N63" s="2">
        <v>1.4370000000000001</v>
      </c>
      <c r="O63" s="2">
        <v>3.56E-2</v>
      </c>
      <c r="P63" s="2">
        <v>97.912000000000006</v>
      </c>
      <c r="Q63" s="1">
        <v>153</v>
      </c>
      <c r="R63" s="1">
        <v>187</v>
      </c>
      <c r="S63" s="1">
        <v>255</v>
      </c>
      <c r="T63" s="1">
        <v>341</v>
      </c>
      <c r="U63" s="1">
        <v>70</v>
      </c>
      <c r="V63" s="1">
        <v>488</v>
      </c>
      <c r="W63" s="1">
        <v>113</v>
      </c>
      <c r="X63" s="1"/>
      <c r="Y63" s="1">
        <v>211</v>
      </c>
      <c r="Z63" s="1">
        <v>234</v>
      </c>
      <c r="AA63" s="1">
        <v>311</v>
      </c>
      <c r="AB63" s="1">
        <v>131</v>
      </c>
      <c r="AC63" s="1">
        <v>117</v>
      </c>
      <c r="AD63" s="1">
        <v>108</v>
      </c>
      <c r="AE63" s="2">
        <v>9.0499999999999997E-2</v>
      </c>
      <c r="AF63" s="2">
        <v>0.21679999999999999</v>
      </c>
      <c r="AG63" s="2">
        <v>0.13769999999999999</v>
      </c>
      <c r="AH63" s="2">
        <v>0.184</v>
      </c>
      <c r="AI63" s="2">
        <v>7.1999999999999998E-3</v>
      </c>
      <c r="AJ63" s="2">
        <v>4.0800000000000003E-2</v>
      </c>
      <c r="AK63" s="2">
        <v>1.34E-2</v>
      </c>
      <c r="AL63" s="2"/>
      <c r="AM63" s="2">
        <v>5.9799999999999999E-2</v>
      </c>
      <c r="AN63" s="2">
        <v>2.7400000000000001E-2</v>
      </c>
      <c r="AO63" s="2">
        <v>3.0099999999999998E-2</v>
      </c>
      <c r="AP63" s="2">
        <v>6.0400000000000002E-2</v>
      </c>
      <c r="AQ63" s="2">
        <v>3.09E-2</v>
      </c>
      <c r="AR63" s="2">
        <v>9.2999999999999992E-3</v>
      </c>
      <c r="AS63" s="10">
        <v>295.98</v>
      </c>
      <c r="AT63" s="1">
        <v>0.3614</v>
      </c>
      <c r="AU63" s="2">
        <f t="shared" si="2"/>
        <v>0.76985289435139781</v>
      </c>
      <c r="AV63" s="2">
        <f t="shared" si="1"/>
        <v>0.84851399953075546</v>
      </c>
      <c r="AW63" s="1"/>
      <c r="AY63" s="1"/>
      <c r="BB63" s="1"/>
      <c r="BC63" s="1"/>
      <c r="BD63" s="1"/>
      <c r="BE63" s="1"/>
      <c r="BF63" s="1"/>
      <c r="BG63" s="1"/>
      <c r="BH63" s="1"/>
      <c r="BI63" s="1"/>
    </row>
    <row r="64" spans="2:61" ht="15.5" x14ac:dyDescent="0.35">
      <c r="B64" s="1" t="s">
        <v>42</v>
      </c>
      <c r="C64" s="2">
        <v>14.9453</v>
      </c>
      <c r="D64" s="2">
        <v>52.323500000000003</v>
      </c>
      <c r="E64" s="2">
        <v>10.231299999999999</v>
      </c>
      <c r="F64" s="2">
        <v>8.2012999999999998</v>
      </c>
      <c r="G64" s="2">
        <v>0.4798</v>
      </c>
      <c r="H64" s="2">
        <v>0</v>
      </c>
      <c r="I64" s="2">
        <v>0.1152</v>
      </c>
      <c r="J64" s="2">
        <v>1.8581000000000001</v>
      </c>
      <c r="K64" s="2">
        <v>0.29299999999999998</v>
      </c>
      <c r="L64" s="2">
        <v>0.1449</v>
      </c>
      <c r="M64" s="2">
        <v>7.9661999999999997</v>
      </c>
      <c r="N64" s="2">
        <v>1.4327000000000001</v>
      </c>
      <c r="O64" s="2">
        <v>4.3099999999999999E-2</v>
      </c>
      <c r="P64" s="2">
        <v>98.034499999999994</v>
      </c>
      <c r="Q64" s="1">
        <v>157</v>
      </c>
      <c r="R64" s="1">
        <v>188</v>
      </c>
      <c r="S64" s="1">
        <v>250</v>
      </c>
      <c r="T64" s="1">
        <v>328</v>
      </c>
      <c r="U64" s="1">
        <v>70</v>
      </c>
      <c r="V64" s="1"/>
      <c r="W64" s="1">
        <v>119</v>
      </c>
      <c r="X64" s="1"/>
      <c r="Y64" s="1">
        <v>195</v>
      </c>
      <c r="Z64" s="1">
        <v>231</v>
      </c>
      <c r="AA64" s="1">
        <v>323</v>
      </c>
      <c r="AB64" s="1">
        <v>130</v>
      </c>
      <c r="AC64" s="1">
        <v>118</v>
      </c>
      <c r="AD64" s="1">
        <v>107</v>
      </c>
      <c r="AE64" s="2">
        <v>9.0800000000000006E-2</v>
      </c>
      <c r="AF64" s="2">
        <v>0.21709999999999999</v>
      </c>
      <c r="AG64" s="2">
        <v>0.13850000000000001</v>
      </c>
      <c r="AH64" s="2">
        <v>0.1837</v>
      </c>
      <c r="AI64" s="2">
        <v>7.1999999999999998E-3</v>
      </c>
      <c r="AJ64" s="2">
        <v>-1E-4</v>
      </c>
      <c r="AK64" s="2">
        <v>1.32E-2</v>
      </c>
      <c r="AL64" s="2"/>
      <c r="AM64" s="2">
        <v>5.8000000000000003E-2</v>
      </c>
      <c r="AN64" s="2">
        <v>2.7199999999999998E-2</v>
      </c>
      <c r="AO64" s="2">
        <v>3.0599999999999999E-2</v>
      </c>
      <c r="AP64" s="2">
        <v>6.0499999999999998E-2</v>
      </c>
      <c r="AQ64" s="2">
        <v>3.0800000000000001E-2</v>
      </c>
      <c r="AR64" s="2">
        <v>9.2999999999999992E-3</v>
      </c>
      <c r="AS64" s="10">
        <v>300.99</v>
      </c>
      <c r="AT64" s="1">
        <v>0.35520000000000002</v>
      </c>
      <c r="AU64" s="2">
        <f t="shared" si="2"/>
        <v>0.77380118448704072</v>
      </c>
      <c r="AV64" s="2">
        <f t="shared" si="1"/>
        <v>0.85574678774334989</v>
      </c>
      <c r="AW64" s="1"/>
      <c r="AY64" s="1"/>
      <c r="BB64" s="1"/>
      <c r="BC64" s="1"/>
      <c r="BD64" s="1"/>
      <c r="BE64" s="1"/>
      <c r="BF64" s="1"/>
      <c r="BG64" s="1"/>
      <c r="BH64" s="1"/>
      <c r="BI64" s="1"/>
    </row>
    <row r="65" spans="2:61" ht="15.5" x14ac:dyDescent="0.35">
      <c r="B65" s="1" t="s">
        <v>42</v>
      </c>
      <c r="C65" s="2">
        <v>14.841900000000001</v>
      </c>
      <c r="D65" s="2">
        <v>52.445399999999999</v>
      </c>
      <c r="E65" s="2">
        <v>10.088200000000001</v>
      </c>
      <c r="F65" s="2">
        <v>8.2306000000000008</v>
      </c>
      <c r="G65" s="2">
        <v>0.48699999999999999</v>
      </c>
      <c r="H65" s="2">
        <v>0</v>
      </c>
      <c r="I65" s="2">
        <v>9.7900000000000001E-2</v>
      </c>
      <c r="J65" s="2">
        <v>1.9563999999999999</v>
      </c>
      <c r="K65" s="2">
        <v>0.31290000000000001</v>
      </c>
      <c r="L65" s="2">
        <v>0.12959999999999999</v>
      </c>
      <c r="M65" s="2">
        <v>7.9097</v>
      </c>
      <c r="N65" s="2">
        <v>1.4338</v>
      </c>
      <c r="O65" s="2">
        <v>3.9199999999999999E-2</v>
      </c>
      <c r="P65" s="2">
        <v>97.972499999999997</v>
      </c>
      <c r="Q65" s="1">
        <v>155</v>
      </c>
      <c r="R65" s="1">
        <v>186</v>
      </c>
      <c r="S65" s="1">
        <v>258</v>
      </c>
      <c r="T65" s="1">
        <v>332</v>
      </c>
      <c r="U65" s="1">
        <v>70</v>
      </c>
      <c r="V65" s="1"/>
      <c r="W65" s="1">
        <v>115</v>
      </c>
      <c r="X65" s="1"/>
      <c r="Y65" s="1">
        <v>201</v>
      </c>
      <c r="Z65" s="1">
        <v>218</v>
      </c>
      <c r="AA65" s="1">
        <v>338</v>
      </c>
      <c r="AB65" s="1">
        <v>133</v>
      </c>
      <c r="AC65" s="1">
        <v>117</v>
      </c>
      <c r="AD65" s="1">
        <v>107</v>
      </c>
      <c r="AE65" s="2">
        <v>9.0300000000000005E-2</v>
      </c>
      <c r="AF65" s="2">
        <v>0.2175</v>
      </c>
      <c r="AG65" s="2">
        <v>0.13719999999999999</v>
      </c>
      <c r="AH65" s="2">
        <v>0.18429999999999999</v>
      </c>
      <c r="AI65" s="2">
        <v>7.1999999999999998E-3</v>
      </c>
      <c r="AJ65" s="2">
        <v>0</v>
      </c>
      <c r="AK65" s="2">
        <v>1.2500000000000001E-2</v>
      </c>
      <c r="AL65" s="2"/>
      <c r="AM65" s="2">
        <v>0.06</v>
      </c>
      <c r="AN65" s="2">
        <v>2.69E-2</v>
      </c>
      <c r="AO65" s="2">
        <v>3.1399999999999997E-2</v>
      </c>
      <c r="AP65" s="2">
        <v>6.0299999999999999E-2</v>
      </c>
      <c r="AQ65" s="2">
        <v>3.0800000000000001E-2</v>
      </c>
      <c r="AR65" s="2">
        <v>9.2999999999999992E-3</v>
      </c>
      <c r="AS65" s="10">
        <v>306.01</v>
      </c>
      <c r="AT65" s="1">
        <v>0.36049999999999999</v>
      </c>
      <c r="AU65" s="2">
        <f t="shared" si="2"/>
        <v>0.77042603324205561</v>
      </c>
      <c r="AV65" s="2">
        <f t="shared" si="1"/>
        <v>0.84955841043662061</v>
      </c>
      <c r="AW65" s="1"/>
      <c r="AY65" s="1"/>
      <c r="BB65" s="1"/>
      <c r="BC65" s="1"/>
      <c r="BD65" s="1"/>
      <c r="BE65" s="1"/>
      <c r="BF65" s="1"/>
      <c r="BG65" s="1"/>
      <c r="BH65" s="1"/>
      <c r="BI65" s="1"/>
    </row>
    <row r="66" spans="2:61" ht="15.5" x14ac:dyDescent="0.35">
      <c r="B66" s="1" t="s">
        <v>42</v>
      </c>
      <c r="C66" s="2">
        <v>14.8346</v>
      </c>
      <c r="D66" s="2">
        <v>52.219499999999996</v>
      </c>
      <c r="E66" s="2">
        <v>10.0677</v>
      </c>
      <c r="F66" s="2">
        <v>8.2431000000000001</v>
      </c>
      <c r="G66" s="2">
        <v>0.48309999999999997</v>
      </c>
      <c r="H66" s="2">
        <v>0</v>
      </c>
      <c r="I66" s="2">
        <v>0.1144</v>
      </c>
      <c r="J66" s="2">
        <v>2.1442999999999999</v>
      </c>
      <c r="K66" s="2">
        <v>0.30249999999999999</v>
      </c>
      <c r="L66" s="2">
        <v>0.1588</v>
      </c>
      <c r="M66" s="2">
        <v>7.9207999999999998</v>
      </c>
      <c r="N66" s="2">
        <v>1.4207000000000001</v>
      </c>
      <c r="O66" s="2">
        <v>3.95E-2</v>
      </c>
      <c r="P66" s="2">
        <v>97.949100000000001</v>
      </c>
      <c r="Q66" s="1">
        <v>159</v>
      </c>
      <c r="R66" s="1">
        <v>190</v>
      </c>
      <c r="S66" s="1">
        <v>248</v>
      </c>
      <c r="T66" s="1">
        <v>347</v>
      </c>
      <c r="U66" s="1">
        <v>70</v>
      </c>
      <c r="V66" s="1"/>
      <c r="W66" s="1">
        <v>111</v>
      </c>
      <c r="X66" s="1"/>
      <c r="Y66" s="1">
        <v>203</v>
      </c>
      <c r="Z66" s="1">
        <v>221</v>
      </c>
      <c r="AA66" s="1">
        <v>319</v>
      </c>
      <c r="AB66" s="1">
        <v>125</v>
      </c>
      <c r="AC66" s="1">
        <v>117</v>
      </c>
      <c r="AD66" s="1">
        <v>108</v>
      </c>
      <c r="AE66" s="2">
        <v>9.0300000000000005E-2</v>
      </c>
      <c r="AF66" s="2">
        <v>0.21679999999999999</v>
      </c>
      <c r="AG66" s="2">
        <v>0.13689999999999999</v>
      </c>
      <c r="AH66" s="2">
        <v>0.1847</v>
      </c>
      <c r="AI66" s="2">
        <v>7.1999999999999998E-3</v>
      </c>
      <c r="AJ66" s="2">
        <v>-1E-4</v>
      </c>
      <c r="AK66" s="2">
        <v>1.2699999999999999E-2</v>
      </c>
      <c r="AL66" s="2"/>
      <c r="AM66" s="2">
        <v>6.3500000000000001E-2</v>
      </c>
      <c r="AN66" s="2">
        <v>2.6800000000000001E-2</v>
      </c>
      <c r="AO66" s="2">
        <v>3.0599999999999999E-2</v>
      </c>
      <c r="AP66" s="2">
        <v>6.0299999999999999E-2</v>
      </c>
      <c r="AQ66" s="2">
        <v>3.0599999999999999E-2</v>
      </c>
      <c r="AR66" s="2">
        <v>9.2999999999999992E-3</v>
      </c>
      <c r="AS66" s="10">
        <v>311.02999999999997</v>
      </c>
      <c r="AT66" s="1">
        <v>0.35759999999999997</v>
      </c>
      <c r="AU66" s="2">
        <f t="shared" si="2"/>
        <v>0.77227281411195314</v>
      </c>
      <c r="AV66" s="2">
        <f t="shared" si="1"/>
        <v>0.85293640950041671</v>
      </c>
      <c r="AW66" s="1"/>
      <c r="AY66" s="1"/>
      <c r="BB66" s="1"/>
      <c r="BC66" s="1"/>
      <c r="BD66" s="1"/>
      <c r="BE66" s="1"/>
      <c r="BF66" s="1"/>
      <c r="BG66" s="1"/>
      <c r="BH66" s="1"/>
      <c r="BI66" s="1"/>
    </row>
    <row r="67" spans="2:61" ht="15.5" x14ac:dyDescent="0.35">
      <c r="B67" s="1" t="s">
        <v>42</v>
      </c>
      <c r="C67" s="2">
        <v>14.86</v>
      </c>
      <c r="D67" s="2">
        <v>52.154499999999999</v>
      </c>
      <c r="E67" s="2">
        <v>10.203200000000001</v>
      </c>
      <c r="F67" s="2">
        <v>8.2288999999999994</v>
      </c>
      <c r="G67" s="2">
        <v>0.48430000000000001</v>
      </c>
      <c r="H67" s="2">
        <v>0</v>
      </c>
      <c r="I67" s="2">
        <v>0.1116</v>
      </c>
      <c r="J67" s="2">
        <v>1.9998</v>
      </c>
      <c r="K67" s="2">
        <v>0.2984</v>
      </c>
      <c r="L67" s="2">
        <v>0.1653</v>
      </c>
      <c r="M67" s="2">
        <v>7.9501999999999997</v>
      </c>
      <c r="N67" s="2">
        <v>1.4348000000000001</v>
      </c>
      <c r="O67" s="2">
        <v>4.1099999999999998E-2</v>
      </c>
      <c r="P67" s="2">
        <v>97.932000000000002</v>
      </c>
      <c r="Q67" s="1">
        <v>158</v>
      </c>
      <c r="R67" s="1">
        <v>186</v>
      </c>
      <c r="S67" s="1">
        <v>248</v>
      </c>
      <c r="T67" s="1">
        <v>346</v>
      </c>
      <c r="U67" s="1">
        <v>70</v>
      </c>
      <c r="V67" s="1"/>
      <c r="W67" s="1">
        <v>116</v>
      </c>
      <c r="X67" s="1"/>
      <c r="Y67" s="1">
        <v>200</v>
      </c>
      <c r="Z67" s="1">
        <v>227</v>
      </c>
      <c r="AA67" s="1">
        <v>314</v>
      </c>
      <c r="AB67" s="1">
        <v>134</v>
      </c>
      <c r="AC67" s="1">
        <v>117</v>
      </c>
      <c r="AD67" s="1">
        <v>107</v>
      </c>
      <c r="AE67" s="2">
        <v>9.0399999999999994E-2</v>
      </c>
      <c r="AF67" s="2">
        <v>0.2165</v>
      </c>
      <c r="AG67" s="2">
        <v>0.13819999999999999</v>
      </c>
      <c r="AH67" s="2">
        <v>0.1845</v>
      </c>
      <c r="AI67" s="2">
        <v>7.1999999999999998E-3</v>
      </c>
      <c r="AJ67" s="2">
        <v>0</v>
      </c>
      <c r="AK67" s="2">
        <v>1.29E-2</v>
      </c>
      <c r="AL67" s="2"/>
      <c r="AM67" s="2">
        <v>6.08E-2</v>
      </c>
      <c r="AN67" s="2">
        <v>2.7E-2</v>
      </c>
      <c r="AO67" s="2">
        <v>3.0499999999999999E-2</v>
      </c>
      <c r="AP67" s="2">
        <v>6.0499999999999998E-2</v>
      </c>
      <c r="AQ67" s="2">
        <v>3.09E-2</v>
      </c>
      <c r="AR67" s="2">
        <v>9.2999999999999992E-3</v>
      </c>
      <c r="AS67" s="10">
        <v>316.04000000000002</v>
      </c>
      <c r="AT67" s="1">
        <v>0.35849999999999999</v>
      </c>
      <c r="AU67" s="2">
        <f t="shared" si="2"/>
        <v>0.77169967522129534</v>
      </c>
      <c r="AV67" s="2">
        <f t="shared" si="1"/>
        <v>0.8518859839486842</v>
      </c>
      <c r="AW67" s="1"/>
      <c r="AY67" s="1"/>
      <c r="BB67" s="1"/>
      <c r="BC67" s="1"/>
      <c r="BD67" s="1"/>
      <c r="BE67" s="1"/>
      <c r="BF67" s="1"/>
      <c r="BG67" s="1"/>
      <c r="BH67" s="1"/>
      <c r="BI67" s="1"/>
    </row>
    <row r="68" spans="2:61" ht="15.5" x14ac:dyDescent="0.35">
      <c r="B68" s="1" t="s">
        <v>42</v>
      </c>
      <c r="C68" s="2">
        <v>14.8132</v>
      </c>
      <c r="D68" s="2">
        <v>52.230600000000003</v>
      </c>
      <c r="E68" s="2">
        <v>10.1661</v>
      </c>
      <c r="F68" s="2">
        <v>8.2319999999999993</v>
      </c>
      <c r="G68" s="2">
        <v>0.48659999999999998</v>
      </c>
      <c r="H68" s="2">
        <v>0</v>
      </c>
      <c r="I68" s="2">
        <v>0.1014</v>
      </c>
      <c r="J68" s="2">
        <v>2.262</v>
      </c>
      <c r="K68" s="2">
        <v>0.2954</v>
      </c>
      <c r="L68" s="2">
        <v>0.1527</v>
      </c>
      <c r="M68" s="2">
        <v>7.9053000000000004</v>
      </c>
      <c r="N68" s="2">
        <v>1.3956</v>
      </c>
      <c r="O68" s="2">
        <v>4.3400000000000001E-2</v>
      </c>
      <c r="P68" s="2">
        <v>98.084299999999999</v>
      </c>
      <c r="Q68" s="1">
        <v>156</v>
      </c>
      <c r="R68" s="1">
        <v>190</v>
      </c>
      <c r="S68" s="1">
        <v>254</v>
      </c>
      <c r="T68" s="1">
        <v>333</v>
      </c>
      <c r="U68" s="1">
        <v>70</v>
      </c>
      <c r="V68" s="1"/>
      <c r="W68" s="1">
        <v>110</v>
      </c>
      <c r="X68" s="1"/>
      <c r="Y68" s="1">
        <v>214</v>
      </c>
      <c r="Z68" s="1">
        <v>224</v>
      </c>
      <c r="AA68" s="1">
        <v>315</v>
      </c>
      <c r="AB68" s="1">
        <v>126</v>
      </c>
      <c r="AC68" s="1">
        <v>121</v>
      </c>
      <c r="AD68" s="1">
        <v>106</v>
      </c>
      <c r="AE68" s="2">
        <v>9.0200000000000002E-2</v>
      </c>
      <c r="AF68" s="2">
        <v>0.21679999999999999</v>
      </c>
      <c r="AG68" s="2">
        <v>0.13789999999999999</v>
      </c>
      <c r="AH68" s="2">
        <v>0.18440000000000001</v>
      </c>
      <c r="AI68" s="2">
        <v>7.1999999999999998E-3</v>
      </c>
      <c r="AJ68" s="2">
        <v>0</v>
      </c>
      <c r="AK68" s="2">
        <v>1.23E-2</v>
      </c>
      <c r="AL68" s="2"/>
      <c r="AM68" s="2">
        <v>6.6000000000000003E-2</v>
      </c>
      <c r="AN68" s="2">
        <v>2.6800000000000001E-2</v>
      </c>
      <c r="AO68" s="2">
        <v>3.0200000000000001E-2</v>
      </c>
      <c r="AP68" s="2">
        <v>6.0299999999999999E-2</v>
      </c>
      <c r="AQ68" s="2">
        <v>3.0300000000000001E-2</v>
      </c>
      <c r="AR68" s="2">
        <v>9.2999999999999992E-3</v>
      </c>
      <c r="AS68" s="10">
        <v>321.06</v>
      </c>
      <c r="AT68" s="1">
        <v>0.36020000000000002</v>
      </c>
      <c r="AU68" s="2">
        <f t="shared" si="2"/>
        <v>0.77061707953894154</v>
      </c>
      <c r="AV68" s="2">
        <f t="shared" si="1"/>
        <v>0.84990695956268181</v>
      </c>
      <c r="AW68" s="1"/>
      <c r="AY68" s="1"/>
      <c r="BB68" s="1"/>
      <c r="BC68" s="1"/>
      <c r="BD68" s="1"/>
      <c r="BE68" s="1"/>
      <c r="BF68" s="1"/>
      <c r="BG68" s="1"/>
      <c r="BH68" s="1"/>
      <c r="BI68" s="1"/>
    </row>
    <row r="69" spans="2:61" ht="15.5" x14ac:dyDescent="0.35">
      <c r="B69" s="1" t="s">
        <v>42</v>
      </c>
      <c r="C69" s="2">
        <v>14.8188</v>
      </c>
      <c r="D69" s="2">
        <v>52.2669</v>
      </c>
      <c r="E69" s="2">
        <v>10.245799999999999</v>
      </c>
      <c r="F69" s="2">
        <v>8.2591000000000001</v>
      </c>
      <c r="G69" s="2">
        <v>0.48870000000000002</v>
      </c>
      <c r="H69" s="2">
        <v>3.7000000000000002E-3</v>
      </c>
      <c r="I69" s="2">
        <v>9.7799999999999998E-2</v>
      </c>
      <c r="J69" s="2">
        <v>2.0676000000000001</v>
      </c>
      <c r="K69" s="2">
        <v>0.29920000000000002</v>
      </c>
      <c r="L69" s="2">
        <v>0.151</v>
      </c>
      <c r="M69" s="2">
        <v>7.9710999999999999</v>
      </c>
      <c r="N69" s="2">
        <v>1.4418</v>
      </c>
      <c r="O69" s="2">
        <v>3.95E-2</v>
      </c>
      <c r="P69" s="2">
        <v>98.150999999999996</v>
      </c>
      <c r="Q69" s="1">
        <v>157</v>
      </c>
      <c r="R69" s="1">
        <v>192</v>
      </c>
      <c r="S69" s="1">
        <v>249</v>
      </c>
      <c r="T69" s="1">
        <v>327</v>
      </c>
      <c r="U69" s="1">
        <v>70</v>
      </c>
      <c r="V69" s="1">
        <v>493</v>
      </c>
      <c r="W69" s="1">
        <v>113</v>
      </c>
      <c r="X69" s="1"/>
      <c r="Y69" s="1">
        <v>222</v>
      </c>
      <c r="Z69" s="1">
        <v>219</v>
      </c>
      <c r="AA69" s="1">
        <v>320</v>
      </c>
      <c r="AB69" s="1">
        <v>131</v>
      </c>
      <c r="AC69" s="1">
        <v>114</v>
      </c>
      <c r="AD69" s="1">
        <v>107</v>
      </c>
      <c r="AE69" s="2">
        <v>9.0200000000000002E-2</v>
      </c>
      <c r="AF69" s="2">
        <v>0.21690000000000001</v>
      </c>
      <c r="AG69" s="2">
        <v>0.1386</v>
      </c>
      <c r="AH69" s="2">
        <v>0.18479999999999999</v>
      </c>
      <c r="AI69" s="2">
        <v>7.1999999999999998E-3</v>
      </c>
      <c r="AJ69" s="2">
        <v>4.1099999999999998E-2</v>
      </c>
      <c r="AK69" s="2">
        <v>1.24E-2</v>
      </c>
      <c r="AL69" s="2"/>
      <c r="AM69" s="2">
        <v>6.25E-2</v>
      </c>
      <c r="AN69" s="2">
        <v>2.6599999999999999E-2</v>
      </c>
      <c r="AO69" s="2">
        <v>3.0499999999999999E-2</v>
      </c>
      <c r="AP69" s="2">
        <v>6.0499999999999998E-2</v>
      </c>
      <c r="AQ69" s="2">
        <v>3.09E-2</v>
      </c>
      <c r="AR69" s="2">
        <v>9.2999999999999992E-3</v>
      </c>
      <c r="AS69" s="10">
        <v>326.08</v>
      </c>
      <c r="AT69" s="1">
        <v>0.36180000000000001</v>
      </c>
      <c r="AU69" s="2">
        <f t="shared" si="2"/>
        <v>0.76959816595554986</v>
      </c>
      <c r="AV69" s="2">
        <f t="shared" si="1"/>
        <v>0.8480504105616935</v>
      </c>
      <c r="AW69" s="1"/>
      <c r="AY69" s="1"/>
      <c r="BB69" s="1"/>
      <c r="BC69" s="1"/>
      <c r="BD69" s="1"/>
      <c r="BE69" s="1"/>
      <c r="BF69" s="1"/>
      <c r="BG69" s="1"/>
      <c r="BH69" s="1"/>
      <c r="BI69" s="1"/>
    </row>
    <row r="70" spans="2:61" ht="15.5" x14ac:dyDescent="0.35">
      <c r="B70" s="1" t="s">
        <v>42</v>
      </c>
      <c r="C70" s="2">
        <v>14.824999999999999</v>
      </c>
      <c r="D70" s="2">
        <v>52.256500000000003</v>
      </c>
      <c r="E70" s="2">
        <v>10.208399999999999</v>
      </c>
      <c r="F70" s="2">
        <v>8.2616999999999994</v>
      </c>
      <c r="G70" s="2">
        <v>0.48230000000000001</v>
      </c>
      <c r="H70" s="2">
        <v>0</v>
      </c>
      <c r="I70" s="2">
        <v>0.1227</v>
      </c>
      <c r="J70" s="2">
        <v>2.1716000000000002</v>
      </c>
      <c r="K70" s="2">
        <v>0.31559999999999999</v>
      </c>
      <c r="L70" s="2">
        <v>0.15690000000000001</v>
      </c>
      <c r="M70" s="2">
        <v>7.9751000000000003</v>
      </c>
      <c r="N70" s="2">
        <v>1.4197</v>
      </c>
      <c r="O70" s="2">
        <v>4.65E-2</v>
      </c>
      <c r="P70" s="2">
        <v>98.242099999999994</v>
      </c>
      <c r="Q70" s="1">
        <v>156</v>
      </c>
      <c r="R70" s="1">
        <v>184</v>
      </c>
      <c r="S70" s="1">
        <v>254</v>
      </c>
      <c r="T70" s="1">
        <v>347</v>
      </c>
      <c r="U70" s="1">
        <v>70</v>
      </c>
      <c r="V70" s="1"/>
      <c r="W70" s="1">
        <v>114</v>
      </c>
      <c r="X70" s="1"/>
      <c r="Y70" s="1">
        <v>206</v>
      </c>
      <c r="Z70" s="1">
        <v>207</v>
      </c>
      <c r="AA70" s="1">
        <v>312</v>
      </c>
      <c r="AB70" s="1">
        <v>132</v>
      </c>
      <c r="AC70" s="1">
        <v>119</v>
      </c>
      <c r="AD70" s="1">
        <v>107</v>
      </c>
      <c r="AE70" s="2">
        <v>9.0300000000000005E-2</v>
      </c>
      <c r="AF70" s="2">
        <v>0.21679999999999999</v>
      </c>
      <c r="AG70" s="2">
        <v>0.13830000000000001</v>
      </c>
      <c r="AH70" s="2">
        <v>0.18509999999999999</v>
      </c>
      <c r="AI70" s="2">
        <v>7.1999999999999998E-3</v>
      </c>
      <c r="AJ70" s="2">
        <v>0</v>
      </c>
      <c r="AK70" s="2">
        <v>1.3100000000000001E-2</v>
      </c>
      <c r="AL70" s="2"/>
      <c r="AM70" s="2">
        <v>6.4100000000000004E-2</v>
      </c>
      <c r="AN70" s="2">
        <v>2.63E-2</v>
      </c>
      <c r="AO70" s="2">
        <v>3.0099999999999998E-2</v>
      </c>
      <c r="AP70" s="2">
        <v>6.0600000000000001E-2</v>
      </c>
      <c r="AQ70" s="2">
        <v>3.0599999999999999E-2</v>
      </c>
      <c r="AR70" s="2">
        <v>9.2999999999999992E-3</v>
      </c>
      <c r="AS70" s="10">
        <v>331.09</v>
      </c>
      <c r="AT70" s="1">
        <v>0.35709999999999997</v>
      </c>
      <c r="AU70" s="2">
        <f t="shared" si="2"/>
        <v>0.77259122460676299</v>
      </c>
      <c r="AV70" s="2">
        <f t="shared" si="1"/>
        <v>0.85352079344740184</v>
      </c>
      <c r="AW70" s="1"/>
      <c r="AY70" s="1"/>
      <c r="BB70" s="1"/>
      <c r="BC70" s="1"/>
      <c r="BD70" s="1"/>
      <c r="BE70" s="1"/>
      <c r="BF70" s="1"/>
      <c r="BG70" s="1"/>
      <c r="BH70" s="1"/>
      <c r="BI70" s="1"/>
    </row>
    <row r="71" spans="2:61" ht="15.5" x14ac:dyDescent="0.35">
      <c r="B71" s="1" t="s">
        <v>42</v>
      </c>
      <c r="C71" s="2">
        <v>14.837400000000001</v>
      </c>
      <c r="D71" s="2">
        <v>52.194200000000002</v>
      </c>
      <c r="E71" s="2">
        <v>10.102499999999999</v>
      </c>
      <c r="F71" s="2">
        <v>8.1679999999999993</v>
      </c>
      <c r="G71" s="2">
        <v>0.4889</v>
      </c>
      <c r="H71" s="2">
        <v>0</v>
      </c>
      <c r="I71" s="2">
        <v>0.12189999999999999</v>
      </c>
      <c r="J71" s="2">
        <v>2.2806000000000002</v>
      </c>
      <c r="K71" s="2">
        <v>0.3105</v>
      </c>
      <c r="L71" s="2">
        <v>0.15090000000000001</v>
      </c>
      <c r="M71" s="2">
        <v>8.0380000000000003</v>
      </c>
      <c r="N71" s="2">
        <v>1.4155</v>
      </c>
      <c r="O71" s="2">
        <v>4.1500000000000002E-2</v>
      </c>
      <c r="P71" s="2">
        <v>98.15</v>
      </c>
      <c r="Q71" s="1">
        <v>159</v>
      </c>
      <c r="R71" s="1">
        <v>187</v>
      </c>
      <c r="S71" s="1">
        <v>244</v>
      </c>
      <c r="T71" s="1">
        <v>342</v>
      </c>
      <c r="U71" s="1">
        <v>70</v>
      </c>
      <c r="V71" s="1"/>
      <c r="W71" s="1">
        <v>107</v>
      </c>
      <c r="X71" s="1"/>
      <c r="Y71" s="1">
        <v>200</v>
      </c>
      <c r="Z71" s="1">
        <v>225</v>
      </c>
      <c r="AA71" s="1">
        <v>325</v>
      </c>
      <c r="AB71" s="1">
        <v>125</v>
      </c>
      <c r="AC71" s="1">
        <v>118</v>
      </c>
      <c r="AD71" s="1">
        <v>107</v>
      </c>
      <c r="AE71" s="2">
        <v>9.0399999999999994E-2</v>
      </c>
      <c r="AF71" s="2">
        <v>0.2167</v>
      </c>
      <c r="AG71" s="2">
        <v>0.13719999999999999</v>
      </c>
      <c r="AH71" s="2">
        <v>0.18329999999999999</v>
      </c>
      <c r="AI71" s="2">
        <v>7.1999999999999998E-3</v>
      </c>
      <c r="AJ71" s="2">
        <v>0</v>
      </c>
      <c r="AK71" s="2">
        <v>1.2699999999999999E-2</v>
      </c>
      <c r="AL71" s="2"/>
      <c r="AM71" s="2">
        <v>6.6000000000000003E-2</v>
      </c>
      <c r="AN71" s="2">
        <v>2.7199999999999998E-2</v>
      </c>
      <c r="AO71" s="2">
        <v>3.09E-2</v>
      </c>
      <c r="AP71" s="2">
        <v>6.0699999999999997E-2</v>
      </c>
      <c r="AQ71" s="2">
        <v>3.0599999999999999E-2</v>
      </c>
      <c r="AR71" s="2">
        <v>9.2999999999999992E-3</v>
      </c>
      <c r="AS71" s="10">
        <v>336.11</v>
      </c>
      <c r="AT71" s="1">
        <v>0.3619</v>
      </c>
      <c r="AU71" s="2">
        <f t="shared" si="2"/>
        <v>0.76953448385658796</v>
      </c>
      <c r="AV71" s="2">
        <f t="shared" si="1"/>
        <v>0.84793457026061225</v>
      </c>
      <c r="AW71" s="1"/>
      <c r="AY71" s="1"/>
      <c r="BB71" s="1"/>
      <c r="BC71" s="1"/>
      <c r="BD71" s="1"/>
      <c r="BE71" s="1"/>
      <c r="BF71" s="1"/>
      <c r="BG71" s="1"/>
      <c r="BH71" s="1"/>
      <c r="BI71" s="1"/>
    </row>
    <row r="72" spans="2:61" ht="15.5" x14ac:dyDescent="0.35">
      <c r="B72" s="1" t="s">
        <v>42</v>
      </c>
      <c r="C72" s="2">
        <v>14.862299999999999</v>
      </c>
      <c r="D72" s="2">
        <v>52.415799999999997</v>
      </c>
      <c r="E72" s="2">
        <v>10.1556</v>
      </c>
      <c r="F72" s="2">
        <v>8.2605000000000004</v>
      </c>
      <c r="G72" s="2">
        <v>0.48830000000000001</v>
      </c>
      <c r="H72" s="2">
        <v>0</v>
      </c>
      <c r="I72" s="2">
        <v>0.1124</v>
      </c>
      <c r="J72" s="2">
        <v>2.0346000000000002</v>
      </c>
      <c r="K72" s="2">
        <v>0.28100000000000003</v>
      </c>
      <c r="L72" s="2">
        <v>0.15609999999999999</v>
      </c>
      <c r="M72" s="2">
        <v>8.0250000000000004</v>
      </c>
      <c r="N72" s="2">
        <v>1.4352</v>
      </c>
      <c r="O72" s="2">
        <v>4.4699999999999997E-2</v>
      </c>
      <c r="P72" s="2">
        <v>98.271600000000007</v>
      </c>
      <c r="Q72" s="1">
        <v>153</v>
      </c>
      <c r="R72" s="1">
        <v>190</v>
      </c>
      <c r="S72" s="1">
        <v>251</v>
      </c>
      <c r="T72" s="1">
        <v>345</v>
      </c>
      <c r="U72" s="1">
        <v>70</v>
      </c>
      <c r="V72" s="1"/>
      <c r="W72" s="1">
        <v>117</v>
      </c>
      <c r="X72" s="1"/>
      <c r="Y72" s="1">
        <v>194</v>
      </c>
      <c r="Z72" s="1">
        <v>234</v>
      </c>
      <c r="AA72" s="1">
        <v>317</v>
      </c>
      <c r="AB72" s="1">
        <v>130</v>
      </c>
      <c r="AC72" s="1">
        <v>117</v>
      </c>
      <c r="AD72" s="1">
        <v>107</v>
      </c>
      <c r="AE72" s="2">
        <v>9.0399999999999994E-2</v>
      </c>
      <c r="AF72" s="2">
        <v>0.21740000000000001</v>
      </c>
      <c r="AG72" s="2">
        <v>0.13780000000000001</v>
      </c>
      <c r="AH72" s="2">
        <v>0.185</v>
      </c>
      <c r="AI72" s="2">
        <v>7.1999999999999998E-3</v>
      </c>
      <c r="AJ72" s="2">
        <v>0</v>
      </c>
      <c r="AK72" s="2">
        <v>1.2999999999999999E-2</v>
      </c>
      <c r="AL72" s="2"/>
      <c r="AM72" s="2">
        <v>6.13E-2</v>
      </c>
      <c r="AN72" s="2">
        <v>2.7E-2</v>
      </c>
      <c r="AO72" s="2">
        <v>3.0499999999999999E-2</v>
      </c>
      <c r="AP72" s="2">
        <v>6.0699999999999997E-2</v>
      </c>
      <c r="AQ72" s="2">
        <v>3.09E-2</v>
      </c>
      <c r="AR72" s="2">
        <v>9.4000000000000004E-3</v>
      </c>
      <c r="AS72" s="10">
        <v>341.13</v>
      </c>
      <c r="AT72" s="1">
        <v>0.36149999999999999</v>
      </c>
      <c r="AU72" s="2">
        <f t="shared" si="2"/>
        <v>0.76978921225243591</v>
      </c>
      <c r="AV72" s="2">
        <f t="shared" si="1"/>
        <v>0.84839806809963847</v>
      </c>
      <c r="AW72" s="1"/>
      <c r="AY72" s="1"/>
      <c r="BB72" s="1"/>
      <c r="BC72" s="1"/>
      <c r="BD72" s="1"/>
      <c r="BE72" s="1"/>
      <c r="BF72" s="1"/>
      <c r="BG72" s="1"/>
      <c r="BH72" s="1"/>
      <c r="BI72" s="1"/>
    </row>
    <row r="73" spans="2:61" ht="15.5" x14ac:dyDescent="0.35">
      <c r="B73" s="1" t="s">
        <v>42</v>
      </c>
      <c r="C73" s="2">
        <v>15.052</v>
      </c>
      <c r="D73" s="2">
        <v>52.800600000000003</v>
      </c>
      <c r="E73" s="2">
        <v>10.0077</v>
      </c>
      <c r="F73" s="2">
        <v>8.2804000000000002</v>
      </c>
      <c r="G73" s="2">
        <v>0.50570000000000004</v>
      </c>
      <c r="H73" s="2">
        <v>0</v>
      </c>
      <c r="I73" s="2">
        <v>0.1173</v>
      </c>
      <c r="J73" s="2">
        <v>2.117</v>
      </c>
      <c r="K73" s="2">
        <v>0.30640000000000001</v>
      </c>
      <c r="L73" s="2">
        <v>0.15840000000000001</v>
      </c>
      <c r="M73" s="2">
        <v>8.0258000000000003</v>
      </c>
      <c r="N73" s="2">
        <v>1.4296</v>
      </c>
      <c r="O73" s="2">
        <v>3.3700000000000001E-2</v>
      </c>
      <c r="P73" s="2">
        <v>98.834599999999995</v>
      </c>
      <c r="Q73" s="1">
        <v>155</v>
      </c>
      <c r="R73" s="1">
        <v>188</v>
      </c>
      <c r="S73" s="1">
        <v>263</v>
      </c>
      <c r="T73" s="1">
        <v>335</v>
      </c>
      <c r="U73" s="1">
        <v>71</v>
      </c>
      <c r="V73" s="1"/>
      <c r="W73" s="1">
        <v>112</v>
      </c>
      <c r="X73" s="1"/>
      <c r="Y73" s="1">
        <v>208</v>
      </c>
      <c r="Z73" s="1">
        <v>221</v>
      </c>
      <c r="AA73" s="1">
        <v>304</v>
      </c>
      <c r="AB73" s="1">
        <v>121</v>
      </c>
      <c r="AC73" s="1">
        <v>117</v>
      </c>
      <c r="AD73" s="1">
        <v>108</v>
      </c>
      <c r="AE73" s="2">
        <v>9.1200000000000003E-2</v>
      </c>
      <c r="AF73" s="2">
        <v>0.21879999999999999</v>
      </c>
      <c r="AG73" s="2">
        <v>0.13650000000000001</v>
      </c>
      <c r="AH73" s="2">
        <v>0.18529999999999999</v>
      </c>
      <c r="AI73" s="2">
        <v>7.3000000000000001E-3</v>
      </c>
      <c r="AJ73" s="2">
        <v>0</v>
      </c>
      <c r="AK73" s="2">
        <v>1.29E-2</v>
      </c>
      <c r="AL73" s="2"/>
      <c r="AM73" s="2">
        <v>6.3100000000000003E-2</v>
      </c>
      <c r="AN73" s="2">
        <v>2.69E-2</v>
      </c>
      <c r="AO73" s="2">
        <v>2.9600000000000001E-2</v>
      </c>
      <c r="AP73" s="2">
        <v>6.0600000000000001E-2</v>
      </c>
      <c r="AQ73" s="2">
        <v>3.0800000000000001E-2</v>
      </c>
      <c r="AR73" s="2">
        <v>9.2999999999999992E-3</v>
      </c>
      <c r="AS73" s="10">
        <v>346.14</v>
      </c>
      <c r="AT73" s="1">
        <v>0.37440000000000001</v>
      </c>
      <c r="AU73" s="2">
        <f t="shared" si="2"/>
        <v>0.76157422148634013</v>
      </c>
      <c r="AV73" s="2">
        <f t="shared" ref="AV73:AV78" si="3">SQRT(GAMMAINV(AU73,0.5,1))</f>
        <v>0.83362988080820399</v>
      </c>
      <c r="AW73" s="1"/>
      <c r="AY73" s="1"/>
      <c r="BB73" s="1"/>
      <c r="BC73" s="1"/>
      <c r="BD73" s="1"/>
      <c r="BE73" s="1"/>
      <c r="BF73" s="1"/>
      <c r="BG73" s="1"/>
      <c r="BH73" s="1"/>
      <c r="BI73" s="1"/>
    </row>
    <row r="74" spans="2:61" ht="15.5" x14ac:dyDescent="0.35">
      <c r="B74" s="1" t="s">
        <v>42</v>
      </c>
      <c r="C74" s="2">
        <v>14.79</v>
      </c>
      <c r="D74" s="2">
        <v>52.045099999999998</v>
      </c>
      <c r="E74" s="2">
        <v>10.2722</v>
      </c>
      <c r="F74" s="2">
        <v>8.1340000000000003</v>
      </c>
      <c r="G74" s="2">
        <v>0.48670000000000002</v>
      </c>
      <c r="H74" s="2">
        <v>0</v>
      </c>
      <c r="I74" s="2">
        <v>0.10489999999999999</v>
      </c>
      <c r="J74" s="2">
        <v>2.0897999999999999</v>
      </c>
      <c r="K74" s="2">
        <v>0.29060000000000002</v>
      </c>
      <c r="L74" s="2">
        <v>0.16120000000000001</v>
      </c>
      <c r="M74" s="2">
        <v>7.9382000000000001</v>
      </c>
      <c r="N74" s="2">
        <v>1.4094</v>
      </c>
      <c r="O74" s="2">
        <v>3.44E-2</v>
      </c>
      <c r="P74" s="2">
        <v>97.756500000000003</v>
      </c>
      <c r="Q74" s="1">
        <v>157</v>
      </c>
      <c r="R74" s="1">
        <v>190</v>
      </c>
      <c r="S74" s="1">
        <v>246</v>
      </c>
      <c r="T74" s="1">
        <v>347</v>
      </c>
      <c r="U74" s="1">
        <v>70</v>
      </c>
      <c r="V74" s="1"/>
      <c r="W74" s="1">
        <v>118</v>
      </c>
      <c r="X74" s="1"/>
      <c r="Y74" s="1">
        <v>205</v>
      </c>
      <c r="Z74" s="1">
        <v>220</v>
      </c>
      <c r="AA74" s="1">
        <v>315</v>
      </c>
      <c r="AB74" s="1">
        <v>126</v>
      </c>
      <c r="AC74" s="1">
        <v>121</v>
      </c>
      <c r="AD74" s="1">
        <v>107</v>
      </c>
      <c r="AE74" s="2">
        <v>9.01E-2</v>
      </c>
      <c r="AF74" s="2">
        <v>0.21609999999999999</v>
      </c>
      <c r="AG74" s="2">
        <v>0.13880000000000001</v>
      </c>
      <c r="AH74" s="2">
        <v>0.18279999999999999</v>
      </c>
      <c r="AI74" s="2">
        <v>7.1000000000000004E-3</v>
      </c>
      <c r="AJ74" s="2">
        <v>0</v>
      </c>
      <c r="AK74" s="2">
        <v>1.29E-2</v>
      </c>
      <c r="AL74" s="2"/>
      <c r="AM74" s="2">
        <v>6.2600000000000003E-2</v>
      </c>
      <c r="AN74" s="2">
        <v>2.64E-2</v>
      </c>
      <c r="AO74" s="2">
        <v>3.04E-2</v>
      </c>
      <c r="AP74" s="2">
        <v>6.0299999999999999E-2</v>
      </c>
      <c r="AQ74" s="2">
        <v>3.0499999999999999E-2</v>
      </c>
      <c r="AR74" s="2">
        <v>9.2999999999999992E-3</v>
      </c>
      <c r="AS74" s="10">
        <v>356.18</v>
      </c>
      <c r="AT74" s="1">
        <v>0.36030000000000001</v>
      </c>
      <c r="AU74" s="2">
        <f t="shared" si="2"/>
        <v>0.77055339743997964</v>
      </c>
      <c r="AV74" s="2">
        <f t="shared" si="3"/>
        <v>0.84979075357839695</v>
      </c>
      <c r="AW74" s="1"/>
      <c r="AY74" s="1"/>
      <c r="BB74" s="1"/>
      <c r="BC74" s="1"/>
      <c r="BD74" s="1"/>
      <c r="BE74" s="1"/>
      <c r="BF74" s="1"/>
      <c r="BG74" s="1"/>
      <c r="BH74" s="1"/>
      <c r="BI74" s="1"/>
    </row>
    <row r="75" spans="2:61" ht="15.5" x14ac:dyDescent="0.35">
      <c r="B75" s="1" t="s">
        <v>42</v>
      </c>
      <c r="C75" s="2">
        <v>14.8011</v>
      </c>
      <c r="D75" s="2">
        <v>52.265700000000002</v>
      </c>
      <c r="E75" s="2">
        <v>10.139699999999999</v>
      </c>
      <c r="F75" s="2">
        <v>8.3183000000000007</v>
      </c>
      <c r="G75" s="2">
        <v>0.48309999999999997</v>
      </c>
      <c r="H75" s="2">
        <v>6.0000000000000001E-3</v>
      </c>
      <c r="I75" s="2">
        <v>0.10730000000000001</v>
      </c>
      <c r="J75" s="2">
        <v>2.0103</v>
      </c>
      <c r="K75" s="2">
        <v>0.30649999999999999</v>
      </c>
      <c r="L75" s="2">
        <v>0.16600000000000001</v>
      </c>
      <c r="M75" s="2">
        <v>7.9576000000000002</v>
      </c>
      <c r="N75" s="2">
        <v>1.4215</v>
      </c>
      <c r="O75" s="2">
        <v>4.7800000000000002E-2</v>
      </c>
      <c r="P75" s="2">
        <v>98.030699999999996</v>
      </c>
      <c r="Q75" s="1">
        <v>156</v>
      </c>
      <c r="R75" s="1">
        <v>188</v>
      </c>
      <c r="S75" s="1">
        <v>239</v>
      </c>
      <c r="T75" s="1">
        <v>341</v>
      </c>
      <c r="U75" s="1">
        <v>70</v>
      </c>
      <c r="V75" s="1">
        <v>489</v>
      </c>
      <c r="W75" s="1">
        <v>111</v>
      </c>
      <c r="X75" s="1"/>
      <c r="Y75" s="1">
        <v>192</v>
      </c>
      <c r="Z75" s="1">
        <v>220</v>
      </c>
      <c r="AA75" s="1">
        <v>310</v>
      </c>
      <c r="AB75" s="1">
        <v>123</v>
      </c>
      <c r="AC75" s="1">
        <v>115</v>
      </c>
      <c r="AD75" s="1">
        <v>106</v>
      </c>
      <c r="AE75" s="2">
        <v>9.0200000000000002E-2</v>
      </c>
      <c r="AF75" s="2">
        <v>0.21690000000000001</v>
      </c>
      <c r="AG75" s="2">
        <v>0.13750000000000001</v>
      </c>
      <c r="AH75" s="2">
        <v>0.186</v>
      </c>
      <c r="AI75" s="2">
        <v>7.1000000000000004E-3</v>
      </c>
      <c r="AJ75" s="2">
        <v>4.0800000000000003E-2</v>
      </c>
      <c r="AK75" s="2">
        <v>1.2500000000000001E-2</v>
      </c>
      <c r="AL75" s="2"/>
      <c r="AM75" s="2">
        <v>6.08E-2</v>
      </c>
      <c r="AN75" s="2">
        <v>2.6800000000000001E-2</v>
      </c>
      <c r="AO75" s="2">
        <v>3.0200000000000001E-2</v>
      </c>
      <c r="AP75" s="2">
        <v>6.0400000000000002E-2</v>
      </c>
      <c r="AQ75" s="2">
        <v>3.0599999999999999E-2</v>
      </c>
      <c r="AR75" s="2">
        <v>9.2999999999999992E-3</v>
      </c>
      <c r="AS75" s="10">
        <v>361.19</v>
      </c>
      <c r="AT75" s="1">
        <v>0.35759999999999997</v>
      </c>
      <c r="AU75" s="2">
        <f t="shared" si="2"/>
        <v>0.77227281411195314</v>
      </c>
      <c r="AV75" s="2">
        <f t="shared" si="3"/>
        <v>0.85293640950041671</v>
      </c>
      <c r="AW75" s="1"/>
      <c r="AY75" s="1"/>
      <c r="BB75" s="1"/>
      <c r="BC75" s="1"/>
      <c r="BD75" s="1"/>
      <c r="BE75" s="1"/>
      <c r="BF75" s="1"/>
      <c r="BG75" s="1"/>
      <c r="BH75" s="1"/>
      <c r="BI75" s="1"/>
    </row>
    <row r="76" spans="2:61" ht="15.5" x14ac:dyDescent="0.35">
      <c r="B76" s="1" t="s">
        <v>42</v>
      </c>
      <c r="C76" s="2">
        <v>14.8748</v>
      </c>
      <c r="D76" s="2">
        <v>52.1922</v>
      </c>
      <c r="E76" s="2">
        <v>10.109</v>
      </c>
      <c r="F76" s="2">
        <v>8.1781000000000006</v>
      </c>
      <c r="G76" s="2">
        <v>0.48830000000000001</v>
      </c>
      <c r="H76" s="2">
        <v>0</v>
      </c>
      <c r="I76" s="2">
        <v>0.11169999999999999</v>
      </c>
      <c r="J76" s="2">
        <v>2.1533000000000002</v>
      </c>
      <c r="K76" s="2">
        <v>0.28310000000000002</v>
      </c>
      <c r="L76" s="2">
        <v>0.1555</v>
      </c>
      <c r="M76" s="2">
        <v>7.9038000000000004</v>
      </c>
      <c r="N76" s="2">
        <v>1.4354</v>
      </c>
      <c r="O76" s="2">
        <v>3.7600000000000001E-2</v>
      </c>
      <c r="P76" s="2">
        <v>97.922899999999998</v>
      </c>
      <c r="Q76" s="1">
        <v>158</v>
      </c>
      <c r="R76" s="1">
        <v>185</v>
      </c>
      <c r="S76" s="1">
        <v>249</v>
      </c>
      <c r="T76" s="1">
        <v>351</v>
      </c>
      <c r="U76" s="1">
        <v>70</v>
      </c>
      <c r="V76" s="1"/>
      <c r="W76" s="1">
        <v>114</v>
      </c>
      <c r="X76" s="1"/>
      <c r="Y76" s="1">
        <v>200</v>
      </c>
      <c r="Z76" s="1">
        <v>229</v>
      </c>
      <c r="AA76" s="1">
        <v>313</v>
      </c>
      <c r="AB76" s="1">
        <v>124</v>
      </c>
      <c r="AC76" s="1">
        <v>117</v>
      </c>
      <c r="AD76" s="1">
        <v>108</v>
      </c>
      <c r="AE76" s="2">
        <v>9.0499999999999997E-2</v>
      </c>
      <c r="AF76" s="2">
        <v>0.21659999999999999</v>
      </c>
      <c r="AG76" s="2">
        <v>0.13730000000000001</v>
      </c>
      <c r="AH76" s="2">
        <v>0.18360000000000001</v>
      </c>
      <c r="AI76" s="2">
        <v>7.1999999999999998E-3</v>
      </c>
      <c r="AJ76" s="2">
        <v>-1E-4</v>
      </c>
      <c r="AK76" s="2">
        <v>1.2800000000000001E-2</v>
      </c>
      <c r="AL76" s="2"/>
      <c r="AM76" s="2">
        <v>6.3600000000000004E-2</v>
      </c>
      <c r="AN76" s="2">
        <v>2.6800000000000001E-2</v>
      </c>
      <c r="AO76" s="2">
        <v>3.0099999999999998E-2</v>
      </c>
      <c r="AP76" s="2">
        <v>6.0199999999999997E-2</v>
      </c>
      <c r="AQ76" s="2">
        <v>3.09E-2</v>
      </c>
      <c r="AR76" s="2">
        <v>9.2999999999999992E-3</v>
      </c>
      <c r="AS76" s="10">
        <v>366.21</v>
      </c>
      <c r="AT76" s="1">
        <v>0.36149999999999999</v>
      </c>
      <c r="AU76" s="2">
        <f t="shared" si="2"/>
        <v>0.76978921225243591</v>
      </c>
      <c r="AV76" s="2">
        <f t="shared" si="3"/>
        <v>0.84839806809963847</v>
      </c>
    </row>
    <row r="77" spans="2:61" ht="15.5" x14ac:dyDescent="0.35">
      <c r="B77" s="1" t="s">
        <v>42</v>
      </c>
      <c r="C77" s="2">
        <v>14.8992</v>
      </c>
      <c r="D77" s="2">
        <v>52.125500000000002</v>
      </c>
      <c r="E77" s="2">
        <v>10.071300000000001</v>
      </c>
      <c r="F77" s="2">
        <v>8.2804000000000002</v>
      </c>
      <c r="G77" s="2">
        <v>0.4753</v>
      </c>
      <c r="H77" s="2">
        <v>0</v>
      </c>
      <c r="I77" s="2">
        <v>0.10489999999999999</v>
      </c>
      <c r="J77" s="2">
        <v>1.8123</v>
      </c>
      <c r="K77" s="2">
        <v>0.30030000000000001</v>
      </c>
      <c r="L77" s="2">
        <v>0.16070000000000001</v>
      </c>
      <c r="M77" s="2">
        <v>7.8855000000000004</v>
      </c>
      <c r="N77" s="2">
        <v>1.4325000000000001</v>
      </c>
      <c r="O77" s="2">
        <v>4.1200000000000001E-2</v>
      </c>
      <c r="P77" s="2">
        <v>97.588899999999995</v>
      </c>
      <c r="Q77" s="1">
        <v>151</v>
      </c>
      <c r="R77" s="1">
        <v>190</v>
      </c>
      <c r="S77" s="1">
        <v>255</v>
      </c>
      <c r="T77" s="1">
        <v>335</v>
      </c>
      <c r="U77" s="1">
        <v>70</v>
      </c>
      <c r="V77" s="1"/>
      <c r="W77" s="1">
        <v>117</v>
      </c>
      <c r="X77" s="1"/>
      <c r="Y77" s="1">
        <v>202</v>
      </c>
      <c r="Z77" s="1">
        <v>230</v>
      </c>
      <c r="AA77" s="1">
        <v>301</v>
      </c>
      <c r="AB77" s="1">
        <v>126</v>
      </c>
      <c r="AC77" s="1">
        <v>118</v>
      </c>
      <c r="AD77" s="1">
        <v>107</v>
      </c>
      <c r="AE77" s="2">
        <v>9.0499999999999997E-2</v>
      </c>
      <c r="AF77" s="2">
        <v>0.21640000000000001</v>
      </c>
      <c r="AG77" s="2">
        <v>0.13700000000000001</v>
      </c>
      <c r="AH77" s="2">
        <v>0.18529999999999999</v>
      </c>
      <c r="AI77" s="2">
        <v>7.1000000000000004E-3</v>
      </c>
      <c r="AJ77" s="2">
        <v>0</v>
      </c>
      <c r="AK77" s="2">
        <v>1.29E-2</v>
      </c>
      <c r="AL77" s="2"/>
      <c r="AM77" s="2">
        <v>5.7200000000000001E-2</v>
      </c>
      <c r="AN77" s="2">
        <v>2.7199999999999998E-2</v>
      </c>
      <c r="AO77" s="2">
        <v>2.9399999999999999E-2</v>
      </c>
      <c r="AP77" s="2">
        <v>6.0100000000000001E-2</v>
      </c>
      <c r="AQ77" s="2">
        <v>3.0800000000000001E-2</v>
      </c>
      <c r="AR77" s="2">
        <v>9.2999999999999992E-3</v>
      </c>
      <c r="AS77" s="10">
        <v>371.23</v>
      </c>
      <c r="AT77" s="1">
        <v>0.3518</v>
      </c>
      <c r="AU77" s="2">
        <f t="shared" si="2"/>
        <v>0.7759663758517481</v>
      </c>
      <c r="AV77" s="2">
        <f t="shared" si="3"/>
        <v>0.85975145074090942</v>
      </c>
    </row>
    <row r="78" spans="2:61" ht="15.5" x14ac:dyDescent="0.35">
      <c r="B78" s="1" t="s">
        <v>42</v>
      </c>
      <c r="C78" s="2">
        <v>14.9443</v>
      </c>
      <c r="D78" s="2">
        <v>52.121000000000002</v>
      </c>
      <c r="E78" s="2">
        <v>10.163500000000001</v>
      </c>
      <c r="F78" s="2">
        <v>8.2245000000000008</v>
      </c>
      <c r="G78" s="2">
        <v>0.48320000000000002</v>
      </c>
      <c r="H78" s="2">
        <v>0</v>
      </c>
      <c r="I78" s="2">
        <v>9.1499999999999998E-2</v>
      </c>
      <c r="J78" s="2">
        <v>2.1122000000000001</v>
      </c>
      <c r="K78" s="2">
        <v>0.31190000000000001</v>
      </c>
      <c r="L78" s="2">
        <v>0.15479999999999999</v>
      </c>
      <c r="M78" s="2">
        <v>7.8772000000000002</v>
      </c>
      <c r="N78" s="2">
        <v>1.4263999999999999</v>
      </c>
      <c r="O78" s="2">
        <v>4.2599999999999999E-2</v>
      </c>
      <c r="P78" s="2">
        <v>97.953199999999995</v>
      </c>
      <c r="Q78" s="1">
        <v>158</v>
      </c>
      <c r="R78" s="1">
        <v>186</v>
      </c>
      <c r="S78" s="1">
        <v>259</v>
      </c>
      <c r="T78" s="1">
        <v>328</v>
      </c>
      <c r="U78" s="1">
        <v>70</v>
      </c>
      <c r="V78" s="1"/>
      <c r="W78" s="1">
        <v>111</v>
      </c>
      <c r="X78" s="1"/>
      <c r="Y78" s="1">
        <v>216</v>
      </c>
      <c r="Z78" s="1">
        <v>208</v>
      </c>
      <c r="AA78" s="1">
        <v>314</v>
      </c>
      <c r="AB78" s="1">
        <v>126</v>
      </c>
      <c r="AC78" s="1">
        <v>117</v>
      </c>
      <c r="AD78" s="1">
        <v>107</v>
      </c>
      <c r="AE78" s="2">
        <v>9.0800000000000006E-2</v>
      </c>
      <c r="AF78" s="2">
        <v>0.21640000000000001</v>
      </c>
      <c r="AG78" s="2">
        <v>0.13789999999999999</v>
      </c>
      <c r="AH78" s="2">
        <v>0.1842</v>
      </c>
      <c r="AI78" s="2">
        <v>7.1999999999999998E-3</v>
      </c>
      <c r="AJ78" s="2">
        <v>0</v>
      </c>
      <c r="AK78" s="2">
        <v>1.21E-2</v>
      </c>
      <c r="AL78" s="2"/>
      <c r="AM78" s="2">
        <v>6.3200000000000006E-2</v>
      </c>
      <c r="AN78" s="2">
        <v>2.63E-2</v>
      </c>
      <c r="AO78" s="2">
        <v>3.0200000000000001E-2</v>
      </c>
      <c r="AP78" s="2">
        <v>6.0100000000000001E-2</v>
      </c>
      <c r="AQ78" s="2">
        <v>3.0700000000000002E-2</v>
      </c>
      <c r="AR78" s="2">
        <v>9.2999999999999992E-3</v>
      </c>
      <c r="AS78" s="10">
        <v>376.25</v>
      </c>
      <c r="AT78" s="1">
        <v>0.35770000000000002</v>
      </c>
      <c r="AU78" s="2">
        <f t="shared" si="2"/>
        <v>0.77220913201299113</v>
      </c>
      <c r="AV78" s="2">
        <f t="shared" si="3"/>
        <v>0.85281960259888245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7A3D-34EB-4647-AEA4-4861E180DC4F}">
  <dimension ref="B1:BI110"/>
  <sheetViews>
    <sheetView zoomScale="115" zoomScaleNormal="48" workbookViewId="0">
      <selection activeCell="AE3" sqref="AE3"/>
    </sheetView>
  </sheetViews>
  <sheetFormatPr defaultRowHeight="14.5" x14ac:dyDescent="0.35"/>
  <cols>
    <col min="38" max="38" width="9.7265625" bestFit="1" customWidth="1"/>
  </cols>
  <sheetData>
    <row r="1" spans="2:61" ht="15.5" x14ac:dyDescent="0.35">
      <c r="B1" s="1" t="s">
        <v>49</v>
      </c>
      <c r="C1" s="1" t="s">
        <v>51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61" ht="15.5" x14ac:dyDescent="0.35"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 t="s">
        <v>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2:61" ht="15.5" x14ac:dyDescent="0.35">
      <c r="B3" s="1" t="s">
        <v>3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18</v>
      </c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15</v>
      </c>
      <c r="AC3" s="1" t="s">
        <v>16</v>
      </c>
      <c r="AD3" s="1" t="s">
        <v>17</v>
      </c>
      <c r="AE3" s="1" t="s">
        <v>60</v>
      </c>
      <c r="AF3" s="1" t="s">
        <v>59</v>
      </c>
      <c r="AG3" s="2" t="s">
        <v>44</v>
      </c>
      <c r="AH3" s="2" t="s">
        <v>45</v>
      </c>
      <c r="AI3" s="2"/>
      <c r="AJ3" s="2"/>
      <c r="AK3" s="2"/>
      <c r="AL3" s="2"/>
      <c r="AM3" s="2"/>
      <c r="AN3" s="2"/>
      <c r="AO3" s="2"/>
      <c r="AP3" s="2"/>
      <c r="AQ3" s="2"/>
      <c r="AR3" s="2"/>
      <c r="AS3" s="1"/>
      <c r="AT3" s="1"/>
      <c r="AU3" s="2"/>
      <c r="AV3" s="2"/>
      <c r="AW3" s="2"/>
      <c r="AY3" s="2"/>
      <c r="BB3" s="2"/>
      <c r="BC3" s="1"/>
      <c r="BD3" s="1"/>
      <c r="BE3" s="1"/>
      <c r="BF3" s="1"/>
      <c r="BG3" s="1"/>
      <c r="BH3" s="1"/>
      <c r="BI3" s="1"/>
    </row>
    <row r="4" spans="2:61" ht="15.5" x14ac:dyDescent="0.35">
      <c r="B4" s="1" t="s">
        <v>37</v>
      </c>
      <c r="C4" s="2">
        <v>0</v>
      </c>
      <c r="D4" s="2">
        <v>0</v>
      </c>
      <c r="E4" s="2">
        <v>31.495000000000001</v>
      </c>
      <c r="F4" s="2">
        <v>3.0000000000000001E-3</v>
      </c>
      <c r="G4" s="2">
        <v>0.01</v>
      </c>
      <c r="H4" s="2">
        <v>0</v>
      </c>
      <c r="I4" s="2">
        <v>0.108</v>
      </c>
      <c r="J4" s="2">
        <v>0.01</v>
      </c>
      <c r="K4" s="2">
        <v>0</v>
      </c>
      <c r="L4" s="2">
        <v>1E-3</v>
      </c>
      <c r="M4" s="2">
        <v>64.332999999999998</v>
      </c>
      <c r="N4" s="2">
        <v>1.3029999999999999</v>
      </c>
      <c r="O4" s="2">
        <v>0</v>
      </c>
      <c r="P4" s="2">
        <v>97.263000000000005</v>
      </c>
      <c r="Q4" s="7"/>
      <c r="R4" s="1"/>
      <c r="S4" s="1">
        <v>227</v>
      </c>
      <c r="T4" s="1">
        <v>286</v>
      </c>
      <c r="U4" s="1">
        <v>300</v>
      </c>
      <c r="V4" s="1"/>
      <c r="W4" s="1">
        <v>438</v>
      </c>
      <c r="X4" s="1">
        <v>128</v>
      </c>
      <c r="Y4" s="1"/>
      <c r="Z4" s="1">
        <v>139</v>
      </c>
      <c r="AA4" s="1">
        <v>270</v>
      </c>
      <c r="AB4" s="1">
        <v>576</v>
      </c>
      <c r="AC4" s="1"/>
      <c r="AD4" s="1"/>
      <c r="AE4" s="1">
        <v>0</v>
      </c>
      <c r="AF4" s="2">
        <v>1.5680000000000001</v>
      </c>
      <c r="AG4" s="2">
        <f t="shared" ref="AG4:AG35" si="0">1-AF4/AF$4</f>
        <v>0</v>
      </c>
      <c r="AH4" s="2">
        <f>SQRT(GAMMAINV(AG4,0.5,1))</f>
        <v>0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1"/>
      <c r="AT4" s="1"/>
      <c r="AU4" s="2"/>
      <c r="AV4" s="2"/>
      <c r="AW4" s="2"/>
      <c r="AY4" s="2"/>
      <c r="BB4" s="2"/>
      <c r="BC4" s="1"/>
      <c r="BD4" s="1"/>
      <c r="BE4" s="1"/>
      <c r="BF4" s="1"/>
      <c r="BG4" s="1"/>
      <c r="BH4" s="1"/>
      <c r="BI4" s="1"/>
    </row>
    <row r="5" spans="2:61" ht="15.5" x14ac:dyDescent="0.35">
      <c r="B5" s="1" t="s">
        <v>37</v>
      </c>
      <c r="C5" s="2">
        <v>1.9630000000000001</v>
      </c>
      <c r="D5" s="2">
        <v>15.522</v>
      </c>
      <c r="E5" s="2">
        <v>51.58</v>
      </c>
      <c r="F5" s="2">
        <v>0.32</v>
      </c>
      <c r="G5" s="2">
        <v>8.9380000000000006</v>
      </c>
      <c r="H5" s="2">
        <v>0.17399999999999999</v>
      </c>
      <c r="I5" s="2">
        <v>9.2040000000000006</v>
      </c>
      <c r="J5" s="2">
        <v>6.1130000000000004</v>
      </c>
      <c r="K5" s="2">
        <v>1.702</v>
      </c>
      <c r="L5" s="2">
        <v>1.7999999999999999E-2</v>
      </c>
      <c r="M5" s="2">
        <v>2.1179999999999999</v>
      </c>
      <c r="N5" s="2">
        <v>1.7000000000000001E-2</v>
      </c>
      <c r="O5" s="2">
        <v>0.217</v>
      </c>
      <c r="P5" s="2">
        <v>97.885999999999996</v>
      </c>
      <c r="Q5" s="7">
        <v>215</v>
      </c>
      <c r="R5" s="1">
        <v>167</v>
      </c>
      <c r="S5" s="1">
        <v>202</v>
      </c>
      <c r="T5" s="1">
        <v>237</v>
      </c>
      <c r="U5" s="1">
        <v>260</v>
      </c>
      <c r="V5" s="1">
        <v>323</v>
      </c>
      <c r="W5" s="1">
        <v>371</v>
      </c>
      <c r="X5" s="1">
        <v>130</v>
      </c>
      <c r="Y5" s="1">
        <v>122</v>
      </c>
      <c r="Z5" s="1">
        <v>111</v>
      </c>
      <c r="AA5" s="1">
        <v>65</v>
      </c>
      <c r="AB5" s="1">
        <v>573</v>
      </c>
      <c r="AC5" s="1">
        <v>113</v>
      </c>
      <c r="AD5" s="1"/>
      <c r="AE5" s="1">
        <v>15.64</v>
      </c>
      <c r="AF5" s="2">
        <v>1.5029999999999999</v>
      </c>
      <c r="AG5" s="2">
        <f t="shared" si="0"/>
        <v>4.1454081632653184E-2</v>
      </c>
      <c r="AH5" s="2">
        <f>SQRT(GAMMAINV(AG5,0.5,1))</f>
        <v>3.6754266761590555E-2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1"/>
      <c r="AT5" s="1"/>
      <c r="AU5" s="2"/>
      <c r="AV5" s="2"/>
      <c r="AW5" s="2"/>
      <c r="AY5" s="2"/>
      <c r="BB5" s="2"/>
      <c r="BC5" s="1"/>
      <c r="BD5" s="1"/>
      <c r="BE5" s="1"/>
      <c r="BF5" s="1"/>
      <c r="BG5" s="1"/>
      <c r="BH5" s="1"/>
      <c r="BI5" s="1"/>
    </row>
    <row r="6" spans="2:61" ht="15.5" x14ac:dyDescent="0.35">
      <c r="B6" s="1" t="s">
        <v>37</v>
      </c>
      <c r="C6" s="2">
        <v>2.0960000000000001</v>
      </c>
      <c r="D6" s="2">
        <v>16.475999999999999</v>
      </c>
      <c r="E6" s="2">
        <v>53.085999999999999</v>
      </c>
      <c r="F6" s="2">
        <v>0.45</v>
      </c>
      <c r="G6" s="2">
        <v>7.9749999999999996</v>
      </c>
      <c r="H6" s="2">
        <v>0.14699999999999999</v>
      </c>
      <c r="I6" s="2">
        <v>8.6790000000000003</v>
      </c>
      <c r="J6" s="2">
        <v>4.9770000000000003</v>
      </c>
      <c r="K6" s="2">
        <v>1.84</v>
      </c>
      <c r="L6" s="2">
        <v>1.2999999999999999E-2</v>
      </c>
      <c r="M6" s="2">
        <v>2.0299999999999998</v>
      </c>
      <c r="N6" s="2">
        <v>4.2999999999999997E-2</v>
      </c>
      <c r="O6" s="2">
        <v>0.24199999999999999</v>
      </c>
      <c r="P6" s="2">
        <v>98.055000000000007</v>
      </c>
      <c r="Q6" s="7">
        <v>216</v>
      </c>
      <c r="R6" s="1">
        <v>164</v>
      </c>
      <c r="S6" s="1">
        <v>210</v>
      </c>
      <c r="T6" s="1">
        <v>221</v>
      </c>
      <c r="U6" s="1">
        <v>255</v>
      </c>
      <c r="V6" s="1">
        <v>332</v>
      </c>
      <c r="W6" s="1">
        <v>355</v>
      </c>
      <c r="X6" s="1">
        <v>135</v>
      </c>
      <c r="Y6" s="1">
        <v>121</v>
      </c>
      <c r="Z6" s="1">
        <v>110</v>
      </c>
      <c r="AA6" s="1">
        <v>65</v>
      </c>
      <c r="AB6" s="1">
        <v>563</v>
      </c>
      <c r="AC6" s="1">
        <v>116</v>
      </c>
      <c r="AD6" s="1"/>
      <c r="AE6" s="1">
        <v>31.23</v>
      </c>
      <c r="AF6" s="2">
        <v>1.1850000000000001</v>
      </c>
      <c r="AG6" s="2">
        <f t="shared" si="0"/>
        <v>0.24426020408163263</v>
      </c>
      <c r="AH6" s="2">
        <f t="shared" ref="AH6:AH68" si="1">SQRT(GAMMAINV(AG6,0.5,1))</f>
        <v>0.21996678599260674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1"/>
      <c r="AT6" s="1"/>
      <c r="AU6" s="2"/>
      <c r="AV6" s="2"/>
      <c r="AW6" s="2"/>
      <c r="AY6" s="2"/>
      <c r="BB6" s="2"/>
      <c r="BC6" s="1"/>
      <c r="BD6" s="1"/>
      <c r="BE6" s="1"/>
      <c r="BF6" s="1"/>
      <c r="BG6" s="1"/>
      <c r="BH6" s="1"/>
      <c r="BI6" s="1"/>
    </row>
    <row r="7" spans="2:61" ht="15.5" x14ac:dyDescent="0.35">
      <c r="B7" s="1" t="s">
        <v>37</v>
      </c>
      <c r="C7" s="2">
        <v>2.5510000000000002</v>
      </c>
      <c r="D7" s="2">
        <v>15.484</v>
      </c>
      <c r="E7" s="2">
        <v>51.472000000000001</v>
      </c>
      <c r="F7" s="2">
        <v>0.33600000000000002</v>
      </c>
      <c r="G7" s="2">
        <v>9.5679999999999996</v>
      </c>
      <c r="H7" s="2">
        <v>0.14099999999999999</v>
      </c>
      <c r="I7" s="2">
        <v>8.5210000000000008</v>
      </c>
      <c r="J7" s="2">
        <v>7.11</v>
      </c>
      <c r="K7" s="2">
        <v>1.6140000000000001</v>
      </c>
      <c r="L7" s="2">
        <v>1.7999999999999999E-2</v>
      </c>
      <c r="M7" s="2">
        <v>1.601</v>
      </c>
      <c r="N7" s="2">
        <v>1.0999999999999999E-2</v>
      </c>
      <c r="O7" s="2">
        <v>0.221</v>
      </c>
      <c r="P7" s="2">
        <v>98.649000000000001</v>
      </c>
      <c r="Q7" s="7">
        <v>234</v>
      </c>
      <c r="R7" s="1">
        <v>165</v>
      </c>
      <c r="S7" s="1">
        <v>202</v>
      </c>
      <c r="T7" s="1">
        <v>229</v>
      </c>
      <c r="U7" s="1">
        <v>262</v>
      </c>
      <c r="V7" s="1">
        <v>342</v>
      </c>
      <c r="W7" s="1">
        <v>366</v>
      </c>
      <c r="X7" s="1">
        <v>131</v>
      </c>
      <c r="Y7" s="1">
        <v>124</v>
      </c>
      <c r="Z7" s="1">
        <v>111</v>
      </c>
      <c r="AA7" s="1">
        <v>64</v>
      </c>
      <c r="AB7" s="1">
        <v>576</v>
      </c>
      <c r="AC7" s="1">
        <v>117</v>
      </c>
      <c r="AD7" s="1"/>
      <c r="AE7" s="1">
        <v>46.83</v>
      </c>
      <c r="AF7" s="2">
        <v>1.069</v>
      </c>
      <c r="AG7" s="2">
        <f t="shared" si="0"/>
        <v>0.31823979591836737</v>
      </c>
      <c r="AH7" s="2">
        <f>SQRT(GAMMAINV(AG7,0.5,1))</f>
        <v>0.28995787453889182</v>
      </c>
      <c r="AI7" s="2"/>
      <c r="AJ7" s="2"/>
      <c r="AK7" s="2"/>
      <c r="AL7" s="2"/>
      <c r="AM7" s="2"/>
      <c r="AN7" s="2"/>
      <c r="AO7" s="2"/>
      <c r="AP7" s="2"/>
      <c r="AQ7" s="2"/>
      <c r="AR7" s="2"/>
      <c r="AS7" s="1"/>
      <c r="AT7" s="1"/>
      <c r="AU7" s="2"/>
      <c r="AV7" s="2"/>
      <c r="AW7" s="2"/>
      <c r="AY7" s="5"/>
      <c r="BB7" s="2"/>
      <c r="BC7" s="1"/>
      <c r="BD7" s="1"/>
      <c r="BE7" s="1"/>
      <c r="BF7" s="1"/>
      <c r="BG7" s="1"/>
      <c r="BH7" s="1"/>
      <c r="BI7" s="1"/>
    </row>
    <row r="8" spans="2:61" ht="15.5" x14ac:dyDescent="0.35">
      <c r="B8" s="1" t="s">
        <v>37</v>
      </c>
      <c r="C8" s="2">
        <v>3.0139999999999998</v>
      </c>
      <c r="D8" s="2">
        <v>15.412000000000001</v>
      </c>
      <c r="E8" s="2">
        <v>50.957999999999998</v>
      </c>
      <c r="F8" s="2">
        <v>0.35899999999999999</v>
      </c>
      <c r="G8" s="2">
        <v>9.6180000000000003</v>
      </c>
      <c r="H8" s="2">
        <v>0.16600000000000001</v>
      </c>
      <c r="I8" s="2">
        <v>8.3870000000000005</v>
      </c>
      <c r="J8" s="2">
        <v>7.1459999999999999</v>
      </c>
      <c r="K8" s="2">
        <v>1.6220000000000001</v>
      </c>
      <c r="L8" s="2">
        <v>1.7999999999999999E-2</v>
      </c>
      <c r="M8" s="2">
        <v>1.444</v>
      </c>
      <c r="N8" s="2">
        <v>0</v>
      </c>
      <c r="O8" s="2">
        <v>0.20699999999999999</v>
      </c>
      <c r="P8" s="2">
        <v>98.350999999999999</v>
      </c>
      <c r="Q8" s="7">
        <v>218</v>
      </c>
      <c r="R8" s="1">
        <v>169</v>
      </c>
      <c r="S8" s="1">
        <v>201</v>
      </c>
      <c r="T8" s="1">
        <v>225</v>
      </c>
      <c r="U8" s="1">
        <v>240</v>
      </c>
      <c r="V8" s="1">
        <v>311</v>
      </c>
      <c r="W8" s="1">
        <v>365</v>
      </c>
      <c r="X8" s="1">
        <v>135</v>
      </c>
      <c r="Y8" s="1">
        <v>121</v>
      </c>
      <c r="Z8" s="1">
        <v>111</v>
      </c>
      <c r="AA8" s="1">
        <v>64</v>
      </c>
      <c r="AB8" s="1"/>
      <c r="AC8" s="1">
        <v>125</v>
      </c>
      <c r="AD8" s="1"/>
      <c r="AE8" s="1">
        <v>62.44</v>
      </c>
      <c r="AF8" s="2">
        <v>0.98399999999999999</v>
      </c>
      <c r="AG8" s="2">
        <f t="shared" si="0"/>
        <v>0.37244897959183676</v>
      </c>
      <c r="AH8" s="2">
        <f t="shared" si="1"/>
        <v>0.34307172271572134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1"/>
      <c r="AT8" s="1"/>
      <c r="AU8" s="2"/>
      <c r="AV8" s="2"/>
      <c r="AW8" s="2"/>
      <c r="AY8" s="2"/>
      <c r="BB8" s="2"/>
      <c r="BC8" s="1"/>
      <c r="BD8" s="1"/>
      <c r="BE8" s="1"/>
      <c r="BF8" s="1"/>
      <c r="BG8" s="1"/>
      <c r="BH8" s="1"/>
      <c r="BI8" s="1"/>
    </row>
    <row r="9" spans="2:61" ht="15.5" x14ac:dyDescent="0.35">
      <c r="B9" s="1" t="s">
        <v>37</v>
      </c>
      <c r="C9" s="2">
        <v>3.0449999999999999</v>
      </c>
      <c r="D9" s="2">
        <v>15.316000000000001</v>
      </c>
      <c r="E9" s="2">
        <v>50.877000000000002</v>
      </c>
      <c r="F9" s="2">
        <v>0.36599999999999999</v>
      </c>
      <c r="G9" s="2">
        <v>9.5489999999999995</v>
      </c>
      <c r="H9" s="2">
        <v>0.153</v>
      </c>
      <c r="I9" s="2">
        <v>8.3740000000000006</v>
      </c>
      <c r="J9" s="2">
        <v>7.1879999999999997</v>
      </c>
      <c r="K9" s="2">
        <v>1.6060000000000001</v>
      </c>
      <c r="L9" s="2">
        <v>2.5999999999999999E-2</v>
      </c>
      <c r="M9" s="2">
        <v>1.33</v>
      </c>
      <c r="N9" s="2">
        <v>8.9999999999999993E-3</v>
      </c>
      <c r="O9" s="2">
        <v>0.22900000000000001</v>
      </c>
      <c r="P9" s="2">
        <v>98.067999999999998</v>
      </c>
      <c r="Q9" s="7">
        <v>229</v>
      </c>
      <c r="R9" s="1">
        <v>156</v>
      </c>
      <c r="S9" s="1">
        <v>206</v>
      </c>
      <c r="T9" s="1">
        <v>223</v>
      </c>
      <c r="U9" s="1">
        <v>252</v>
      </c>
      <c r="V9" s="1">
        <v>337</v>
      </c>
      <c r="W9" s="1">
        <v>351</v>
      </c>
      <c r="X9" s="1">
        <v>129</v>
      </c>
      <c r="Y9" s="1">
        <v>124</v>
      </c>
      <c r="Z9" s="1">
        <v>110</v>
      </c>
      <c r="AA9" s="1">
        <v>63</v>
      </c>
      <c r="AB9" s="1">
        <v>567</v>
      </c>
      <c r="AC9" s="1">
        <v>117</v>
      </c>
      <c r="AD9" s="1"/>
      <c r="AE9" s="1">
        <v>78.040000000000006</v>
      </c>
      <c r="AF9" s="2">
        <v>0.88500000000000001</v>
      </c>
      <c r="AG9" s="2">
        <f t="shared" si="0"/>
        <v>0.43558673469387754</v>
      </c>
      <c r="AH9" s="2">
        <f t="shared" si="1"/>
        <v>0.40750475654255508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1"/>
      <c r="AT9" s="1"/>
      <c r="AU9" s="2"/>
      <c r="AV9" s="2"/>
      <c r="AW9" s="2"/>
      <c r="AY9" s="2"/>
      <c r="BB9" s="2"/>
      <c r="BC9" s="1"/>
      <c r="BD9" s="1"/>
      <c r="BE9" s="1"/>
      <c r="BF9" s="1"/>
      <c r="BG9" s="1"/>
      <c r="BH9" s="1"/>
      <c r="BI9" s="1"/>
    </row>
    <row r="10" spans="2:61" ht="15.5" x14ac:dyDescent="0.35">
      <c r="B10" s="1" t="s">
        <v>37</v>
      </c>
      <c r="C10" s="2">
        <v>2.5470000000000002</v>
      </c>
      <c r="D10" s="2">
        <v>15.654999999999999</v>
      </c>
      <c r="E10" s="2">
        <v>51.901000000000003</v>
      </c>
      <c r="F10" s="2">
        <v>0.34899999999999998</v>
      </c>
      <c r="G10" s="2">
        <v>9.6890000000000001</v>
      </c>
      <c r="H10" s="2">
        <v>0.18</v>
      </c>
      <c r="I10" s="2">
        <v>8.5540000000000003</v>
      </c>
      <c r="J10" s="2">
        <v>7.2510000000000003</v>
      </c>
      <c r="K10" s="2">
        <v>1.623</v>
      </c>
      <c r="L10" s="2">
        <v>1.4E-2</v>
      </c>
      <c r="M10" s="2">
        <v>1.1950000000000001</v>
      </c>
      <c r="N10" s="2">
        <v>0</v>
      </c>
      <c r="O10" s="2">
        <v>0.21199999999999999</v>
      </c>
      <c r="P10" s="2">
        <v>99.17</v>
      </c>
      <c r="Q10" s="7">
        <v>214</v>
      </c>
      <c r="R10" s="1">
        <v>159</v>
      </c>
      <c r="S10" s="1">
        <v>210</v>
      </c>
      <c r="T10" s="1">
        <v>233</v>
      </c>
      <c r="U10" s="1">
        <v>246</v>
      </c>
      <c r="V10" s="1">
        <v>320</v>
      </c>
      <c r="W10" s="1">
        <v>362</v>
      </c>
      <c r="X10" s="1">
        <v>138</v>
      </c>
      <c r="Y10" s="1">
        <v>120</v>
      </c>
      <c r="Z10" s="1">
        <v>111</v>
      </c>
      <c r="AA10" s="1">
        <v>63</v>
      </c>
      <c r="AB10" s="1"/>
      <c r="AC10" s="1">
        <v>128</v>
      </c>
      <c r="AD10" s="1"/>
      <c r="AE10" s="1">
        <v>93.65</v>
      </c>
      <c r="AF10" s="2">
        <v>0.80500000000000005</v>
      </c>
      <c r="AG10" s="2">
        <f t="shared" si="0"/>
        <v>0.48660714285714279</v>
      </c>
      <c r="AH10" s="2">
        <f t="shared" si="1"/>
        <v>0.46213941221314625</v>
      </c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1"/>
      <c r="AT10" s="1"/>
      <c r="AU10" s="2"/>
      <c r="AV10" s="2"/>
      <c r="AW10" s="2"/>
      <c r="AY10" s="2"/>
      <c r="BB10" s="2"/>
      <c r="BC10" s="1"/>
      <c r="BD10" s="1"/>
      <c r="BE10" s="1"/>
      <c r="BF10" s="1"/>
      <c r="BG10" s="1"/>
      <c r="BH10" s="1"/>
      <c r="BI10" s="1"/>
    </row>
    <row r="11" spans="2:61" ht="15.5" x14ac:dyDescent="0.35">
      <c r="B11" s="1" t="s">
        <v>37</v>
      </c>
      <c r="C11" s="2">
        <v>2.6829999999999998</v>
      </c>
      <c r="D11" s="2">
        <v>15.542999999999999</v>
      </c>
      <c r="E11" s="2">
        <v>51.588000000000001</v>
      </c>
      <c r="F11" s="2">
        <v>0.317</v>
      </c>
      <c r="G11" s="2">
        <v>9.5950000000000006</v>
      </c>
      <c r="H11" s="2">
        <v>0.161</v>
      </c>
      <c r="I11" s="2">
        <v>8.4930000000000003</v>
      </c>
      <c r="J11" s="2">
        <v>7.0910000000000002</v>
      </c>
      <c r="K11" s="2">
        <v>1.585</v>
      </c>
      <c r="L11" s="2">
        <v>1.7999999999999999E-2</v>
      </c>
      <c r="M11" s="2">
        <v>1.087</v>
      </c>
      <c r="N11" s="2">
        <v>0</v>
      </c>
      <c r="O11" s="2">
        <v>0.20300000000000001</v>
      </c>
      <c r="P11" s="2">
        <v>98.364000000000004</v>
      </c>
      <c r="Q11" s="7">
        <v>219</v>
      </c>
      <c r="R11" s="1">
        <v>170</v>
      </c>
      <c r="S11" s="1">
        <v>202</v>
      </c>
      <c r="T11" s="1">
        <v>248</v>
      </c>
      <c r="U11" s="1">
        <v>254</v>
      </c>
      <c r="V11" s="1">
        <v>327</v>
      </c>
      <c r="W11" s="1">
        <v>353</v>
      </c>
      <c r="X11" s="1">
        <v>135</v>
      </c>
      <c r="Y11" s="1">
        <v>124</v>
      </c>
      <c r="Z11" s="1">
        <v>110</v>
      </c>
      <c r="AA11" s="1">
        <v>63</v>
      </c>
      <c r="AB11" s="1"/>
      <c r="AC11" s="1">
        <v>120</v>
      </c>
      <c r="AD11" s="1"/>
      <c r="AE11" s="1">
        <v>109.25</v>
      </c>
      <c r="AF11" s="2">
        <v>0.52700000000000002</v>
      </c>
      <c r="AG11" s="2">
        <f t="shared" si="0"/>
        <v>0.66390306122448983</v>
      </c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"/>
      <c r="AT11" s="1"/>
      <c r="AU11" s="2"/>
      <c r="AV11" s="2"/>
      <c r="AW11" s="2"/>
      <c r="AY11" s="2"/>
      <c r="BB11" s="2"/>
      <c r="BC11" s="1"/>
      <c r="BD11" s="1"/>
      <c r="BE11" s="1"/>
      <c r="BF11" s="1"/>
      <c r="BG11" s="1"/>
      <c r="BH11" s="1"/>
      <c r="BI11" s="1"/>
    </row>
    <row r="12" spans="2:61" ht="15.5" x14ac:dyDescent="0.35">
      <c r="B12" s="1" t="s">
        <v>37</v>
      </c>
      <c r="C12" s="2">
        <v>2.4910000000000001</v>
      </c>
      <c r="D12" s="2">
        <v>15.827</v>
      </c>
      <c r="E12" s="2">
        <v>51.956000000000003</v>
      </c>
      <c r="F12" s="2">
        <v>0.35599999999999998</v>
      </c>
      <c r="G12" s="2">
        <v>9.6859999999999999</v>
      </c>
      <c r="H12" s="2">
        <v>0.15</v>
      </c>
      <c r="I12" s="2">
        <v>8.5250000000000004</v>
      </c>
      <c r="J12" s="2">
        <v>7.2359999999999998</v>
      </c>
      <c r="K12" s="2">
        <v>1.593</v>
      </c>
      <c r="L12" s="2">
        <v>1.7000000000000001E-2</v>
      </c>
      <c r="M12" s="2">
        <v>0.90600000000000003</v>
      </c>
      <c r="N12" s="2">
        <v>0</v>
      </c>
      <c r="O12" s="2">
        <v>0.24399999999999999</v>
      </c>
      <c r="P12" s="2">
        <v>98.986999999999995</v>
      </c>
      <c r="Q12" s="7">
        <v>213</v>
      </c>
      <c r="R12" s="1">
        <v>161</v>
      </c>
      <c r="S12" s="1">
        <v>201</v>
      </c>
      <c r="T12" s="1">
        <v>228</v>
      </c>
      <c r="U12" s="1">
        <v>260</v>
      </c>
      <c r="V12" s="1">
        <v>345</v>
      </c>
      <c r="W12" s="1">
        <v>333</v>
      </c>
      <c r="X12" s="1">
        <v>134</v>
      </c>
      <c r="Y12" s="1">
        <v>118</v>
      </c>
      <c r="Z12" s="1">
        <v>109</v>
      </c>
      <c r="AA12" s="1">
        <v>62</v>
      </c>
      <c r="AB12" s="1"/>
      <c r="AC12" s="1">
        <v>118</v>
      </c>
      <c r="AD12" s="1"/>
      <c r="AE12" s="1">
        <v>140.47</v>
      </c>
      <c r="AF12" s="2">
        <v>0.60499999999999998</v>
      </c>
      <c r="AG12" s="2">
        <f t="shared" si="0"/>
        <v>0.61415816326530615</v>
      </c>
      <c r="AH12" s="2">
        <f t="shared" si="1"/>
        <v>0.61319086694612657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"/>
      <c r="AT12" s="1"/>
      <c r="AU12" s="2"/>
      <c r="AV12" s="2"/>
      <c r="AW12" s="2"/>
      <c r="AY12" s="2"/>
      <c r="BB12" s="2"/>
      <c r="BC12" s="1"/>
      <c r="BD12" s="1"/>
      <c r="BE12" s="1"/>
      <c r="BF12" s="1"/>
      <c r="BG12" s="1"/>
      <c r="BH12" s="1"/>
      <c r="BI12" s="1"/>
    </row>
    <row r="13" spans="2:61" ht="15.5" x14ac:dyDescent="0.35">
      <c r="B13" s="1" t="s">
        <v>37</v>
      </c>
      <c r="C13" s="2">
        <v>2.532</v>
      </c>
      <c r="D13" s="2">
        <v>15.766</v>
      </c>
      <c r="E13" s="2">
        <v>52.143999999999998</v>
      </c>
      <c r="F13" s="2">
        <v>0.36199999999999999</v>
      </c>
      <c r="G13" s="2">
        <v>9.6649999999999991</v>
      </c>
      <c r="H13" s="2">
        <v>0.155</v>
      </c>
      <c r="I13" s="2">
        <v>8.3949999999999996</v>
      </c>
      <c r="J13" s="2">
        <v>7.1950000000000003</v>
      </c>
      <c r="K13" s="2">
        <v>1.59</v>
      </c>
      <c r="L13" s="2">
        <v>5.0000000000000001E-3</v>
      </c>
      <c r="M13" s="2">
        <v>0.81799999999999995</v>
      </c>
      <c r="N13" s="2">
        <v>0</v>
      </c>
      <c r="O13" s="2">
        <v>0.23799999999999999</v>
      </c>
      <c r="P13" s="2">
        <v>98.866</v>
      </c>
      <c r="Q13" s="7">
        <v>218</v>
      </c>
      <c r="R13" s="1">
        <v>170</v>
      </c>
      <c r="S13" s="1">
        <v>205</v>
      </c>
      <c r="T13" s="1">
        <v>222</v>
      </c>
      <c r="U13" s="1">
        <v>262</v>
      </c>
      <c r="V13" s="1">
        <v>321</v>
      </c>
      <c r="W13" s="1">
        <v>377</v>
      </c>
      <c r="X13" s="1">
        <v>143</v>
      </c>
      <c r="Y13" s="1">
        <v>123</v>
      </c>
      <c r="Z13" s="1">
        <v>112</v>
      </c>
      <c r="AA13" s="1">
        <v>63</v>
      </c>
      <c r="AB13" s="1"/>
      <c r="AC13" s="1">
        <v>124</v>
      </c>
      <c r="AD13" s="1"/>
      <c r="AE13" s="1">
        <v>156.07</v>
      </c>
      <c r="AF13" s="2">
        <v>0.54400000000000004</v>
      </c>
      <c r="AG13" s="2">
        <f t="shared" si="0"/>
        <v>0.65306122448979598</v>
      </c>
      <c r="AH13" s="2">
        <f t="shared" si="1"/>
        <v>0.66506478627397203</v>
      </c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"/>
      <c r="AT13" s="1"/>
      <c r="AU13" s="2"/>
      <c r="AV13" s="2"/>
      <c r="AW13" s="2"/>
      <c r="AY13" s="2"/>
      <c r="BB13" s="2"/>
      <c r="BC13" s="1"/>
      <c r="BD13" s="1"/>
      <c r="BE13" s="1"/>
      <c r="BF13" s="1"/>
      <c r="BG13" s="1"/>
      <c r="BH13" s="1"/>
      <c r="BI13" s="1"/>
    </row>
    <row r="14" spans="2:61" ht="15.5" x14ac:dyDescent="0.35">
      <c r="B14" s="1" t="s">
        <v>37</v>
      </c>
      <c r="C14" s="2">
        <v>2.637</v>
      </c>
      <c r="D14" s="2">
        <v>15.602</v>
      </c>
      <c r="E14" s="2">
        <v>51.83</v>
      </c>
      <c r="F14" s="2">
        <v>0.35799999999999998</v>
      </c>
      <c r="G14" s="2">
        <v>9.77</v>
      </c>
      <c r="H14" s="2">
        <v>0.14499999999999999</v>
      </c>
      <c r="I14" s="2">
        <v>8.4789999999999992</v>
      </c>
      <c r="J14" s="2">
        <v>7.1879999999999997</v>
      </c>
      <c r="K14" s="2">
        <v>1.5940000000000001</v>
      </c>
      <c r="L14" s="2">
        <v>1.4999999999999999E-2</v>
      </c>
      <c r="M14" s="2">
        <v>0.73499999999999999</v>
      </c>
      <c r="N14" s="2">
        <v>0</v>
      </c>
      <c r="O14" s="2">
        <v>0.22500000000000001</v>
      </c>
      <c r="P14" s="2">
        <v>98.578999999999994</v>
      </c>
      <c r="Q14" s="7">
        <v>220</v>
      </c>
      <c r="R14" s="1">
        <v>167</v>
      </c>
      <c r="S14" s="1">
        <v>201</v>
      </c>
      <c r="T14" s="1">
        <v>230</v>
      </c>
      <c r="U14" s="1">
        <v>257</v>
      </c>
      <c r="V14" s="1">
        <v>336</v>
      </c>
      <c r="W14" s="1">
        <v>340</v>
      </c>
      <c r="X14" s="1">
        <v>127</v>
      </c>
      <c r="Y14" s="1">
        <v>121</v>
      </c>
      <c r="Z14" s="1">
        <v>111</v>
      </c>
      <c r="AA14" s="1">
        <v>62</v>
      </c>
      <c r="AB14" s="1"/>
      <c r="AC14" s="1">
        <v>125</v>
      </c>
      <c r="AD14" s="1"/>
      <c r="AE14" s="1">
        <v>171.68</v>
      </c>
      <c r="AF14" s="2">
        <v>0.47499999999999998</v>
      </c>
      <c r="AG14" s="2">
        <f t="shared" si="0"/>
        <v>0.69706632653061229</v>
      </c>
      <c r="AH14" s="2">
        <f t="shared" si="1"/>
        <v>0.72843497462217155</v>
      </c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"/>
      <c r="AT14" s="1"/>
      <c r="AU14" s="2"/>
      <c r="AV14" s="2"/>
      <c r="AW14" s="2"/>
      <c r="AY14" s="2"/>
      <c r="BB14" s="2"/>
      <c r="BC14" s="1"/>
      <c r="BD14" s="1"/>
      <c r="BE14" s="1"/>
      <c r="BF14" s="1"/>
      <c r="BG14" s="1"/>
      <c r="BH14" s="1"/>
      <c r="BI14" s="1"/>
    </row>
    <row r="15" spans="2:61" ht="15.5" x14ac:dyDescent="0.35">
      <c r="B15" s="1" t="s">
        <v>37</v>
      </c>
      <c r="C15" s="2">
        <v>2.9319999999999999</v>
      </c>
      <c r="D15" s="2">
        <v>14.157</v>
      </c>
      <c r="E15" s="2">
        <v>48.460999999999999</v>
      </c>
      <c r="F15" s="2">
        <v>0.34599999999999997</v>
      </c>
      <c r="G15" s="2">
        <v>9.3119999999999994</v>
      </c>
      <c r="H15" s="2">
        <v>0.13900000000000001</v>
      </c>
      <c r="I15" s="2">
        <v>8.2460000000000004</v>
      </c>
      <c r="J15" s="2">
        <v>6.8239999999999998</v>
      </c>
      <c r="K15" s="2">
        <v>1.446</v>
      </c>
      <c r="L15" s="2">
        <v>1.6E-2</v>
      </c>
      <c r="M15" s="2">
        <v>0.64200000000000002</v>
      </c>
      <c r="N15" s="2">
        <v>0</v>
      </c>
      <c r="O15" s="2">
        <v>0.21099999999999999</v>
      </c>
      <c r="P15" s="2">
        <v>92.730999999999995</v>
      </c>
      <c r="Q15" s="7">
        <v>213</v>
      </c>
      <c r="R15" s="1">
        <v>159</v>
      </c>
      <c r="S15" s="1">
        <v>201</v>
      </c>
      <c r="T15" s="1">
        <v>219</v>
      </c>
      <c r="U15" s="1">
        <v>256</v>
      </c>
      <c r="V15" s="1">
        <v>327</v>
      </c>
      <c r="W15" s="1">
        <v>349</v>
      </c>
      <c r="X15" s="1">
        <v>134</v>
      </c>
      <c r="Y15" s="1">
        <v>116</v>
      </c>
      <c r="Z15" s="1">
        <v>109</v>
      </c>
      <c r="AA15" s="1">
        <v>61</v>
      </c>
      <c r="AB15" s="1"/>
      <c r="AC15" s="1">
        <v>114</v>
      </c>
      <c r="AD15" s="1"/>
      <c r="AE15" s="1">
        <v>187.29</v>
      </c>
      <c r="AF15" s="2">
        <v>0.43099999999999999</v>
      </c>
      <c r="AG15" s="2">
        <f t="shared" si="0"/>
        <v>0.72512755102040816</v>
      </c>
      <c r="AH15" s="2">
        <f t="shared" si="1"/>
        <v>0.77209730786474173</v>
      </c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"/>
      <c r="AT15" s="1"/>
      <c r="AU15" s="2"/>
      <c r="AV15" s="2"/>
      <c r="AW15" s="2"/>
      <c r="AY15" s="2"/>
      <c r="BB15" s="2"/>
      <c r="BC15" s="1"/>
      <c r="BD15" s="1"/>
      <c r="BE15" s="1"/>
      <c r="BF15" s="1"/>
      <c r="BG15" s="1"/>
      <c r="BH15" s="1"/>
      <c r="BI15" s="1"/>
    </row>
    <row r="16" spans="2:61" ht="15.5" x14ac:dyDescent="0.35">
      <c r="B16" s="1" t="s">
        <v>37</v>
      </c>
      <c r="C16" s="2">
        <v>2.8879999999999999</v>
      </c>
      <c r="D16" s="2">
        <v>15.629</v>
      </c>
      <c r="E16" s="2">
        <v>51.478000000000002</v>
      </c>
      <c r="F16" s="2">
        <v>0.35</v>
      </c>
      <c r="G16" s="2">
        <v>9.532</v>
      </c>
      <c r="H16" s="2">
        <v>0.13900000000000001</v>
      </c>
      <c r="I16" s="2">
        <v>8.4580000000000002</v>
      </c>
      <c r="J16" s="2">
        <v>7.1050000000000004</v>
      </c>
      <c r="K16" s="2">
        <v>1.581</v>
      </c>
      <c r="L16" s="2">
        <v>1.4E-2</v>
      </c>
      <c r="M16" s="2">
        <v>0.58299999999999996</v>
      </c>
      <c r="N16" s="2">
        <v>0</v>
      </c>
      <c r="O16" s="2">
        <v>0.22</v>
      </c>
      <c r="P16" s="2">
        <v>97.978999999999999</v>
      </c>
      <c r="Q16" s="7">
        <v>217</v>
      </c>
      <c r="R16" s="1">
        <v>167</v>
      </c>
      <c r="S16" s="1">
        <v>203</v>
      </c>
      <c r="T16" s="1">
        <v>230</v>
      </c>
      <c r="U16" s="1">
        <v>251</v>
      </c>
      <c r="V16" s="1">
        <v>335</v>
      </c>
      <c r="W16" s="1">
        <v>350</v>
      </c>
      <c r="X16" s="1">
        <v>128</v>
      </c>
      <c r="Y16" s="1">
        <v>120</v>
      </c>
      <c r="Z16" s="1">
        <v>111</v>
      </c>
      <c r="AA16" s="1">
        <v>63</v>
      </c>
      <c r="AB16" s="1"/>
      <c r="AC16" s="1">
        <v>115</v>
      </c>
      <c r="AD16" s="1"/>
      <c r="AE16" s="1">
        <v>202.89</v>
      </c>
      <c r="AF16" s="2">
        <v>0.39200000000000002</v>
      </c>
      <c r="AG16" s="2">
        <f t="shared" si="0"/>
        <v>0.75</v>
      </c>
      <c r="AH16" s="2">
        <f t="shared" si="1"/>
        <v>0.81341984759761865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"/>
      <c r="AT16" s="1"/>
      <c r="AU16" s="2"/>
      <c r="AV16" s="2"/>
      <c r="AW16" s="2"/>
      <c r="AY16" s="2"/>
      <c r="BB16" s="2"/>
      <c r="BC16" s="1"/>
      <c r="BD16" s="1"/>
      <c r="BE16" s="1"/>
      <c r="BF16" s="1"/>
      <c r="BG16" s="1"/>
      <c r="BH16" s="1"/>
      <c r="BI16" s="1"/>
    </row>
    <row r="17" spans="2:61" ht="15.5" x14ac:dyDescent="0.35">
      <c r="B17" s="1" t="s">
        <v>37</v>
      </c>
      <c r="C17" s="2">
        <v>2.7040000000000002</v>
      </c>
      <c r="D17" s="2">
        <v>15.726000000000001</v>
      </c>
      <c r="E17" s="2">
        <v>52.152999999999999</v>
      </c>
      <c r="F17" s="2">
        <v>0.32700000000000001</v>
      </c>
      <c r="G17" s="2">
        <v>9.6829999999999998</v>
      </c>
      <c r="H17" s="2">
        <v>0.13600000000000001</v>
      </c>
      <c r="I17" s="2">
        <v>8.4930000000000003</v>
      </c>
      <c r="J17" s="2">
        <v>7.2249999999999996</v>
      </c>
      <c r="K17" s="2">
        <v>1.5840000000000001</v>
      </c>
      <c r="L17" s="2">
        <v>1.4999999999999999E-2</v>
      </c>
      <c r="M17" s="2">
        <v>0.53</v>
      </c>
      <c r="N17" s="2">
        <v>0</v>
      </c>
      <c r="O17" s="2">
        <v>0.23599999999999999</v>
      </c>
      <c r="P17" s="2">
        <v>98.811999999999998</v>
      </c>
      <c r="Q17" s="7">
        <v>213</v>
      </c>
      <c r="R17" s="1">
        <v>167</v>
      </c>
      <c r="S17" s="1">
        <v>204</v>
      </c>
      <c r="T17" s="1">
        <v>232</v>
      </c>
      <c r="U17" s="1">
        <v>255</v>
      </c>
      <c r="V17" s="1">
        <v>349</v>
      </c>
      <c r="W17" s="1">
        <v>359</v>
      </c>
      <c r="X17" s="1">
        <v>129</v>
      </c>
      <c r="Y17" s="1">
        <v>122</v>
      </c>
      <c r="Z17" s="1">
        <v>110</v>
      </c>
      <c r="AA17" s="1">
        <v>62</v>
      </c>
      <c r="AB17" s="1"/>
      <c r="AC17" s="1">
        <v>120</v>
      </c>
      <c r="AD17" s="1"/>
      <c r="AE17" s="1">
        <v>218.5</v>
      </c>
      <c r="AF17" s="2">
        <v>0.33900000000000002</v>
      </c>
      <c r="AG17" s="2">
        <f t="shared" si="0"/>
        <v>0.78380102040816324</v>
      </c>
      <c r="AH17" s="2">
        <f t="shared" si="1"/>
        <v>0.87447800264021258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"/>
      <c r="AT17" s="1"/>
      <c r="AU17" s="2"/>
      <c r="AV17" s="2"/>
      <c r="AW17" s="2"/>
      <c r="AY17" s="2"/>
      <c r="BB17" s="2"/>
      <c r="BC17" s="1"/>
      <c r="BD17" s="1"/>
      <c r="BE17" s="1"/>
      <c r="BF17" s="1"/>
      <c r="BG17" s="1"/>
      <c r="BH17" s="1"/>
      <c r="BI17" s="1"/>
    </row>
    <row r="18" spans="2:61" ht="15.5" x14ac:dyDescent="0.35">
      <c r="B18" s="1" t="s">
        <v>37</v>
      </c>
      <c r="C18" s="2">
        <v>2.4929999999999999</v>
      </c>
      <c r="D18" s="2">
        <v>15.833</v>
      </c>
      <c r="E18" s="2">
        <v>52.405000000000001</v>
      </c>
      <c r="F18" s="2">
        <v>0.36599999999999999</v>
      </c>
      <c r="G18" s="2">
        <v>9.7439999999999998</v>
      </c>
      <c r="H18" s="2">
        <v>0.157</v>
      </c>
      <c r="I18" s="2">
        <v>8.5690000000000008</v>
      </c>
      <c r="J18" s="2">
        <v>7.2880000000000003</v>
      </c>
      <c r="K18" s="2">
        <v>1.583</v>
      </c>
      <c r="L18" s="2">
        <v>0.02</v>
      </c>
      <c r="M18" s="2">
        <v>0.45800000000000002</v>
      </c>
      <c r="N18" s="2">
        <v>0</v>
      </c>
      <c r="O18" s="2">
        <v>0.23</v>
      </c>
      <c r="P18" s="2">
        <v>99.147999999999996</v>
      </c>
      <c r="Q18" s="7">
        <v>206</v>
      </c>
      <c r="R18" s="1">
        <v>171</v>
      </c>
      <c r="S18" s="1">
        <v>202</v>
      </c>
      <c r="T18" s="1">
        <v>225</v>
      </c>
      <c r="U18" s="1">
        <v>255</v>
      </c>
      <c r="V18" s="1">
        <v>334</v>
      </c>
      <c r="W18" s="1">
        <v>354</v>
      </c>
      <c r="X18" s="1">
        <v>130</v>
      </c>
      <c r="Y18" s="1">
        <v>120</v>
      </c>
      <c r="Z18" s="1">
        <v>109</v>
      </c>
      <c r="AA18" s="1">
        <v>62</v>
      </c>
      <c r="AB18" s="1"/>
      <c r="AC18" s="1">
        <v>109</v>
      </c>
      <c r="AD18" s="1"/>
      <c r="AE18" s="1">
        <v>234.11</v>
      </c>
      <c r="AF18" s="2">
        <v>0.3</v>
      </c>
      <c r="AG18" s="2">
        <f t="shared" si="0"/>
        <v>0.80867346938775508</v>
      </c>
      <c r="AH18" s="2">
        <f t="shared" si="1"/>
        <v>0.92395164031680599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"/>
      <c r="AT18" s="1"/>
      <c r="AU18" s="2"/>
      <c r="AV18" s="2"/>
      <c r="AW18" s="2"/>
      <c r="AY18" s="2"/>
      <c r="BB18" s="2"/>
      <c r="BC18" s="1"/>
      <c r="BD18" s="1"/>
      <c r="BE18" s="1"/>
      <c r="BF18" s="1"/>
      <c r="BG18" s="1"/>
      <c r="BH18" s="1"/>
      <c r="BI18" s="1"/>
    </row>
    <row r="19" spans="2:61" ht="15.5" x14ac:dyDescent="0.35">
      <c r="B19" s="1" t="s">
        <v>37</v>
      </c>
      <c r="C19" s="2">
        <v>2.4470000000000001</v>
      </c>
      <c r="D19" s="2">
        <v>15.747</v>
      </c>
      <c r="E19" s="2">
        <v>52.665999999999997</v>
      </c>
      <c r="F19" s="2">
        <v>0.35199999999999998</v>
      </c>
      <c r="G19" s="2">
        <v>9.7070000000000007</v>
      </c>
      <c r="H19" s="2">
        <v>0.156</v>
      </c>
      <c r="I19" s="2">
        <v>8.4770000000000003</v>
      </c>
      <c r="J19" s="2">
        <v>7.31</v>
      </c>
      <c r="K19" s="2">
        <v>1.5649999999999999</v>
      </c>
      <c r="L19" s="2">
        <v>1.7999999999999999E-2</v>
      </c>
      <c r="M19" s="2">
        <v>0.40500000000000003</v>
      </c>
      <c r="N19" s="2">
        <v>0</v>
      </c>
      <c r="O19" s="2">
        <v>0.219</v>
      </c>
      <c r="P19" s="2">
        <v>99.070999999999998</v>
      </c>
      <c r="Q19" s="7">
        <v>221</v>
      </c>
      <c r="R19" s="1">
        <v>167</v>
      </c>
      <c r="S19" s="1">
        <v>205</v>
      </c>
      <c r="T19" s="1">
        <v>228</v>
      </c>
      <c r="U19" s="1">
        <v>271</v>
      </c>
      <c r="V19" s="1">
        <v>331</v>
      </c>
      <c r="W19" s="1">
        <v>350</v>
      </c>
      <c r="X19" s="1">
        <v>132</v>
      </c>
      <c r="Y19" s="1">
        <v>119</v>
      </c>
      <c r="Z19" s="1">
        <v>111</v>
      </c>
      <c r="AA19" s="1">
        <v>62</v>
      </c>
      <c r="AB19" s="1"/>
      <c r="AC19" s="1">
        <v>123</v>
      </c>
      <c r="AD19" s="1"/>
      <c r="AE19" s="1">
        <v>249.71</v>
      </c>
      <c r="AF19" s="2">
        <v>0.26400000000000001</v>
      </c>
      <c r="AG19" s="2">
        <f t="shared" si="0"/>
        <v>0.83163265306122447</v>
      </c>
      <c r="AH19" s="2">
        <f t="shared" si="1"/>
        <v>0.97401754675240393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"/>
      <c r="AT19" s="1"/>
      <c r="AU19" s="2"/>
      <c r="AV19" s="2"/>
      <c r="AW19" s="2"/>
      <c r="AY19" s="2"/>
      <c r="BB19" s="2"/>
      <c r="BG19" s="1"/>
      <c r="BH19" s="1"/>
      <c r="BI19" s="1"/>
    </row>
    <row r="20" spans="2:61" ht="15.5" x14ac:dyDescent="0.35">
      <c r="B20" s="1" t="s">
        <v>37</v>
      </c>
      <c r="C20" s="2">
        <v>2.581</v>
      </c>
      <c r="D20" s="2">
        <v>15.840999999999999</v>
      </c>
      <c r="E20" s="2">
        <v>52.578000000000003</v>
      </c>
      <c r="F20" s="2">
        <v>0.35299999999999998</v>
      </c>
      <c r="G20" s="2">
        <v>9.7590000000000003</v>
      </c>
      <c r="H20" s="2">
        <v>0.159</v>
      </c>
      <c r="I20" s="2">
        <v>8.4269999999999996</v>
      </c>
      <c r="J20" s="2">
        <v>7.3019999999999996</v>
      </c>
      <c r="K20" s="2">
        <v>1.595</v>
      </c>
      <c r="L20" s="2">
        <v>1.6E-2</v>
      </c>
      <c r="M20" s="2">
        <v>0.35599999999999998</v>
      </c>
      <c r="N20" s="2">
        <v>0</v>
      </c>
      <c r="O20" s="2">
        <v>0.20799999999999999</v>
      </c>
      <c r="P20" s="2">
        <v>99.176000000000002</v>
      </c>
      <c r="Q20" s="7">
        <v>202</v>
      </c>
      <c r="R20" s="1">
        <v>167</v>
      </c>
      <c r="S20" s="1">
        <v>202</v>
      </c>
      <c r="T20" s="1">
        <v>221</v>
      </c>
      <c r="U20" s="1">
        <v>261</v>
      </c>
      <c r="V20" s="1">
        <v>327</v>
      </c>
      <c r="W20" s="1">
        <v>345</v>
      </c>
      <c r="X20" s="1">
        <v>129</v>
      </c>
      <c r="Y20" s="1">
        <v>118</v>
      </c>
      <c r="Z20" s="1">
        <v>112</v>
      </c>
      <c r="AA20" s="1">
        <v>61</v>
      </c>
      <c r="AB20" s="1"/>
      <c r="AC20" s="1">
        <v>119</v>
      </c>
      <c r="AD20" s="1"/>
      <c r="AE20" s="1">
        <v>265.32</v>
      </c>
      <c r="AF20" s="2">
        <v>0.23200000000000001</v>
      </c>
      <c r="AG20" s="2">
        <f t="shared" si="0"/>
        <v>0.85204081632653061</v>
      </c>
      <c r="AH20" s="2">
        <f t="shared" si="1"/>
        <v>1.0230263495627978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"/>
      <c r="AT20" s="1"/>
      <c r="AU20" s="2"/>
      <c r="AV20" s="2"/>
      <c r="AW20" s="2"/>
      <c r="AY20" s="2"/>
      <c r="BB20" s="2"/>
      <c r="BG20" s="1"/>
      <c r="BH20" s="1"/>
      <c r="BI20" s="1"/>
    </row>
    <row r="21" spans="2:61" ht="15.5" x14ac:dyDescent="0.35">
      <c r="B21" s="1" t="s">
        <v>37</v>
      </c>
      <c r="C21" s="2">
        <v>2.6459999999999999</v>
      </c>
      <c r="D21" s="2">
        <v>15.689</v>
      </c>
      <c r="E21" s="2">
        <v>52.527999999999999</v>
      </c>
      <c r="F21" s="2">
        <v>0.34799999999999998</v>
      </c>
      <c r="G21" s="2">
        <v>9.7970000000000006</v>
      </c>
      <c r="H21" s="2">
        <v>0.16200000000000001</v>
      </c>
      <c r="I21" s="2">
        <v>8.5069999999999997</v>
      </c>
      <c r="J21" s="2">
        <v>7.3390000000000004</v>
      </c>
      <c r="K21" s="2">
        <v>1.59</v>
      </c>
      <c r="L21" s="2">
        <v>2.3E-2</v>
      </c>
      <c r="M21" s="2">
        <v>0.314</v>
      </c>
      <c r="N21" s="2">
        <v>0</v>
      </c>
      <c r="O21" s="2">
        <v>0.224</v>
      </c>
      <c r="P21" s="2">
        <v>99.167000000000002</v>
      </c>
      <c r="Q21" s="7">
        <v>207</v>
      </c>
      <c r="R21" s="1">
        <v>163</v>
      </c>
      <c r="S21" s="1">
        <v>205</v>
      </c>
      <c r="T21" s="1">
        <v>229</v>
      </c>
      <c r="U21" s="1">
        <v>249</v>
      </c>
      <c r="V21" s="1">
        <v>330</v>
      </c>
      <c r="W21" s="1">
        <v>342</v>
      </c>
      <c r="X21" s="1">
        <v>134</v>
      </c>
      <c r="Y21" s="1">
        <v>119</v>
      </c>
      <c r="Z21" s="1">
        <v>110</v>
      </c>
      <c r="AA21" s="1">
        <v>61</v>
      </c>
      <c r="AB21" s="1"/>
      <c r="AC21" s="1">
        <v>109</v>
      </c>
      <c r="AD21" s="1"/>
      <c r="AE21" s="1">
        <v>280.93</v>
      </c>
      <c r="AF21" s="2">
        <v>0.20599999999999999</v>
      </c>
      <c r="AG21" s="2">
        <f t="shared" si="0"/>
        <v>0.86862244897959184</v>
      </c>
      <c r="AH21" s="2">
        <f t="shared" si="1"/>
        <v>1.0668062329518155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"/>
      <c r="AT21" s="1"/>
      <c r="AU21" s="2"/>
      <c r="AV21" s="2"/>
      <c r="AW21" s="2"/>
      <c r="AY21" s="2"/>
      <c r="BB21" s="2"/>
      <c r="BG21" s="1"/>
      <c r="BH21" s="1"/>
      <c r="BI21" s="1"/>
    </row>
    <row r="22" spans="2:61" ht="15.5" x14ac:dyDescent="0.35">
      <c r="B22" s="1" t="s">
        <v>37</v>
      </c>
      <c r="C22" s="2">
        <v>2.2690000000000001</v>
      </c>
      <c r="D22" s="2">
        <v>15.842000000000001</v>
      </c>
      <c r="E22" s="2">
        <v>52.87</v>
      </c>
      <c r="F22" s="2">
        <v>0.35599999999999998</v>
      </c>
      <c r="G22" s="2">
        <v>9.9499999999999993</v>
      </c>
      <c r="H22" s="2">
        <v>0.16700000000000001</v>
      </c>
      <c r="I22" s="2">
        <v>8.6039999999999992</v>
      </c>
      <c r="J22" s="2">
        <v>7.4509999999999996</v>
      </c>
      <c r="K22" s="2">
        <v>1.5629999999999999</v>
      </c>
      <c r="L22" s="2">
        <v>2.1999999999999999E-2</v>
      </c>
      <c r="M22" s="2">
        <v>0.27800000000000002</v>
      </c>
      <c r="N22" s="2">
        <v>0</v>
      </c>
      <c r="O22" s="2">
        <v>0.217</v>
      </c>
      <c r="P22" s="2">
        <v>99.588999999999999</v>
      </c>
      <c r="Q22" s="7">
        <v>196</v>
      </c>
      <c r="R22" s="1">
        <v>172</v>
      </c>
      <c r="S22" s="1">
        <v>207</v>
      </c>
      <c r="T22" s="1">
        <v>212</v>
      </c>
      <c r="U22" s="1">
        <v>245</v>
      </c>
      <c r="V22" s="1">
        <v>326</v>
      </c>
      <c r="W22" s="1">
        <v>347</v>
      </c>
      <c r="X22" s="1">
        <v>131</v>
      </c>
      <c r="Y22" s="1">
        <v>122</v>
      </c>
      <c r="Z22" s="1">
        <v>110</v>
      </c>
      <c r="AA22" s="1">
        <v>62</v>
      </c>
      <c r="AB22" s="1"/>
      <c r="AC22" s="1">
        <v>111</v>
      </c>
      <c r="AD22" s="1"/>
      <c r="AE22" s="1">
        <v>296.54000000000002</v>
      </c>
      <c r="AF22" s="2">
        <v>0.19</v>
      </c>
      <c r="AG22" s="2">
        <f t="shared" si="0"/>
        <v>0.87882653061224492</v>
      </c>
      <c r="AH22" s="2">
        <f t="shared" si="1"/>
        <v>1.0959213840514765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1"/>
      <c r="AT22" s="1"/>
      <c r="AU22" s="2"/>
      <c r="AV22" s="2"/>
      <c r="AW22" s="2"/>
      <c r="AY22" s="2"/>
      <c r="BB22" s="2"/>
      <c r="BC22" s="1"/>
      <c r="BD22" s="1"/>
      <c r="BE22" s="1"/>
      <c r="BF22" s="1"/>
      <c r="BG22" s="1"/>
      <c r="BH22" s="1"/>
      <c r="BI22" s="1"/>
    </row>
    <row r="23" spans="2:61" ht="15.5" x14ac:dyDescent="0.35">
      <c r="B23" s="1" t="s">
        <v>37</v>
      </c>
      <c r="C23" s="2">
        <v>2.4</v>
      </c>
      <c r="D23" s="2">
        <v>15.722</v>
      </c>
      <c r="E23" s="2">
        <v>52.817</v>
      </c>
      <c r="F23" s="2">
        <v>0.34799999999999998</v>
      </c>
      <c r="G23" s="2">
        <v>9.8249999999999993</v>
      </c>
      <c r="H23" s="2">
        <v>0.157</v>
      </c>
      <c r="I23" s="2">
        <v>8.4380000000000006</v>
      </c>
      <c r="J23" s="2">
        <v>7.4619999999999997</v>
      </c>
      <c r="K23" s="2">
        <v>1.5760000000000001</v>
      </c>
      <c r="L23" s="2">
        <v>2.8000000000000001E-2</v>
      </c>
      <c r="M23" s="2">
        <v>0.25700000000000001</v>
      </c>
      <c r="N23" s="2">
        <v>2.7E-2</v>
      </c>
      <c r="O23" s="2">
        <v>0.20899999999999999</v>
      </c>
      <c r="P23" s="2">
        <v>99.266999999999996</v>
      </c>
      <c r="Q23" s="7">
        <v>207</v>
      </c>
      <c r="R23" s="1">
        <v>169</v>
      </c>
      <c r="S23" s="1">
        <v>197</v>
      </c>
      <c r="T23" s="1">
        <v>220</v>
      </c>
      <c r="U23" s="1">
        <v>254</v>
      </c>
      <c r="V23" s="1">
        <v>329</v>
      </c>
      <c r="W23" s="1">
        <v>355</v>
      </c>
      <c r="X23" s="1">
        <v>126</v>
      </c>
      <c r="Y23" s="1">
        <v>121</v>
      </c>
      <c r="Z23" s="1">
        <v>109</v>
      </c>
      <c r="AA23" s="1">
        <v>61</v>
      </c>
      <c r="AB23" s="1">
        <v>562</v>
      </c>
      <c r="AC23" s="1">
        <v>115</v>
      </c>
      <c r="AD23" s="1"/>
      <c r="AE23" s="1">
        <v>312.14</v>
      </c>
      <c r="AF23" s="2">
        <v>0.16200000000000001</v>
      </c>
      <c r="AG23" s="2">
        <f t="shared" si="0"/>
        <v>0.89668367346938771</v>
      </c>
      <c r="AH23" s="2">
        <f t="shared" si="1"/>
        <v>1.1518658986297103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"/>
      <c r="AT23" s="1"/>
      <c r="AU23" s="2"/>
      <c r="AV23" s="2"/>
      <c r="AW23" s="2"/>
      <c r="AY23" s="2"/>
      <c r="BB23" s="2"/>
      <c r="BC23" s="5"/>
      <c r="BD23" s="3"/>
      <c r="BE23" s="6"/>
      <c r="BF23" s="3"/>
      <c r="BH23" s="1"/>
      <c r="BI23" s="1"/>
    </row>
    <row r="24" spans="2:61" ht="15.5" x14ac:dyDescent="0.35">
      <c r="B24" s="1" t="s">
        <v>37</v>
      </c>
      <c r="C24" s="2">
        <v>2.6760000000000002</v>
      </c>
      <c r="D24" s="2">
        <v>15.634</v>
      </c>
      <c r="E24" s="2">
        <v>52.363999999999997</v>
      </c>
      <c r="F24" s="2">
        <v>0.34399999999999997</v>
      </c>
      <c r="G24" s="2">
        <v>9.8010000000000002</v>
      </c>
      <c r="H24" s="2">
        <v>0.158</v>
      </c>
      <c r="I24" s="2">
        <v>8.4649999999999999</v>
      </c>
      <c r="J24" s="2">
        <v>7.4</v>
      </c>
      <c r="K24" s="2">
        <v>1.5640000000000001</v>
      </c>
      <c r="L24" s="2">
        <v>0.03</v>
      </c>
      <c r="M24" s="2">
        <v>0.218</v>
      </c>
      <c r="N24" s="2">
        <v>6.0000000000000001E-3</v>
      </c>
      <c r="O24" s="2">
        <v>0.20399999999999999</v>
      </c>
      <c r="P24" s="2">
        <v>98.864000000000004</v>
      </c>
      <c r="Q24" s="7">
        <v>205</v>
      </c>
      <c r="R24" s="1">
        <v>164</v>
      </c>
      <c r="S24" s="1">
        <v>201</v>
      </c>
      <c r="T24" s="1">
        <v>231</v>
      </c>
      <c r="U24" s="1">
        <v>256</v>
      </c>
      <c r="V24" s="1">
        <v>325</v>
      </c>
      <c r="W24" s="1">
        <v>369</v>
      </c>
      <c r="X24" s="1">
        <v>130</v>
      </c>
      <c r="Y24" s="1">
        <v>120</v>
      </c>
      <c r="Z24" s="1">
        <v>108</v>
      </c>
      <c r="AA24" s="1">
        <v>62</v>
      </c>
      <c r="AB24" s="1">
        <v>576</v>
      </c>
      <c r="AC24" s="1">
        <v>118</v>
      </c>
      <c r="AD24" s="1"/>
      <c r="AE24" s="1">
        <v>327.75</v>
      </c>
      <c r="AF24" s="2">
        <v>0.14499999999999999</v>
      </c>
      <c r="AG24" s="2">
        <f t="shared" si="0"/>
        <v>0.90752551020408168</v>
      </c>
      <c r="AH24" s="2">
        <f t="shared" si="1"/>
        <v>1.1896977986526149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"/>
      <c r="AT24" s="1"/>
      <c r="AU24" s="2"/>
      <c r="AV24" s="2"/>
      <c r="AW24" s="2"/>
      <c r="AY24" s="2"/>
      <c r="BB24" s="2"/>
      <c r="BC24" s="1"/>
      <c r="BD24" s="1"/>
      <c r="BE24" s="1"/>
      <c r="BF24" s="1"/>
      <c r="BG24" s="1"/>
      <c r="BH24" s="1"/>
      <c r="BI24" s="1"/>
    </row>
    <row r="25" spans="2:61" ht="15.5" x14ac:dyDescent="0.35">
      <c r="B25" s="1" t="s">
        <v>37</v>
      </c>
      <c r="C25" s="2">
        <v>2.7349999999999999</v>
      </c>
      <c r="D25" s="2">
        <v>15.414</v>
      </c>
      <c r="E25" s="2">
        <v>52.101999999999997</v>
      </c>
      <c r="F25" s="2">
        <v>0.34499999999999997</v>
      </c>
      <c r="G25" s="2">
        <v>9.92</v>
      </c>
      <c r="H25" s="2">
        <v>0.156</v>
      </c>
      <c r="I25" s="2">
        <v>8.4969999999999999</v>
      </c>
      <c r="J25" s="2">
        <v>7.45</v>
      </c>
      <c r="K25" s="2">
        <v>1.5529999999999999</v>
      </c>
      <c r="L25" s="2">
        <v>2.5000000000000001E-2</v>
      </c>
      <c r="M25" s="2">
        <v>0.19600000000000001</v>
      </c>
      <c r="N25" s="2">
        <v>0</v>
      </c>
      <c r="O25" s="2">
        <v>0.183</v>
      </c>
      <c r="P25" s="2">
        <v>98.575000000000003</v>
      </c>
      <c r="Q25" s="7">
        <v>207</v>
      </c>
      <c r="R25" s="1">
        <v>168</v>
      </c>
      <c r="S25" s="1">
        <v>199</v>
      </c>
      <c r="T25" s="1">
        <v>231</v>
      </c>
      <c r="U25" s="1">
        <v>259</v>
      </c>
      <c r="V25" s="1">
        <v>340</v>
      </c>
      <c r="W25" s="1">
        <v>351</v>
      </c>
      <c r="X25" s="1">
        <v>134</v>
      </c>
      <c r="Y25" s="1">
        <v>123</v>
      </c>
      <c r="Z25" s="1">
        <v>110</v>
      </c>
      <c r="AA25" s="1">
        <v>62</v>
      </c>
      <c r="AB25" s="1"/>
      <c r="AC25" s="1">
        <v>119</v>
      </c>
      <c r="AD25" s="1"/>
      <c r="AE25" s="1">
        <v>343.36</v>
      </c>
      <c r="AF25" s="2">
        <v>0.13200000000000001</v>
      </c>
      <c r="AG25" s="2">
        <f t="shared" si="0"/>
        <v>0.91581632653061229</v>
      </c>
      <c r="AH25" s="2">
        <f t="shared" si="1"/>
        <v>1.22111038064313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"/>
      <c r="AT25" s="1"/>
      <c r="AU25" s="2"/>
      <c r="AV25" s="2"/>
      <c r="AW25" s="2"/>
      <c r="AY25" s="2"/>
      <c r="BB25" s="2"/>
      <c r="BC25" s="1"/>
      <c r="BD25" s="1"/>
      <c r="BE25" s="1"/>
      <c r="BF25" s="1"/>
      <c r="BG25" s="1"/>
      <c r="BH25" s="1"/>
      <c r="BI25" s="1"/>
    </row>
    <row r="26" spans="2:61" ht="15.5" x14ac:dyDescent="0.35">
      <c r="B26" s="1" t="s">
        <v>37</v>
      </c>
      <c r="C26" s="2">
        <v>2.7509999999999999</v>
      </c>
      <c r="D26" s="2">
        <v>15.468</v>
      </c>
      <c r="E26" s="2">
        <v>52.19</v>
      </c>
      <c r="F26" s="2">
        <v>0.32600000000000001</v>
      </c>
      <c r="G26" s="2">
        <v>9.8859999999999992</v>
      </c>
      <c r="H26" s="2">
        <v>0.152</v>
      </c>
      <c r="I26" s="2">
        <v>8.5809999999999995</v>
      </c>
      <c r="J26" s="2">
        <v>7.4950000000000001</v>
      </c>
      <c r="K26" s="2">
        <v>1.5509999999999999</v>
      </c>
      <c r="L26" s="2">
        <v>2.4E-2</v>
      </c>
      <c r="M26" s="2">
        <v>0.17799999999999999</v>
      </c>
      <c r="N26" s="2">
        <v>0</v>
      </c>
      <c r="O26" s="2">
        <v>0.20699999999999999</v>
      </c>
      <c r="P26" s="2">
        <v>98.808000000000007</v>
      </c>
      <c r="Q26" s="7">
        <v>222</v>
      </c>
      <c r="R26" s="1">
        <v>162</v>
      </c>
      <c r="S26" s="1">
        <v>204</v>
      </c>
      <c r="T26" s="1">
        <v>234</v>
      </c>
      <c r="U26" s="1">
        <v>248</v>
      </c>
      <c r="V26" s="1">
        <v>337</v>
      </c>
      <c r="W26" s="1">
        <v>339</v>
      </c>
      <c r="X26" s="1">
        <v>131</v>
      </c>
      <c r="Y26" s="1">
        <v>123</v>
      </c>
      <c r="Z26" s="1">
        <v>111</v>
      </c>
      <c r="AA26" s="1">
        <v>61</v>
      </c>
      <c r="AB26" s="1"/>
      <c r="AC26" s="1">
        <v>113</v>
      </c>
      <c r="AD26" s="1"/>
      <c r="AE26" s="1">
        <v>358.96</v>
      </c>
      <c r="AF26" s="2">
        <v>0.123</v>
      </c>
      <c r="AG26" s="2">
        <f t="shared" si="0"/>
        <v>0.92155612244897955</v>
      </c>
      <c r="AH26" s="2">
        <f t="shared" si="1"/>
        <v>1.2443575317706124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"/>
      <c r="AT26" s="1"/>
      <c r="AU26" s="2"/>
      <c r="AV26" s="2"/>
      <c r="AW26" s="2"/>
      <c r="AY26" s="2"/>
      <c r="BB26" s="2"/>
      <c r="BC26" s="1"/>
      <c r="BD26" s="1"/>
      <c r="BE26" s="1"/>
      <c r="BF26" s="1"/>
      <c r="BG26" s="1"/>
      <c r="BH26" s="1"/>
      <c r="BI26" s="1"/>
    </row>
    <row r="27" spans="2:61" ht="15.5" x14ac:dyDescent="0.35">
      <c r="B27" s="1" t="s">
        <v>37</v>
      </c>
      <c r="C27" s="2">
        <v>2.7480000000000002</v>
      </c>
      <c r="D27" s="2">
        <v>15.409000000000001</v>
      </c>
      <c r="E27" s="2">
        <v>52.283000000000001</v>
      </c>
      <c r="F27" s="2">
        <v>0.316</v>
      </c>
      <c r="G27" s="2">
        <v>9.9160000000000004</v>
      </c>
      <c r="H27" s="2">
        <v>0.16600000000000001</v>
      </c>
      <c r="I27" s="2">
        <v>8.516</v>
      </c>
      <c r="J27" s="2">
        <v>7.5609999999999999</v>
      </c>
      <c r="K27" s="2">
        <v>1.538</v>
      </c>
      <c r="L27" s="2">
        <v>0.03</v>
      </c>
      <c r="M27" s="2">
        <v>0.16700000000000001</v>
      </c>
      <c r="N27" s="2">
        <v>0</v>
      </c>
      <c r="O27" s="2">
        <v>0.2</v>
      </c>
      <c r="P27" s="2">
        <v>98.85</v>
      </c>
      <c r="Q27" s="7">
        <v>192</v>
      </c>
      <c r="R27" s="1">
        <v>166</v>
      </c>
      <c r="S27" s="1">
        <v>205</v>
      </c>
      <c r="T27" s="1">
        <v>228</v>
      </c>
      <c r="U27" s="1">
        <v>270</v>
      </c>
      <c r="V27" s="1">
        <v>332</v>
      </c>
      <c r="W27" s="1">
        <v>360</v>
      </c>
      <c r="X27" s="1">
        <v>127</v>
      </c>
      <c r="Y27" s="1">
        <v>123</v>
      </c>
      <c r="Z27" s="1">
        <v>110</v>
      </c>
      <c r="AA27" s="1">
        <v>61</v>
      </c>
      <c r="AB27" s="1"/>
      <c r="AC27" s="1">
        <v>118</v>
      </c>
      <c r="AD27" s="1"/>
      <c r="AE27" s="1">
        <v>374.57</v>
      </c>
      <c r="AF27" s="2">
        <v>0.11899999999999999</v>
      </c>
      <c r="AG27" s="2">
        <f t="shared" si="0"/>
        <v>0.9241071428571429</v>
      </c>
      <c r="AH27" s="2">
        <f t="shared" si="1"/>
        <v>1.2551360782101169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"/>
      <c r="AT27" s="1"/>
      <c r="AU27" s="2"/>
      <c r="AV27" s="2"/>
      <c r="AW27" s="2"/>
      <c r="AY27" s="2"/>
      <c r="BB27" s="2"/>
      <c r="BC27" s="1"/>
      <c r="BD27" s="1"/>
      <c r="BE27" s="1"/>
      <c r="BF27" s="1"/>
      <c r="BG27" s="1"/>
      <c r="BH27" s="1"/>
      <c r="BI27" s="1"/>
    </row>
    <row r="28" spans="2:61" ht="15.5" x14ac:dyDescent="0.35">
      <c r="B28" s="1" t="s">
        <v>37</v>
      </c>
      <c r="C28" s="2">
        <v>2.419</v>
      </c>
      <c r="D28" s="2">
        <v>15.507999999999999</v>
      </c>
      <c r="E28" s="2">
        <v>52.74</v>
      </c>
      <c r="F28" s="2">
        <v>0.32800000000000001</v>
      </c>
      <c r="G28" s="2">
        <v>9.9290000000000003</v>
      </c>
      <c r="H28" s="2">
        <v>0.14899999999999999</v>
      </c>
      <c r="I28" s="2">
        <v>8.6240000000000006</v>
      </c>
      <c r="J28" s="2">
        <v>7.6079999999999997</v>
      </c>
      <c r="K28" s="2">
        <v>1.54</v>
      </c>
      <c r="L28" s="2">
        <v>2.7E-2</v>
      </c>
      <c r="M28" s="2">
        <v>0.161</v>
      </c>
      <c r="N28" s="2">
        <v>0</v>
      </c>
      <c r="O28" s="2">
        <v>0.19400000000000001</v>
      </c>
      <c r="P28" s="2">
        <v>99.227000000000004</v>
      </c>
      <c r="Q28" s="7">
        <v>212</v>
      </c>
      <c r="R28" s="1">
        <v>161</v>
      </c>
      <c r="S28" s="1">
        <v>201</v>
      </c>
      <c r="T28" s="1">
        <v>224</v>
      </c>
      <c r="U28" s="1">
        <v>247</v>
      </c>
      <c r="V28" s="1">
        <v>340</v>
      </c>
      <c r="W28" s="1">
        <v>348</v>
      </c>
      <c r="X28" s="1">
        <v>133</v>
      </c>
      <c r="Y28" s="1">
        <v>119</v>
      </c>
      <c r="Z28" s="1">
        <v>110</v>
      </c>
      <c r="AA28" s="1">
        <v>61</v>
      </c>
      <c r="AB28" s="1"/>
      <c r="AC28" s="1">
        <v>121</v>
      </c>
      <c r="AD28" s="1"/>
      <c r="AE28" s="1">
        <v>390.18</v>
      </c>
      <c r="AF28" s="2">
        <v>0.111</v>
      </c>
      <c r="AG28" s="2">
        <f t="shared" si="0"/>
        <v>0.92920918367346939</v>
      </c>
      <c r="AH28" s="2">
        <f t="shared" si="1"/>
        <v>1.2776125569116186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1"/>
      <c r="AT28" s="1"/>
      <c r="AU28" s="2"/>
      <c r="AV28" s="2"/>
      <c r="AW28" s="2"/>
      <c r="AY28" s="2"/>
      <c r="BB28" s="2"/>
      <c r="BC28" s="1"/>
      <c r="BD28" s="1"/>
      <c r="BE28" s="1"/>
      <c r="BF28" s="1"/>
      <c r="BG28" s="1"/>
      <c r="BH28" s="1"/>
      <c r="BI28" s="1"/>
    </row>
    <row r="29" spans="2:61" ht="15.5" x14ac:dyDescent="0.35">
      <c r="B29" s="1" t="s">
        <v>37</v>
      </c>
      <c r="C29" s="2">
        <v>2.3679999999999999</v>
      </c>
      <c r="D29" s="2">
        <v>15.407999999999999</v>
      </c>
      <c r="E29" s="2">
        <v>52.578000000000003</v>
      </c>
      <c r="F29" s="2">
        <v>0.33900000000000002</v>
      </c>
      <c r="G29" s="2">
        <v>9.9510000000000005</v>
      </c>
      <c r="H29" s="2">
        <v>0.14399999999999999</v>
      </c>
      <c r="I29" s="2">
        <v>8.5879999999999992</v>
      </c>
      <c r="J29" s="2">
        <v>7.6680000000000001</v>
      </c>
      <c r="K29" s="2">
        <v>1.5549999999999999</v>
      </c>
      <c r="L29" s="2">
        <v>2.8000000000000001E-2</v>
      </c>
      <c r="M29" s="2">
        <v>0.15</v>
      </c>
      <c r="N29" s="2">
        <v>0</v>
      </c>
      <c r="O29" s="2">
        <v>0.20200000000000001</v>
      </c>
      <c r="P29" s="2">
        <v>98.98</v>
      </c>
      <c r="Q29" s="7">
        <v>205</v>
      </c>
      <c r="R29" s="1">
        <v>169</v>
      </c>
      <c r="S29" s="1">
        <v>205</v>
      </c>
      <c r="T29" s="1">
        <v>225</v>
      </c>
      <c r="U29" s="1">
        <v>265</v>
      </c>
      <c r="V29" s="1">
        <v>338</v>
      </c>
      <c r="W29" s="1">
        <v>339</v>
      </c>
      <c r="X29" s="1">
        <v>128</v>
      </c>
      <c r="Y29" s="1">
        <v>121</v>
      </c>
      <c r="Z29" s="1">
        <v>112</v>
      </c>
      <c r="AA29" s="1">
        <v>61</v>
      </c>
      <c r="AB29" s="1"/>
      <c r="AC29" s="1">
        <v>111</v>
      </c>
      <c r="AD29" s="1"/>
      <c r="AE29" s="1">
        <v>405.78</v>
      </c>
      <c r="AF29" s="2">
        <v>9.5000000000000001E-2</v>
      </c>
      <c r="AG29" s="2">
        <f t="shared" si="0"/>
        <v>0.93941326530612246</v>
      </c>
      <c r="AH29" s="2">
        <f t="shared" si="1"/>
        <v>1.3268854625817406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"/>
      <c r="AT29" s="1"/>
      <c r="AU29" s="2"/>
      <c r="AV29" s="2"/>
      <c r="AW29" s="2"/>
      <c r="AY29" s="2"/>
      <c r="BB29" s="2"/>
      <c r="BC29" s="1"/>
      <c r="BD29" s="1"/>
      <c r="BE29" s="1"/>
      <c r="BF29" s="1"/>
      <c r="BG29" s="1"/>
      <c r="BH29" s="1"/>
      <c r="BI29" s="1"/>
    </row>
    <row r="30" spans="2:61" ht="15.5" x14ac:dyDescent="0.35">
      <c r="B30" s="1" t="s">
        <v>37</v>
      </c>
      <c r="C30" s="2">
        <v>2.2799999999999998</v>
      </c>
      <c r="D30" s="2">
        <v>15.462</v>
      </c>
      <c r="E30" s="2">
        <v>52.634999999999998</v>
      </c>
      <c r="F30" s="2">
        <v>0.315</v>
      </c>
      <c r="G30" s="2">
        <v>9.8699999999999992</v>
      </c>
      <c r="H30" s="2">
        <v>0.16900000000000001</v>
      </c>
      <c r="I30" s="2">
        <v>8.4550000000000001</v>
      </c>
      <c r="J30" s="2">
        <v>7.6749999999999998</v>
      </c>
      <c r="K30" s="2">
        <v>1.516</v>
      </c>
      <c r="L30" s="2">
        <v>3.2000000000000001E-2</v>
      </c>
      <c r="M30" s="2">
        <v>0.129</v>
      </c>
      <c r="N30" s="2">
        <v>0</v>
      </c>
      <c r="O30" s="2">
        <v>0.21</v>
      </c>
      <c r="P30" s="2">
        <v>98.748000000000005</v>
      </c>
      <c r="Q30" s="7">
        <v>194</v>
      </c>
      <c r="R30" s="1">
        <v>169</v>
      </c>
      <c r="S30" s="1">
        <v>201</v>
      </c>
      <c r="T30" s="1">
        <v>238</v>
      </c>
      <c r="U30" s="1">
        <v>249</v>
      </c>
      <c r="V30" s="1">
        <v>329</v>
      </c>
      <c r="W30" s="1">
        <v>352</v>
      </c>
      <c r="X30" s="1">
        <v>136</v>
      </c>
      <c r="Y30" s="1">
        <v>123</v>
      </c>
      <c r="Z30" s="1">
        <v>110</v>
      </c>
      <c r="AA30" s="1">
        <v>62</v>
      </c>
      <c r="AB30" s="1"/>
      <c r="AC30" s="1">
        <v>112</v>
      </c>
      <c r="AD30" s="1"/>
      <c r="AE30" s="1">
        <v>421.39</v>
      </c>
      <c r="AF30" s="2">
        <v>8.7999999999999995E-2</v>
      </c>
      <c r="AG30" s="2">
        <f t="shared" si="0"/>
        <v>0.94387755102040816</v>
      </c>
      <c r="AH30" s="2">
        <f t="shared" si="1"/>
        <v>1.3506330730800991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"/>
      <c r="AT30" s="1"/>
      <c r="AU30" s="2"/>
      <c r="AV30" s="2"/>
      <c r="AW30" s="2"/>
      <c r="AY30" s="2"/>
      <c r="BB30" s="2"/>
      <c r="BC30" s="1"/>
      <c r="BD30" s="1"/>
      <c r="BE30" s="1"/>
      <c r="BF30" s="1"/>
      <c r="BG30" s="1"/>
      <c r="BH30" s="1"/>
      <c r="BI30" s="1"/>
    </row>
    <row r="31" spans="2:61" ht="15.5" x14ac:dyDescent="0.35">
      <c r="B31" s="1" t="s">
        <v>37</v>
      </c>
      <c r="C31" s="2">
        <v>2.613</v>
      </c>
      <c r="D31" s="2">
        <v>15.32</v>
      </c>
      <c r="E31" s="2">
        <v>52.488</v>
      </c>
      <c r="F31" s="2">
        <v>0.33400000000000002</v>
      </c>
      <c r="G31" s="2">
        <v>9.94</v>
      </c>
      <c r="H31" s="2">
        <v>0.156</v>
      </c>
      <c r="I31" s="2">
        <v>8.5730000000000004</v>
      </c>
      <c r="J31" s="2">
        <v>7.6509999999999998</v>
      </c>
      <c r="K31" s="2">
        <v>1.51</v>
      </c>
      <c r="L31" s="2">
        <v>3.1E-2</v>
      </c>
      <c r="M31" s="2">
        <v>0.11899999999999999</v>
      </c>
      <c r="N31" s="2">
        <v>0</v>
      </c>
      <c r="O31" s="2">
        <v>0.20799999999999999</v>
      </c>
      <c r="P31" s="2">
        <v>98.944000000000003</v>
      </c>
      <c r="Q31" s="7">
        <v>208</v>
      </c>
      <c r="R31" s="1">
        <v>166</v>
      </c>
      <c r="S31" s="1">
        <v>205</v>
      </c>
      <c r="T31" s="1">
        <v>219</v>
      </c>
      <c r="U31" s="1">
        <v>257</v>
      </c>
      <c r="V31" s="1">
        <v>327</v>
      </c>
      <c r="W31" s="1">
        <v>366</v>
      </c>
      <c r="X31" s="1">
        <v>135</v>
      </c>
      <c r="Y31" s="1">
        <v>121</v>
      </c>
      <c r="Z31" s="1">
        <v>111</v>
      </c>
      <c r="AA31" s="1">
        <v>63</v>
      </c>
      <c r="AB31" s="1"/>
      <c r="AC31" s="1">
        <v>115</v>
      </c>
      <c r="AD31" s="1"/>
      <c r="AE31" s="1">
        <v>437</v>
      </c>
      <c r="AF31" s="2">
        <v>9.8000000000000004E-2</v>
      </c>
      <c r="AG31" s="2">
        <f t="shared" si="0"/>
        <v>0.9375</v>
      </c>
      <c r="AH31" s="2">
        <f t="shared" si="1"/>
        <v>1.3171503349861302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"/>
      <c r="AT31" s="1"/>
      <c r="AU31" s="2"/>
      <c r="AV31" s="2"/>
      <c r="AW31" s="2"/>
      <c r="AY31" s="2"/>
      <c r="BB31" s="2"/>
      <c r="BC31" s="1"/>
      <c r="BD31" s="1"/>
      <c r="BE31" s="1"/>
      <c r="BF31" s="1"/>
      <c r="BG31" s="1"/>
      <c r="BH31" s="1"/>
      <c r="BI31" s="1"/>
    </row>
    <row r="32" spans="2:61" ht="15.5" x14ac:dyDescent="0.35">
      <c r="B32" s="1" t="s">
        <v>37</v>
      </c>
      <c r="C32" s="2">
        <v>2.33</v>
      </c>
      <c r="D32" s="2">
        <v>15.375999999999999</v>
      </c>
      <c r="E32" s="2">
        <v>52.933</v>
      </c>
      <c r="F32" s="2">
        <v>0.33700000000000002</v>
      </c>
      <c r="G32" s="2">
        <v>9.9659999999999993</v>
      </c>
      <c r="H32" s="2">
        <v>0.17</v>
      </c>
      <c r="I32" s="2">
        <v>8.5719999999999992</v>
      </c>
      <c r="J32" s="2">
        <v>7.8280000000000003</v>
      </c>
      <c r="K32" s="2">
        <v>1.5009999999999999</v>
      </c>
      <c r="L32" s="2">
        <v>3.2000000000000001E-2</v>
      </c>
      <c r="M32" s="2">
        <v>0.13200000000000001</v>
      </c>
      <c r="N32" s="2">
        <v>0</v>
      </c>
      <c r="O32" s="2">
        <v>0.20100000000000001</v>
      </c>
      <c r="P32" s="2">
        <v>99.375</v>
      </c>
      <c r="Q32" s="7">
        <v>212</v>
      </c>
      <c r="R32" s="1">
        <v>170</v>
      </c>
      <c r="S32" s="1">
        <v>200</v>
      </c>
      <c r="T32" s="1">
        <v>208</v>
      </c>
      <c r="U32" s="1">
        <v>247</v>
      </c>
      <c r="V32" s="1">
        <v>319</v>
      </c>
      <c r="W32" s="1">
        <v>360</v>
      </c>
      <c r="X32" s="1">
        <v>138</v>
      </c>
      <c r="Y32" s="1">
        <v>123</v>
      </c>
      <c r="Z32" s="1">
        <v>110</v>
      </c>
      <c r="AA32" s="1">
        <v>61</v>
      </c>
      <c r="AB32" s="1"/>
      <c r="AC32" s="1">
        <v>112</v>
      </c>
      <c r="AD32" s="1"/>
      <c r="AE32" s="1">
        <v>452.6</v>
      </c>
      <c r="AF32" s="2">
        <v>6.1999999999999998E-3</v>
      </c>
      <c r="AG32" s="2">
        <f t="shared" si="0"/>
        <v>0.99604591836734691</v>
      </c>
      <c r="AH32" s="2">
        <f t="shared" si="1"/>
        <v>2.0377417095112556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"/>
      <c r="AT32" s="1"/>
      <c r="AU32" s="2"/>
      <c r="AV32" s="2"/>
      <c r="AW32" s="2"/>
      <c r="AY32" s="2"/>
      <c r="BB32" s="2"/>
      <c r="BC32" s="1"/>
      <c r="BD32" s="1"/>
      <c r="BE32" s="1"/>
      <c r="BF32" s="1"/>
      <c r="BG32" s="1"/>
      <c r="BH32" s="1"/>
      <c r="BI32" s="1"/>
    </row>
    <row r="33" spans="2:61" ht="15.5" x14ac:dyDescent="0.35">
      <c r="B33" s="1" t="s">
        <v>38</v>
      </c>
      <c r="C33" s="2">
        <v>2.5520999999999998</v>
      </c>
      <c r="D33" s="2">
        <v>16.292000000000002</v>
      </c>
      <c r="E33" s="2">
        <v>51.763399999999997</v>
      </c>
      <c r="F33" s="2">
        <v>0.39379999999999998</v>
      </c>
      <c r="G33" s="2">
        <v>8.9517000000000007</v>
      </c>
      <c r="H33" s="2">
        <v>0.14069999999999999</v>
      </c>
      <c r="I33" s="2">
        <v>8.3328000000000007</v>
      </c>
      <c r="J33" s="2">
        <v>5.8616000000000001</v>
      </c>
      <c r="K33" s="2">
        <v>1.7039</v>
      </c>
      <c r="L33" s="2">
        <v>2.2100000000000002E-2</v>
      </c>
      <c r="M33" s="2">
        <v>0.1283</v>
      </c>
      <c r="N33" s="2">
        <v>0</v>
      </c>
      <c r="O33" s="2">
        <v>0.14599999999999999</v>
      </c>
      <c r="P33" s="2">
        <v>96.288399999999996</v>
      </c>
      <c r="Q33" s="7">
        <v>199</v>
      </c>
      <c r="R33" s="1">
        <v>162</v>
      </c>
      <c r="S33" s="1">
        <v>190</v>
      </c>
      <c r="T33" s="1">
        <v>222</v>
      </c>
      <c r="U33" s="1">
        <v>252</v>
      </c>
      <c r="V33" s="1">
        <v>315</v>
      </c>
      <c r="W33" s="1">
        <v>324</v>
      </c>
      <c r="X33" s="1">
        <v>130</v>
      </c>
      <c r="Y33" s="1">
        <v>119</v>
      </c>
      <c r="Z33" s="1">
        <v>106</v>
      </c>
      <c r="AA33" s="1">
        <v>71</v>
      </c>
      <c r="AB33" s="1"/>
      <c r="AC33" s="1">
        <v>113</v>
      </c>
      <c r="AD33" s="1"/>
      <c r="AE33" s="1">
        <v>459.15</v>
      </c>
      <c r="AF33" s="2">
        <v>6.0000000000000001E-3</v>
      </c>
      <c r="AG33" s="2">
        <f t="shared" si="0"/>
        <v>0.99617346938775508</v>
      </c>
      <c r="AH33" s="2">
        <f t="shared" si="1"/>
        <v>2.0450369103635389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"/>
      <c r="AT33" s="1"/>
      <c r="AU33" s="2"/>
      <c r="AV33" s="2"/>
      <c r="AW33" s="2"/>
      <c r="AY33" s="2"/>
      <c r="BB33" s="2"/>
      <c r="BC33" s="1"/>
      <c r="BD33" s="1"/>
      <c r="BE33" s="1"/>
      <c r="BF33" s="1"/>
      <c r="BG33" s="1"/>
      <c r="BH33" s="1"/>
      <c r="BI33" s="1"/>
    </row>
    <row r="34" spans="2:61" ht="15.5" x14ac:dyDescent="0.35">
      <c r="B34" s="1" t="s">
        <v>38</v>
      </c>
      <c r="C34" s="2">
        <v>2.5316000000000001</v>
      </c>
      <c r="D34" s="2">
        <v>14.922000000000001</v>
      </c>
      <c r="E34" s="2">
        <v>50.9529</v>
      </c>
      <c r="F34" s="2">
        <v>0.32019999999999998</v>
      </c>
      <c r="G34" s="2">
        <v>9.9010999999999996</v>
      </c>
      <c r="H34" s="2">
        <v>0.1678</v>
      </c>
      <c r="I34" s="2">
        <v>8.7109000000000005</v>
      </c>
      <c r="J34" s="2">
        <v>7.4539999999999997</v>
      </c>
      <c r="K34" s="2">
        <v>1.5205</v>
      </c>
      <c r="L34" s="2">
        <v>2.9499999999999998E-2</v>
      </c>
      <c r="M34" s="2">
        <v>0.1336</v>
      </c>
      <c r="N34" s="2">
        <v>0</v>
      </c>
      <c r="O34" s="2">
        <v>0.1336</v>
      </c>
      <c r="P34" s="2">
        <v>96.777900000000002</v>
      </c>
      <c r="Q34" s="7">
        <v>197</v>
      </c>
      <c r="R34" s="1">
        <v>156</v>
      </c>
      <c r="S34" s="1">
        <v>192</v>
      </c>
      <c r="T34" s="1">
        <v>226</v>
      </c>
      <c r="U34" s="1">
        <v>252</v>
      </c>
      <c r="V34" s="1">
        <v>313</v>
      </c>
      <c r="W34" s="1">
        <v>340</v>
      </c>
      <c r="X34" s="1">
        <v>131</v>
      </c>
      <c r="Y34" s="1">
        <v>117</v>
      </c>
      <c r="Z34" s="1">
        <v>106</v>
      </c>
      <c r="AA34" s="1">
        <v>68</v>
      </c>
      <c r="AB34" s="1"/>
      <c r="AC34" s="1">
        <v>116</v>
      </c>
      <c r="AD34" s="1"/>
      <c r="AE34" s="1">
        <v>469.13</v>
      </c>
      <c r="AF34" s="2">
        <v>6.1000000000000004E-3</v>
      </c>
      <c r="AG34" s="2">
        <f t="shared" si="0"/>
        <v>0.99610969387755099</v>
      </c>
      <c r="AH34" s="2">
        <f t="shared" si="1"/>
        <v>2.0413621504599129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"/>
      <c r="AT34" s="1"/>
      <c r="AU34" s="2"/>
      <c r="AV34" s="2"/>
      <c r="AW34" s="2"/>
      <c r="AY34" s="2"/>
      <c r="BB34" s="2"/>
      <c r="BC34" s="1"/>
      <c r="BD34" s="1"/>
      <c r="BE34" s="1"/>
      <c r="BF34" s="1"/>
      <c r="BG34" s="1"/>
      <c r="BH34" s="1"/>
      <c r="BI34" s="1"/>
    </row>
    <row r="35" spans="2:61" ht="15.5" x14ac:dyDescent="0.35">
      <c r="B35" s="1" t="s">
        <v>38</v>
      </c>
      <c r="C35" s="2">
        <v>2.6160999999999999</v>
      </c>
      <c r="D35" s="2">
        <v>14.8177</v>
      </c>
      <c r="E35" s="2">
        <v>50.642600000000002</v>
      </c>
      <c r="F35" s="2">
        <v>0.29649999999999999</v>
      </c>
      <c r="G35" s="2">
        <v>9.8853000000000009</v>
      </c>
      <c r="H35" s="2">
        <v>0.1525</v>
      </c>
      <c r="I35" s="2">
        <v>8.5134000000000007</v>
      </c>
      <c r="J35" s="2">
        <v>7.5723000000000003</v>
      </c>
      <c r="K35" s="2">
        <v>1.5105</v>
      </c>
      <c r="L35" s="2">
        <v>2.87E-2</v>
      </c>
      <c r="M35" s="2">
        <v>0.1237</v>
      </c>
      <c r="N35" s="2">
        <v>0</v>
      </c>
      <c r="O35" s="2">
        <v>0.1396</v>
      </c>
      <c r="P35" s="2">
        <v>96.299099999999996</v>
      </c>
      <c r="Q35" s="7">
        <v>214</v>
      </c>
      <c r="R35" s="1">
        <v>162</v>
      </c>
      <c r="S35" s="1">
        <v>186</v>
      </c>
      <c r="T35" s="1">
        <v>229</v>
      </c>
      <c r="U35" s="1">
        <v>253</v>
      </c>
      <c r="V35" s="1">
        <v>320</v>
      </c>
      <c r="W35" s="1">
        <v>330</v>
      </c>
      <c r="X35" s="1">
        <v>128</v>
      </c>
      <c r="Y35" s="1">
        <v>117</v>
      </c>
      <c r="Z35" s="1">
        <v>107</v>
      </c>
      <c r="AA35" s="1">
        <v>69</v>
      </c>
      <c r="AB35" s="1"/>
      <c r="AC35" s="1">
        <v>115</v>
      </c>
      <c r="AD35" s="1"/>
      <c r="AE35" s="1">
        <v>479.11</v>
      </c>
      <c r="AF35" s="2">
        <v>6.1000000000000004E-3</v>
      </c>
      <c r="AG35" s="2">
        <f t="shared" si="0"/>
        <v>0.99610969387755099</v>
      </c>
      <c r="AH35" s="2">
        <f t="shared" si="1"/>
        <v>2.0413621504599129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"/>
      <c r="AT35" s="1"/>
      <c r="AU35" s="2"/>
      <c r="AV35" s="2"/>
      <c r="AW35" s="2"/>
      <c r="AY35" s="2"/>
      <c r="BB35" s="2"/>
      <c r="BC35" s="1"/>
      <c r="BD35" s="1"/>
      <c r="BE35" s="1"/>
      <c r="BF35" s="1"/>
      <c r="BG35" s="1"/>
      <c r="BH35" s="1"/>
      <c r="BI35" s="1"/>
    </row>
    <row r="36" spans="2:61" ht="15.5" x14ac:dyDescent="0.35">
      <c r="B36" s="1" t="s">
        <v>38</v>
      </c>
      <c r="C36" s="2">
        <v>2.7296</v>
      </c>
      <c r="D36" s="2">
        <v>14.6868</v>
      </c>
      <c r="E36" s="2">
        <v>50.605800000000002</v>
      </c>
      <c r="F36" s="2">
        <v>0.29249999999999998</v>
      </c>
      <c r="G36" s="2">
        <v>9.8866999999999994</v>
      </c>
      <c r="H36" s="2">
        <v>0.1636</v>
      </c>
      <c r="I36" s="2">
        <v>8.5777000000000001</v>
      </c>
      <c r="J36" s="2">
        <v>7.6837999999999997</v>
      </c>
      <c r="K36" s="2">
        <v>1.4805999999999999</v>
      </c>
      <c r="L36" s="2">
        <v>2.8000000000000001E-2</v>
      </c>
      <c r="M36" s="2">
        <v>0.1244</v>
      </c>
      <c r="N36" s="2">
        <v>0</v>
      </c>
      <c r="O36" s="2">
        <v>0.12609999999999999</v>
      </c>
      <c r="P36" s="2">
        <v>96.3857</v>
      </c>
      <c r="Q36" s="7">
        <v>195</v>
      </c>
      <c r="R36" s="1">
        <v>152</v>
      </c>
      <c r="S36" s="1">
        <v>193</v>
      </c>
      <c r="T36" s="1">
        <v>227</v>
      </c>
      <c r="U36" s="1">
        <v>266</v>
      </c>
      <c r="V36" s="1">
        <v>310</v>
      </c>
      <c r="W36" s="1">
        <v>346</v>
      </c>
      <c r="X36" s="1">
        <v>130</v>
      </c>
      <c r="Y36" s="1">
        <v>120</v>
      </c>
      <c r="Z36" s="1">
        <v>107</v>
      </c>
      <c r="AA36" s="1">
        <v>69</v>
      </c>
      <c r="AB36" s="1"/>
      <c r="AC36" s="1">
        <v>112</v>
      </c>
      <c r="AD36" s="1"/>
      <c r="AE36" s="1">
        <v>489.09</v>
      </c>
      <c r="AF36" s="2">
        <v>6.1000000000000004E-3</v>
      </c>
      <c r="AG36" s="2">
        <f t="shared" ref="AG36:AG67" si="2">1-AF36/AF$4</f>
        <v>0.99610969387755099</v>
      </c>
      <c r="AH36" s="2">
        <f t="shared" si="1"/>
        <v>2.0413621504599129</v>
      </c>
      <c r="AI36" s="2"/>
      <c r="AJ36" s="1" t="s">
        <v>46</v>
      </c>
      <c r="AK36" s="1"/>
      <c r="AL36" s="1">
        <v>3.3999999999999998E-3</v>
      </c>
      <c r="AM36" s="1" t="s">
        <v>47</v>
      </c>
      <c r="AN36" s="2"/>
      <c r="AO36" s="2"/>
      <c r="AP36" s="2"/>
      <c r="AQ36" s="2"/>
      <c r="AR36" s="2"/>
      <c r="AS36" s="1"/>
      <c r="AT36" s="1"/>
      <c r="AU36" s="2"/>
      <c r="AV36" s="2"/>
      <c r="AW36" s="2"/>
      <c r="AY36" s="2"/>
      <c r="BB36" s="2"/>
      <c r="BC36" s="1"/>
      <c r="BD36" s="1"/>
      <c r="BE36" s="1"/>
      <c r="BF36" s="1"/>
      <c r="BG36" s="1"/>
      <c r="BH36" s="1"/>
      <c r="BI36" s="1"/>
    </row>
    <row r="37" spans="2:61" ht="15.5" x14ac:dyDescent="0.35">
      <c r="B37" s="1" t="s">
        <v>38</v>
      </c>
      <c r="C37" s="2">
        <v>2.4963000000000002</v>
      </c>
      <c r="D37" s="2">
        <v>14.5863</v>
      </c>
      <c r="E37" s="2">
        <v>50.999400000000001</v>
      </c>
      <c r="F37" s="2">
        <v>0.31309999999999999</v>
      </c>
      <c r="G37" s="2">
        <v>10.0176</v>
      </c>
      <c r="H37" s="2">
        <v>0.14299999999999999</v>
      </c>
      <c r="I37" s="2">
        <v>8.5985999999999994</v>
      </c>
      <c r="J37" s="2">
        <v>7.7176999999999998</v>
      </c>
      <c r="K37" s="2">
        <v>1.4857</v>
      </c>
      <c r="L37" s="2">
        <v>2.63E-2</v>
      </c>
      <c r="M37" s="2">
        <v>0.1118</v>
      </c>
      <c r="N37" s="2">
        <v>0</v>
      </c>
      <c r="O37" s="2">
        <v>0.1245</v>
      </c>
      <c r="P37" s="2">
        <v>96.6203</v>
      </c>
      <c r="Q37" s="7">
        <v>213</v>
      </c>
      <c r="R37" s="1">
        <v>153</v>
      </c>
      <c r="S37" s="1">
        <v>187</v>
      </c>
      <c r="T37" s="1">
        <v>219</v>
      </c>
      <c r="U37" s="1">
        <v>258</v>
      </c>
      <c r="V37" s="1">
        <v>323</v>
      </c>
      <c r="W37" s="1">
        <v>337</v>
      </c>
      <c r="X37" s="1">
        <v>129</v>
      </c>
      <c r="Y37" s="1">
        <v>118</v>
      </c>
      <c r="Z37" s="1">
        <v>106</v>
      </c>
      <c r="AA37" s="1">
        <v>69</v>
      </c>
      <c r="AB37" s="1"/>
      <c r="AC37" s="1">
        <v>109</v>
      </c>
      <c r="AD37" s="1"/>
      <c r="AE37" s="1">
        <v>499.07</v>
      </c>
      <c r="AF37" s="2">
        <v>6.1000000000000004E-3</v>
      </c>
      <c r="AG37" s="2">
        <f t="shared" si="2"/>
        <v>0.99610969387755099</v>
      </c>
      <c r="AH37" s="2">
        <f t="shared" si="1"/>
        <v>2.0413621504599129</v>
      </c>
      <c r="AI37" s="2"/>
      <c r="AJ37" s="1"/>
      <c r="AK37" s="1"/>
      <c r="AL37" s="1"/>
      <c r="AM37" s="1"/>
      <c r="AN37" s="2"/>
      <c r="AO37" s="2"/>
      <c r="AP37" s="2"/>
      <c r="AQ37" s="2"/>
      <c r="AR37" s="2"/>
      <c r="AS37" s="1"/>
      <c r="AT37" s="1"/>
      <c r="AU37" s="2"/>
      <c r="AV37" s="2"/>
      <c r="AW37" s="2"/>
      <c r="AY37" s="2"/>
      <c r="BB37" s="2"/>
      <c r="BC37" s="1"/>
      <c r="BD37" s="1"/>
      <c r="BE37" s="1"/>
      <c r="BF37" s="1"/>
      <c r="BG37" s="1"/>
      <c r="BH37" s="1"/>
      <c r="BI37" s="1"/>
    </row>
    <row r="38" spans="2:61" ht="15.5" x14ac:dyDescent="0.35">
      <c r="B38" s="1" t="s">
        <v>38</v>
      </c>
      <c r="C38" s="2">
        <v>2.5305</v>
      </c>
      <c r="D38" s="2">
        <v>14.665800000000001</v>
      </c>
      <c r="E38" s="2">
        <v>50.956400000000002</v>
      </c>
      <c r="F38" s="2">
        <v>0.33</v>
      </c>
      <c r="G38" s="2">
        <v>10.020899999999999</v>
      </c>
      <c r="H38" s="2">
        <v>0.1537</v>
      </c>
      <c r="I38" s="2">
        <v>8.5881000000000007</v>
      </c>
      <c r="J38" s="2">
        <v>7.7492000000000001</v>
      </c>
      <c r="K38" s="2">
        <v>1.4706999999999999</v>
      </c>
      <c r="L38" s="2">
        <v>3.0700000000000002E-2</v>
      </c>
      <c r="M38" s="2">
        <v>0.11749999999999999</v>
      </c>
      <c r="N38" s="2">
        <v>0</v>
      </c>
      <c r="O38" s="2">
        <v>0.13239999999999999</v>
      </c>
      <c r="P38" s="2">
        <v>96.746099999999998</v>
      </c>
      <c r="Q38" s="7">
        <v>203</v>
      </c>
      <c r="R38" s="1">
        <v>161</v>
      </c>
      <c r="S38" s="1">
        <v>191</v>
      </c>
      <c r="T38" s="1">
        <v>223</v>
      </c>
      <c r="U38" s="1">
        <v>257</v>
      </c>
      <c r="V38" s="1">
        <v>317</v>
      </c>
      <c r="W38" s="1">
        <v>332</v>
      </c>
      <c r="X38" s="1">
        <v>130</v>
      </c>
      <c r="Y38" s="1">
        <v>119</v>
      </c>
      <c r="Z38" s="1">
        <v>107</v>
      </c>
      <c r="AA38" s="1">
        <v>69</v>
      </c>
      <c r="AB38" s="1"/>
      <c r="AC38" s="1">
        <v>112</v>
      </c>
      <c r="AD38" s="1"/>
      <c r="AE38" s="1">
        <v>509.06</v>
      </c>
      <c r="AF38" s="2">
        <v>6.0000000000000001E-3</v>
      </c>
      <c r="AG38" s="2">
        <f t="shared" si="2"/>
        <v>0.99617346938775508</v>
      </c>
      <c r="AH38" s="2">
        <f t="shared" si="1"/>
        <v>2.0450369103635389</v>
      </c>
      <c r="AI38" s="2"/>
      <c r="AJ38" s="1" t="s">
        <v>48</v>
      </c>
      <c r="AK38" s="1"/>
      <c r="AL38" s="4">
        <f>1/((AL36*10^4)^2*4*2*60*60)</f>
        <v>3.0036524413687047E-8</v>
      </c>
      <c r="AM38" s="1"/>
      <c r="AN38" s="2"/>
      <c r="AO38" s="2"/>
      <c r="AP38" s="2"/>
      <c r="AQ38" s="2"/>
      <c r="AR38" s="2"/>
      <c r="AS38" s="1"/>
      <c r="AT38" s="1"/>
      <c r="AU38" s="2"/>
      <c r="AV38" s="2"/>
      <c r="AW38" s="2"/>
      <c r="AY38" s="2"/>
      <c r="BB38" s="2"/>
      <c r="BC38" s="1"/>
      <c r="BD38" s="1"/>
      <c r="BE38" s="1"/>
      <c r="BF38" s="1"/>
      <c r="BG38" s="1"/>
      <c r="BH38" s="1"/>
      <c r="BI38" s="1"/>
    </row>
    <row r="39" spans="2:61" ht="15.5" x14ac:dyDescent="0.35">
      <c r="B39" s="1" t="s">
        <v>38</v>
      </c>
      <c r="C39" s="2">
        <v>2.4083999999999999</v>
      </c>
      <c r="D39" s="2">
        <v>14.4968</v>
      </c>
      <c r="E39" s="2">
        <v>51.050699999999999</v>
      </c>
      <c r="F39" s="2">
        <v>0.3241</v>
      </c>
      <c r="G39" s="2">
        <v>9.9724000000000004</v>
      </c>
      <c r="H39" s="2">
        <v>0.16880000000000001</v>
      </c>
      <c r="I39" s="2">
        <v>8.4761000000000006</v>
      </c>
      <c r="J39" s="2">
        <v>7.7526999999999999</v>
      </c>
      <c r="K39" s="2">
        <v>1.4915</v>
      </c>
      <c r="L39" s="2">
        <v>2.93E-2</v>
      </c>
      <c r="M39" s="2">
        <v>0.1104</v>
      </c>
      <c r="N39" s="2">
        <v>0</v>
      </c>
      <c r="O39" s="2">
        <v>0.13489999999999999</v>
      </c>
      <c r="P39" s="2">
        <v>96.415999999999997</v>
      </c>
      <c r="Q39" s="7">
        <v>209</v>
      </c>
      <c r="R39" s="1">
        <v>156</v>
      </c>
      <c r="S39" s="1">
        <v>189</v>
      </c>
      <c r="T39" s="1">
        <v>216</v>
      </c>
      <c r="U39" s="1">
        <v>259</v>
      </c>
      <c r="V39" s="1">
        <v>300</v>
      </c>
      <c r="W39" s="1">
        <v>345</v>
      </c>
      <c r="X39" s="1">
        <v>133</v>
      </c>
      <c r="Y39" s="1">
        <v>116</v>
      </c>
      <c r="Z39" s="1">
        <v>107</v>
      </c>
      <c r="AA39" s="1">
        <v>69</v>
      </c>
      <c r="AB39" s="1"/>
      <c r="AC39" s="1">
        <v>112</v>
      </c>
      <c r="AD39" s="1"/>
      <c r="AE39" s="1">
        <v>519.04</v>
      </c>
      <c r="AF39" s="2">
        <v>6.1000000000000004E-3</v>
      </c>
      <c r="AG39" s="2">
        <f t="shared" si="2"/>
        <v>0.99610969387755099</v>
      </c>
      <c r="AH39" s="2">
        <f t="shared" si="1"/>
        <v>2.0413621504599129</v>
      </c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1"/>
      <c r="AT39" s="1"/>
      <c r="AU39" s="2"/>
      <c r="AV39" s="2"/>
      <c r="AW39" s="2"/>
      <c r="AY39" s="2"/>
      <c r="BB39" s="2"/>
      <c r="BC39" s="1"/>
      <c r="BD39" s="1"/>
      <c r="BE39" s="1"/>
      <c r="BF39" s="1"/>
      <c r="BG39" s="1"/>
      <c r="BH39" s="1"/>
      <c r="BI39" s="1"/>
    </row>
    <row r="40" spans="2:61" ht="15.5" x14ac:dyDescent="0.35">
      <c r="B40" s="1" t="s">
        <v>38</v>
      </c>
      <c r="C40" s="2">
        <v>2.8702000000000001</v>
      </c>
      <c r="D40" s="2">
        <v>14.465199999999999</v>
      </c>
      <c r="E40" s="2">
        <v>50.2331</v>
      </c>
      <c r="F40" s="2">
        <v>0.307</v>
      </c>
      <c r="G40" s="2">
        <v>9.9487000000000005</v>
      </c>
      <c r="H40" s="2">
        <v>0.15659999999999999</v>
      </c>
      <c r="I40" s="2">
        <v>8.4623000000000008</v>
      </c>
      <c r="J40" s="2">
        <v>7.6608999999999998</v>
      </c>
      <c r="K40" s="2">
        <v>1.4785999999999999</v>
      </c>
      <c r="L40" s="2">
        <v>3.5000000000000003E-2</v>
      </c>
      <c r="M40" s="2">
        <v>9.9099999999999994E-2</v>
      </c>
      <c r="N40" s="2">
        <v>0</v>
      </c>
      <c r="O40" s="2">
        <v>0.1217</v>
      </c>
      <c r="P40" s="2">
        <v>95.838399999999993</v>
      </c>
      <c r="Q40" s="7">
        <v>215</v>
      </c>
      <c r="R40" s="1">
        <v>157</v>
      </c>
      <c r="S40" s="1">
        <v>194</v>
      </c>
      <c r="T40" s="1">
        <v>219</v>
      </c>
      <c r="U40" s="1">
        <v>256</v>
      </c>
      <c r="V40" s="1">
        <v>314</v>
      </c>
      <c r="W40" s="1">
        <v>335</v>
      </c>
      <c r="X40" s="1">
        <v>124</v>
      </c>
      <c r="Y40" s="1">
        <v>118</v>
      </c>
      <c r="Z40" s="1">
        <v>106</v>
      </c>
      <c r="AA40" s="1">
        <v>70</v>
      </c>
      <c r="AB40" s="1"/>
      <c r="AC40" s="1">
        <v>111</v>
      </c>
      <c r="AD40" s="1"/>
      <c r="AE40" s="1">
        <v>529.02</v>
      </c>
      <c r="AF40" s="2">
        <v>6.1000000000000004E-3</v>
      </c>
      <c r="AG40" s="2">
        <f t="shared" si="2"/>
        <v>0.99610969387755099</v>
      </c>
      <c r="AH40" s="2">
        <f t="shared" si="1"/>
        <v>2.0413621504599129</v>
      </c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"/>
      <c r="AT40" s="1"/>
      <c r="AU40" s="2"/>
      <c r="AV40" s="2"/>
      <c r="AW40" s="2"/>
      <c r="AY40" s="2"/>
      <c r="BB40" s="2"/>
      <c r="BC40" s="1"/>
      <c r="BD40" s="1"/>
      <c r="BE40" s="1"/>
      <c r="BF40" s="1"/>
      <c r="BG40" s="1"/>
      <c r="BH40" s="1"/>
      <c r="BI40" s="1"/>
    </row>
    <row r="41" spans="2:61" ht="15.5" x14ac:dyDescent="0.35">
      <c r="B41" s="1" t="s">
        <v>38</v>
      </c>
      <c r="C41" s="2">
        <v>2.7852999999999999</v>
      </c>
      <c r="D41" s="2">
        <v>14.62</v>
      </c>
      <c r="E41" s="2">
        <v>50.447800000000001</v>
      </c>
      <c r="F41" s="2">
        <v>0.30809999999999998</v>
      </c>
      <c r="G41" s="2">
        <v>9.9141999999999992</v>
      </c>
      <c r="H41" s="2">
        <v>0.16550000000000001</v>
      </c>
      <c r="I41" s="2">
        <v>8.6026000000000007</v>
      </c>
      <c r="J41" s="2">
        <v>7.7774999999999999</v>
      </c>
      <c r="K41" s="2">
        <v>1.4903</v>
      </c>
      <c r="L41" s="2">
        <v>3.4099999999999998E-2</v>
      </c>
      <c r="M41" s="2">
        <v>0.1009</v>
      </c>
      <c r="N41" s="2">
        <v>0</v>
      </c>
      <c r="O41" s="2">
        <v>0.1237</v>
      </c>
      <c r="P41" s="2">
        <v>96.37</v>
      </c>
      <c r="Q41" s="7">
        <v>203</v>
      </c>
      <c r="R41" s="1">
        <v>158</v>
      </c>
      <c r="S41" s="1">
        <v>188</v>
      </c>
      <c r="T41" s="1">
        <v>219</v>
      </c>
      <c r="U41" s="1">
        <v>255</v>
      </c>
      <c r="V41" s="1">
        <v>318</v>
      </c>
      <c r="W41" s="1">
        <v>325</v>
      </c>
      <c r="X41" s="1">
        <v>124</v>
      </c>
      <c r="Y41" s="1">
        <v>116</v>
      </c>
      <c r="Z41" s="1">
        <v>106</v>
      </c>
      <c r="AA41" s="1">
        <v>69</v>
      </c>
      <c r="AB41" s="1"/>
      <c r="AC41" s="1">
        <v>107</v>
      </c>
      <c r="AD41" s="1"/>
      <c r="AE41" s="1">
        <v>539</v>
      </c>
      <c r="AF41" s="2">
        <v>6.1000000000000004E-3</v>
      </c>
      <c r="AG41" s="2">
        <f t="shared" si="2"/>
        <v>0.99610969387755099</v>
      </c>
      <c r="AH41" s="2">
        <f t="shared" si="1"/>
        <v>2.0413621504599129</v>
      </c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1"/>
      <c r="AT41" s="1"/>
      <c r="AU41" s="2"/>
      <c r="AV41" s="2"/>
      <c r="AW41" s="2"/>
      <c r="AY41" s="2"/>
      <c r="BB41" s="2"/>
      <c r="BC41" s="1"/>
      <c r="BD41" s="1"/>
      <c r="BE41" s="1"/>
      <c r="BF41" s="1"/>
      <c r="BG41" s="1"/>
      <c r="BH41" s="1"/>
      <c r="BI41" s="1"/>
    </row>
    <row r="42" spans="2:61" ht="15.5" x14ac:dyDescent="0.35">
      <c r="B42" s="1" t="s">
        <v>38</v>
      </c>
      <c r="C42" s="2">
        <v>2.8235999999999999</v>
      </c>
      <c r="D42" s="2">
        <v>14.4475</v>
      </c>
      <c r="E42" s="2">
        <v>50.403399999999998</v>
      </c>
      <c r="F42" s="2">
        <v>0.31380000000000002</v>
      </c>
      <c r="G42" s="2">
        <v>9.9514999999999993</v>
      </c>
      <c r="H42" s="2">
        <v>0.1739</v>
      </c>
      <c r="I42" s="2">
        <v>8.4911999999999992</v>
      </c>
      <c r="J42" s="2">
        <v>7.7356999999999996</v>
      </c>
      <c r="K42" s="2">
        <v>1.4602999999999999</v>
      </c>
      <c r="L42" s="2">
        <v>3.6400000000000002E-2</v>
      </c>
      <c r="M42" s="2">
        <v>9.8599999999999993E-2</v>
      </c>
      <c r="N42" s="2">
        <v>2.24E-2</v>
      </c>
      <c r="O42" s="2">
        <v>0.1206</v>
      </c>
      <c r="P42" s="2">
        <v>96.078800000000001</v>
      </c>
      <c r="Q42" s="7">
        <v>219</v>
      </c>
      <c r="R42" s="1">
        <v>156</v>
      </c>
      <c r="S42" s="1">
        <v>193</v>
      </c>
      <c r="T42" s="1">
        <v>216</v>
      </c>
      <c r="U42" s="1">
        <v>258</v>
      </c>
      <c r="V42" s="1">
        <v>301</v>
      </c>
      <c r="W42" s="1">
        <v>340</v>
      </c>
      <c r="X42" s="1">
        <v>127</v>
      </c>
      <c r="Y42" s="1">
        <v>118</v>
      </c>
      <c r="Z42" s="1">
        <v>107</v>
      </c>
      <c r="AA42" s="1">
        <v>69</v>
      </c>
      <c r="AB42" s="1">
        <v>487</v>
      </c>
      <c r="AC42" s="1">
        <v>113</v>
      </c>
      <c r="AD42" s="1"/>
      <c r="AE42" s="1">
        <v>548.98</v>
      </c>
      <c r="AF42" s="2">
        <v>6.1000000000000004E-3</v>
      </c>
      <c r="AG42" s="2">
        <f t="shared" si="2"/>
        <v>0.99610969387755099</v>
      </c>
      <c r="AH42" s="2">
        <f t="shared" si="1"/>
        <v>2.0413621504599129</v>
      </c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1"/>
      <c r="AT42" s="1"/>
      <c r="AU42" s="2"/>
      <c r="AV42" s="2"/>
      <c r="AW42" s="2"/>
      <c r="AY42" s="2"/>
      <c r="BB42" s="2"/>
      <c r="BC42" s="1"/>
      <c r="BD42" s="1"/>
      <c r="BE42" s="1"/>
      <c r="BF42" s="1"/>
      <c r="BG42" s="1"/>
      <c r="BH42" s="1"/>
      <c r="BI42" s="1"/>
    </row>
    <row r="43" spans="2:61" ht="15.5" x14ac:dyDescent="0.35">
      <c r="B43" s="1" t="s">
        <v>38</v>
      </c>
      <c r="C43" s="2">
        <v>2.7921999999999998</v>
      </c>
      <c r="D43" s="2">
        <v>14.562900000000001</v>
      </c>
      <c r="E43" s="2">
        <v>50.565199999999997</v>
      </c>
      <c r="F43" s="2">
        <v>0.30640000000000001</v>
      </c>
      <c r="G43" s="2">
        <v>10.0558</v>
      </c>
      <c r="H43" s="2">
        <v>0.14660000000000001</v>
      </c>
      <c r="I43" s="2">
        <v>8.4766999999999992</v>
      </c>
      <c r="J43" s="2">
        <v>7.6837999999999997</v>
      </c>
      <c r="K43" s="2">
        <v>1.4977</v>
      </c>
      <c r="L43" s="2">
        <v>2.9499999999999998E-2</v>
      </c>
      <c r="M43" s="2">
        <v>9.2600000000000002E-2</v>
      </c>
      <c r="N43" s="2">
        <v>0</v>
      </c>
      <c r="O43" s="2">
        <v>0.1162</v>
      </c>
      <c r="P43" s="2">
        <v>96.325699999999998</v>
      </c>
      <c r="Q43" s="7">
        <v>206</v>
      </c>
      <c r="R43" s="1">
        <v>160</v>
      </c>
      <c r="S43" s="1">
        <v>185</v>
      </c>
      <c r="T43" s="1">
        <v>221</v>
      </c>
      <c r="U43" s="1">
        <v>265</v>
      </c>
      <c r="V43" s="1">
        <v>323</v>
      </c>
      <c r="W43" s="1">
        <v>343</v>
      </c>
      <c r="X43" s="1">
        <v>127</v>
      </c>
      <c r="Y43" s="1">
        <v>117</v>
      </c>
      <c r="Z43" s="1">
        <v>108</v>
      </c>
      <c r="AA43" s="1">
        <v>70</v>
      </c>
      <c r="AB43" s="1"/>
      <c r="AC43" s="1">
        <v>110</v>
      </c>
      <c r="AD43" s="1"/>
      <c r="AE43" s="1">
        <v>558.96</v>
      </c>
      <c r="AF43" s="2">
        <v>6.1000000000000004E-3</v>
      </c>
      <c r="AG43" s="2">
        <f t="shared" si="2"/>
        <v>0.99610969387755099</v>
      </c>
      <c r="AH43" s="2">
        <f t="shared" si="1"/>
        <v>2.0413621504599129</v>
      </c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1"/>
      <c r="AT43" s="1"/>
      <c r="AU43" s="2"/>
      <c r="AV43" s="2"/>
      <c r="AW43" s="2"/>
      <c r="AY43" s="2"/>
      <c r="BB43" s="2"/>
      <c r="BC43" s="1"/>
      <c r="BD43" s="1"/>
      <c r="BE43" s="1"/>
      <c r="BF43" s="1"/>
      <c r="BG43" s="1"/>
      <c r="BH43" s="1"/>
      <c r="BI43" s="1"/>
    </row>
    <row r="44" spans="2:61" ht="15.5" x14ac:dyDescent="0.35">
      <c r="B44" s="1" t="s">
        <v>38</v>
      </c>
      <c r="C44" s="2">
        <v>2.3357999999999999</v>
      </c>
      <c r="D44" s="2">
        <v>14.5997</v>
      </c>
      <c r="E44" s="2">
        <v>50.919899999999998</v>
      </c>
      <c r="F44" s="2">
        <v>0.32929999999999998</v>
      </c>
      <c r="G44" s="2">
        <v>9.9796999999999993</v>
      </c>
      <c r="H44" s="2">
        <v>0.14649999999999999</v>
      </c>
      <c r="I44" s="2">
        <v>8.5749999999999993</v>
      </c>
      <c r="J44" s="2">
        <v>7.8455000000000004</v>
      </c>
      <c r="K44" s="2">
        <v>1.476</v>
      </c>
      <c r="L44" s="2">
        <v>3.3300000000000003E-2</v>
      </c>
      <c r="M44" s="2">
        <v>0.1077</v>
      </c>
      <c r="N44" s="2">
        <v>0</v>
      </c>
      <c r="O44" s="2">
        <v>0.1108</v>
      </c>
      <c r="P44" s="2">
        <v>96.459000000000003</v>
      </c>
      <c r="Q44" s="7">
        <v>203</v>
      </c>
      <c r="R44" s="1">
        <v>160</v>
      </c>
      <c r="S44" s="1">
        <v>190</v>
      </c>
      <c r="T44" s="1">
        <v>212</v>
      </c>
      <c r="U44" s="1">
        <v>258</v>
      </c>
      <c r="V44" s="1">
        <v>315</v>
      </c>
      <c r="W44" s="1">
        <v>332</v>
      </c>
      <c r="X44" s="1">
        <v>126</v>
      </c>
      <c r="Y44" s="1">
        <v>118</v>
      </c>
      <c r="Z44" s="1">
        <v>107</v>
      </c>
      <c r="AA44" s="1">
        <v>69</v>
      </c>
      <c r="AB44" s="1"/>
      <c r="AC44" s="1">
        <v>117</v>
      </c>
      <c r="AD44" s="1"/>
      <c r="AE44" s="1">
        <v>568.94000000000005</v>
      </c>
      <c r="AF44" s="2">
        <v>6.1000000000000004E-3</v>
      </c>
      <c r="AG44" s="2">
        <f t="shared" si="2"/>
        <v>0.99610969387755099</v>
      </c>
      <c r="AH44" s="2">
        <f t="shared" si="1"/>
        <v>2.0413621504599129</v>
      </c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1"/>
      <c r="AT44" s="1"/>
      <c r="AU44" s="2"/>
      <c r="AV44" s="2"/>
      <c r="AW44" s="2"/>
      <c r="AY44" s="2"/>
      <c r="BB44" s="2"/>
      <c r="BC44" s="1"/>
      <c r="BD44" s="1"/>
      <c r="BE44" s="1"/>
      <c r="BF44" s="1"/>
      <c r="BG44" s="1"/>
      <c r="BH44" s="1"/>
      <c r="BI44" s="1"/>
    </row>
    <row r="45" spans="2:61" ht="15.5" x14ac:dyDescent="0.35">
      <c r="B45" s="1" t="s">
        <v>38</v>
      </c>
      <c r="C45" s="2">
        <v>2.6837</v>
      </c>
      <c r="D45" s="2">
        <v>14.6614</v>
      </c>
      <c r="E45" s="2">
        <v>50.930399999999999</v>
      </c>
      <c r="F45" s="2">
        <v>0.30399999999999999</v>
      </c>
      <c r="G45" s="2">
        <v>9.9499999999999993</v>
      </c>
      <c r="H45" s="2">
        <v>0.1419</v>
      </c>
      <c r="I45" s="2">
        <v>8.5007000000000001</v>
      </c>
      <c r="J45" s="2">
        <v>7.68</v>
      </c>
      <c r="K45" s="2">
        <v>1.4703999999999999</v>
      </c>
      <c r="L45" s="2">
        <v>2.1299999999999999E-2</v>
      </c>
      <c r="M45" s="2">
        <v>9.8299999999999998E-2</v>
      </c>
      <c r="N45" s="2">
        <v>0</v>
      </c>
      <c r="O45" s="2">
        <v>0.10920000000000001</v>
      </c>
      <c r="P45" s="2">
        <v>96.551400000000001</v>
      </c>
      <c r="Q45" s="7">
        <v>196</v>
      </c>
      <c r="R45" s="1">
        <v>155</v>
      </c>
      <c r="S45" s="1">
        <v>188</v>
      </c>
      <c r="T45" s="1">
        <v>228</v>
      </c>
      <c r="U45" s="1">
        <v>262</v>
      </c>
      <c r="V45" s="1">
        <v>313</v>
      </c>
      <c r="W45" s="1">
        <v>340</v>
      </c>
      <c r="X45" s="1">
        <v>126</v>
      </c>
      <c r="Y45" s="1">
        <v>115</v>
      </c>
      <c r="Z45" s="1">
        <v>108</v>
      </c>
      <c r="AA45" s="1">
        <v>70</v>
      </c>
      <c r="AB45" s="1"/>
      <c r="AC45" s="1">
        <v>117</v>
      </c>
      <c r="AD45" s="1"/>
      <c r="AE45" s="1">
        <v>578.92999999999995</v>
      </c>
      <c r="AF45" s="2">
        <v>6.1000000000000004E-3</v>
      </c>
      <c r="AG45" s="2">
        <f t="shared" si="2"/>
        <v>0.99610969387755099</v>
      </c>
      <c r="AH45" s="2">
        <f t="shared" si="1"/>
        <v>2.0413621504599129</v>
      </c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1"/>
      <c r="AT45" s="1"/>
      <c r="AU45" s="2"/>
      <c r="AV45" s="2"/>
      <c r="AW45" s="2"/>
      <c r="AY45" s="2"/>
      <c r="BB45" s="2"/>
      <c r="BC45" s="1"/>
      <c r="BD45" s="1"/>
      <c r="BE45" s="1"/>
      <c r="BF45" s="1"/>
      <c r="BG45" s="1"/>
      <c r="BH45" s="1"/>
      <c r="BI45" s="1"/>
    </row>
    <row r="46" spans="2:61" ht="15.5" x14ac:dyDescent="0.35">
      <c r="B46" s="1" t="s">
        <v>38</v>
      </c>
      <c r="C46" s="2">
        <v>2.6286</v>
      </c>
      <c r="D46" s="2">
        <v>14.464499999999999</v>
      </c>
      <c r="E46" s="2">
        <v>50.716099999999997</v>
      </c>
      <c r="F46" s="2">
        <v>0.2954</v>
      </c>
      <c r="G46" s="2">
        <v>9.9934999999999992</v>
      </c>
      <c r="H46" s="2">
        <v>0.15</v>
      </c>
      <c r="I46" s="2">
        <v>8.5665999999999993</v>
      </c>
      <c r="J46" s="2">
        <v>7.7882999999999996</v>
      </c>
      <c r="K46" s="2">
        <v>1.4577</v>
      </c>
      <c r="L46" s="2">
        <v>3.0800000000000001E-2</v>
      </c>
      <c r="M46" s="2">
        <v>9.4100000000000003E-2</v>
      </c>
      <c r="N46" s="2">
        <v>0</v>
      </c>
      <c r="O46" s="2">
        <v>0.1091</v>
      </c>
      <c r="P46" s="2">
        <v>96.294799999999995</v>
      </c>
      <c r="Q46" s="7">
        <v>202</v>
      </c>
      <c r="R46" s="1">
        <v>154</v>
      </c>
      <c r="S46" s="1">
        <v>193</v>
      </c>
      <c r="T46" s="1">
        <v>228</v>
      </c>
      <c r="U46" s="1">
        <v>243</v>
      </c>
      <c r="V46" s="1">
        <v>319</v>
      </c>
      <c r="W46" s="1">
        <v>338</v>
      </c>
      <c r="X46" s="1">
        <v>132</v>
      </c>
      <c r="Y46" s="1">
        <v>118</v>
      </c>
      <c r="Z46" s="1">
        <v>108</v>
      </c>
      <c r="AA46" s="1">
        <v>70</v>
      </c>
      <c r="AB46" s="1"/>
      <c r="AC46" s="1">
        <v>121</v>
      </c>
      <c r="AD46" s="1"/>
      <c r="AE46" s="1">
        <v>588.91</v>
      </c>
      <c r="AF46" s="2">
        <v>6.1000000000000004E-3</v>
      </c>
      <c r="AG46" s="2">
        <f t="shared" si="2"/>
        <v>0.99610969387755099</v>
      </c>
      <c r="AH46" s="2">
        <f t="shared" si="1"/>
        <v>2.0413621504599129</v>
      </c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1"/>
      <c r="AT46" s="1"/>
      <c r="AU46" s="2"/>
      <c r="AV46" s="2"/>
      <c r="AW46" s="2"/>
      <c r="AY46" s="2"/>
      <c r="BB46" s="2"/>
      <c r="BC46" s="1"/>
      <c r="BD46" s="1"/>
      <c r="BE46" s="1"/>
      <c r="BF46" s="1"/>
      <c r="BG46" s="1"/>
      <c r="BH46" s="1"/>
      <c r="BI46" s="1"/>
    </row>
    <row r="47" spans="2:61" ht="15.5" x14ac:dyDescent="0.35">
      <c r="B47" s="1" t="s">
        <v>38</v>
      </c>
      <c r="C47" s="2">
        <v>2.4163999999999999</v>
      </c>
      <c r="D47" s="2">
        <v>14.598800000000001</v>
      </c>
      <c r="E47" s="2">
        <v>50.705800000000004</v>
      </c>
      <c r="F47" s="2">
        <v>0.2944</v>
      </c>
      <c r="G47" s="2">
        <v>10.029199999999999</v>
      </c>
      <c r="H47" s="2">
        <v>0.15679999999999999</v>
      </c>
      <c r="I47" s="2">
        <v>8.5762999999999998</v>
      </c>
      <c r="J47" s="2">
        <v>7.6332000000000004</v>
      </c>
      <c r="K47" s="2">
        <v>1.4805999999999999</v>
      </c>
      <c r="L47" s="2">
        <v>3.3700000000000001E-2</v>
      </c>
      <c r="M47" s="2">
        <v>9.4700000000000006E-2</v>
      </c>
      <c r="N47" s="2">
        <v>0</v>
      </c>
      <c r="O47" s="2">
        <v>0.1084</v>
      </c>
      <c r="P47" s="2">
        <v>96.128200000000007</v>
      </c>
      <c r="Q47" s="7">
        <v>208</v>
      </c>
      <c r="R47" s="1">
        <v>153</v>
      </c>
      <c r="S47" s="1">
        <v>192</v>
      </c>
      <c r="T47" s="1">
        <v>233</v>
      </c>
      <c r="U47" s="1">
        <v>256</v>
      </c>
      <c r="V47" s="1">
        <v>298</v>
      </c>
      <c r="W47" s="1">
        <v>348</v>
      </c>
      <c r="X47" s="1">
        <v>133</v>
      </c>
      <c r="Y47" s="1">
        <v>117</v>
      </c>
      <c r="Z47" s="1">
        <v>107</v>
      </c>
      <c r="AA47" s="1">
        <v>70</v>
      </c>
      <c r="AB47" s="1"/>
      <c r="AC47" s="1">
        <v>117</v>
      </c>
      <c r="AD47" s="1"/>
      <c r="AE47" s="1">
        <v>598.89</v>
      </c>
      <c r="AF47" s="2">
        <v>6.1000000000000004E-3</v>
      </c>
      <c r="AG47" s="2">
        <f t="shared" si="2"/>
        <v>0.99610969387755099</v>
      </c>
      <c r="AH47" s="2">
        <f t="shared" si="1"/>
        <v>2.0413621504599129</v>
      </c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"/>
      <c r="AT47" s="1"/>
      <c r="AU47" s="2"/>
      <c r="AV47" s="2"/>
      <c r="AW47" s="2"/>
      <c r="AY47" s="2"/>
      <c r="BB47" s="2"/>
      <c r="BC47" s="1"/>
      <c r="BD47" s="1"/>
      <c r="BE47" s="1"/>
      <c r="BF47" s="1"/>
      <c r="BG47" s="1"/>
      <c r="BH47" s="1"/>
      <c r="BI47" s="1"/>
    </row>
    <row r="48" spans="2:61" ht="15.5" x14ac:dyDescent="0.35">
      <c r="B48" s="1" t="s">
        <v>38</v>
      </c>
      <c r="C48" s="2">
        <v>2.9422000000000001</v>
      </c>
      <c r="D48" s="2">
        <v>14.5548</v>
      </c>
      <c r="E48" s="2">
        <v>50.370600000000003</v>
      </c>
      <c r="F48" s="2">
        <v>0.3029</v>
      </c>
      <c r="G48" s="2">
        <v>9.9016000000000002</v>
      </c>
      <c r="H48" s="2">
        <v>0.16639999999999999</v>
      </c>
      <c r="I48" s="2">
        <v>8.4626000000000001</v>
      </c>
      <c r="J48" s="2">
        <v>7.66</v>
      </c>
      <c r="K48" s="2">
        <v>1.4879</v>
      </c>
      <c r="L48" s="2">
        <v>2.7699999999999999E-2</v>
      </c>
      <c r="M48" s="2">
        <v>9.6699999999999994E-2</v>
      </c>
      <c r="N48" s="2">
        <v>0</v>
      </c>
      <c r="O48" s="2">
        <v>0.1237</v>
      </c>
      <c r="P48" s="2">
        <v>96.097099999999998</v>
      </c>
      <c r="Q48" s="7">
        <v>211</v>
      </c>
      <c r="R48" s="1">
        <v>156</v>
      </c>
      <c r="S48" s="1">
        <v>184</v>
      </c>
      <c r="T48" s="1">
        <v>229</v>
      </c>
      <c r="U48" s="1">
        <v>266</v>
      </c>
      <c r="V48" s="1">
        <v>316</v>
      </c>
      <c r="W48" s="1">
        <v>347</v>
      </c>
      <c r="X48" s="1">
        <v>130</v>
      </c>
      <c r="Y48" s="1">
        <v>117</v>
      </c>
      <c r="Z48" s="1">
        <v>108</v>
      </c>
      <c r="AA48" s="1">
        <v>70</v>
      </c>
      <c r="AB48" s="1"/>
      <c r="AC48" s="1">
        <v>109</v>
      </c>
      <c r="AD48" s="1"/>
      <c r="AE48" s="1">
        <v>608.87</v>
      </c>
      <c r="AF48" s="2">
        <v>6.1000000000000004E-3</v>
      </c>
      <c r="AG48" s="2">
        <f t="shared" si="2"/>
        <v>0.99610969387755099</v>
      </c>
      <c r="AH48" s="2">
        <f t="shared" si="1"/>
        <v>2.0413621504599129</v>
      </c>
      <c r="AI48" s="2"/>
      <c r="AJ48" s="2"/>
      <c r="AK48" s="2"/>
      <c r="AL48" s="2"/>
      <c r="AM48" s="2"/>
      <c r="AN48" s="2"/>
      <c r="AO48" s="2"/>
      <c r="AP48" s="2"/>
      <c r="AQ48" s="2"/>
      <c r="AR48" s="2"/>
      <c r="AT48" s="1"/>
      <c r="AU48" s="2"/>
      <c r="AV48" s="2"/>
      <c r="AW48" s="2"/>
      <c r="AY48" s="2"/>
      <c r="BB48" s="2"/>
      <c r="BC48" s="1"/>
      <c r="BD48" s="1"/>
      <c r="BE48" s="1"/>
      <c r="BF48" s="1"/>
      <c r="BG48" s="1"/>
      <c r="BH48" s="1"/>
      <c r="BI48" s="1"/>
    </row>
    <row r="49" spans="2:61" ht="15.5" x14ac:dyDescent="0.35">
      <c r="B49" s="1" t="s">
        <v>38</v>
      </c>
      <c r="C49" s="2">
        <v>2.2839999999999998</v>
      </c>
      <c r="D49" s="2">
        <v>14.5931</v>
      </c>
      <c r="E49" s="2">
        <v>50.962400000000002</v>
      </c>
      <c r="F49" s="2">
        <v>0.29559999999999997</v>
      </c>
      <c r="G49" s="2">
        <v>10.0291</v>
      </c>
      <c r="H49" s="2">
        <v>0.1744</v>
      </c>
      <c r="I49" s="2">
        <v>8.4779999999999998</v>
      </c>
      <c r="J49" s="2">
        <v>7.8658999999999999</v>
      </c>
      <c r="K49" s="2">
        <v>1.476</v>
      </c>
      <c r="L49" s="2">
        <v>2.9499999999999998E-2</v>
      </c>
      <c r="M49" s="2">
        <v>0.1003</v>
      </c>
      <c r="N49" s="2">
        <v>0</v>
      </c>
      <c r="O49" s="2">
        <v>0.1202</v>
      </c>
      <c r="P49" s="2">
        <v>96.408699999999996</v>
      </c>
      <c r="Q49" s="7">
        <v>201</v>
      </c>
      <c r="R49" s="1">
        <v>155</v>
      </c>
      <c r="S49" s="1">
        <v>193</v>
      </c>
      <c r="T49" s="1">
        <v>230</v>
      </c>
      <c r="U49" s="1">
        <v>227</v>
      </c>
      <c r="V49" s="1">
        <v>314</v>
      </c>
      <c r="W49" s="1">
        <v>346</v>
      </c>
      <c r="X49" s="1">
        <v>126</v>
      </c>
      <c r="Y49" s="1">
        <v>116</v>
      </c>
      <c r="Z49" s="1">
        <v>107</v>
      </c>
      <c r="AA49" s="1">
        <v>70</v>
      </c>
      <c r="AB49" s="1"/>
      <c r="AC49" s="1">
        <v>113</v>
      </c>
      <c r="AD49" s="1"/>
      <c r="AE49" s="1">
        <v>618.85</v>
      </c>
      <c r="AF49" s="2">
        <v>6.0000000000000001E-3</v>
      </c>
      <c r="AG49" s="2">
        <f t="shared" si="2"/>
        <v>0.99617346938775508</v>
      </c>
      <c r="AH49" s="2">
        <f t="shared" si="1"/>
        <v>2.0450369103635389</v>
      </c>
      <c r="AI49" s="2"/>
      <c r="AJ49" s="2"/>
      <c r="AK49" s="2"/>
      <c r="AL49" s="2"/>
      <c r="AM49" s="2"/>
      <c r="AN49" s="2"/>
      <c r="AO49" s="2"/>
      <c r="AP49" s="2"/>
      <c r="AQ49" s="2"/>
      <c r="AR49" s="2"/>
      <c r="AT49" s="1"/>
      <c r="AU49" s="2"/>
      <c r="AV49" s="2"/>
      <c r="AW49" s="2"/>
      <c r="AY49" s="2"/>
      <c r="BB49" s="2"/>
      <c r="BC49" s="1"/>
      <c r="BD49" s="1"/>
      <c r="BE49" s="1"/>
      <c r="BF49" s="1"/>
      <c r="BG49" s="1"/>
      <c r="BH49" s="1"/>
      <c r="BI49" s="1"/>
    </row>
    <row r="50" spans="2:61" ht="15.5" x14ac:dyDescent="0.35">
      <c r="B50" s="1" t="s">
        <v>38</v>
      </c>
      <c r="C50" s="2">
        <v>2.6625999999999999</v>
      </c>
      <c r="D50" s="2">
        <v>14.590199999999999</v>
      </c>
      <c r="E50" s="2">
        <v>50.691600000000001</v>
      </c>
      <c r="F50" s="2">
        <v>0.32600000000000001</v>
      </c>
      <c r="G50" s="2">
        <v>9.9590999999999994</v>
      </c>
      <c r="H50" s="2">
        <v>0.1449</v>
      </c>
      <c r="I50" s="2">
        <v>8.5245999999999995</v>
      </c>
      <c r="J50" s="2">
        <v>7.8083999999999998</v>
      </c>
      <c r="K50" s="2">
        <v>1.4899</v>
      </c>
      <c r="L50" s="2">
        <v>2.47E-2</v>
      </c>
      <c r="M50" s="2">
        <v>9.9000000000000005E-2</v>
      </c>
      <c r="N50" s="2">
        <v>0</v>
      </c>
      <c r="O50" s="2">
        <v>0.11310000000000001</v>
      </c>
      <c r="P50" s="2">
        <v>96.434100000000001</v>
      </c>
      <c r="Q50" s="7">
        <v>197</v>
      </c>
      <c r="R50" s="1">
        <v>154</v>
      </c>
      <c r="S50" s="1">
        <v>193</v>
      </c>
      <c r="T50" s="1">
        <v>210</v>
      </c>
      <c r="U50" s="1">
        <v>257</v>
      </c>
      <c r="V50" s="1">
        <v>305</v>
      </c>
      <c r="W50" s="1">
        <v>343</v>
      </c>
      <c r="X50" s="1">
        <v>122</v>
      </c>
      <c r="Y50" s="1">
        <v>115</v>
      </c>
      <c r="Z50" s="1">
        <v>108</v>
      </c>
      <c r="AA50" s="1">
        <v>69</v>
      </c>
      <c r="AB50" s="1"/>
      <c r="AC50" s="1">
        <v>113</v>
      </c>
      <c r="AD50" s="1"/>
      <c r="AE50" s="1">
        <v>628.83000000000004</v>
      </c>
      <c r="AF50" s="2">
        <v>6.1000000000000004E-3</v>
      </c>
      <c r="AG50" s="2">
        <f t="shared" si="2"/>
        <v>0.99610969387755099</v>
      </c>
      <c r="AH50" s="2">
        <f t="shared" si="1"/>
        <v>2.0413621504599129</v>
      </c>
      <c r="AI50" s="2"/>
      <c r="AJ50" s="2"/>
      <c r="AK50" s="2"/>
      <c r="AL50" s="2"/>
      <c r="AM50" s="2"/>
      <c r="AN50" s="2"/>
      <c r="AO50" s="2"/>
      <c r="AP50" s="2"/>
      <c r="AQ50" s="2"/>
      <c r="AR50" s="2"/>
      <c r="AT50" s="1"/>
      <c r="AU50" s="2"/>
      <c r="AV50" s="2"/>
      <c r="AW50" s="2"/>
      <c r="AY50" s="2"/>
      <c r="BB50" s="2"/>
      <c r="BC50" s="1"/>
      <c r="BD50" s="1"/>
      <c r="BE50" s="1"/>
      <c r="BF50" s="1"/>
      <c r="BG50" s="1"/>
      <c r="BH50" s="1"/>
      <c r="BI50" s="1"/>
    </row>
    <row r="51" spans="2:61" ht="15.5" x14ac:dyDescent="0.35">
      <c r="B51" s="1" t="s">
        <v>38</v>
      </c>
      <c r="C51" s="2">
        <v>2.8081999999999998</v>
      </c>
      <c r="D51" s="2">
        <v>14.5992</v>
      </c>
      <c r="E51" s="2">
        <v>50.4358</v>
      </c>
      <c r="F51" s="2">
        <v>0.31019999999999998</v>
      </c>
      <c r="G51" s="2">
        <v>10.034700000000001</v>
      </c>
      <c r="H51" s="2">
        <v>0.15629999999999999</v>
      </c>
      <c r="I51" s="2">
        <v>8.5668000000000006</v>
      </c>
      <c r="J51" s="2">
        <v>7.8113000000000001</v>
      </c>
      <c r="K51" s="2">
        <v>1.4736</v>
      </c>
      <c r="L51" s="2">
        <v>2.7300000000000001E-2</v>
      </c>
      <c r="M51" s="2">
        <v>0.1061</v>
      </c>
      <c r="N51" s="2">
        <v>0</v>
      </c>
      <c r="O51" s="2">
        <v>0.11260000000000001</v>
      </c>
      <c r="P51" s="2">
        <v>96.441999999999993</v>
      </c>
      <c r="Q51" s="7">
        <v>199</v>
      </c>
      <c r="R51" s="1">
        <v>158</v>
      </c>
      <c r="S51" s="1">
        <v>191</v>
      </c>
      <c r="T51" s="1">
        <v>218</v>
      </c>
      <c r="U51" s="1">
        <v>252</v>
      </c>
      <c r="V51" s="1">
        <v>325</v>
      </c>
      <c r="W51" s="1">
        <v>350</v>
      </c>
      <c r="X51" s="1">
        <v>119</v>
      </c>
      <c r="Y51" s="1">
        <v>118</v>
      </c>
      <c r="Z51" s="1">
        <v>107</v>
      </c>
      <c r="AA51" s="1">
        <v>69</v>
      </c>
      <c r="AB51" s="1"/>
      <c r="AC51" s="1">
        <v>113</v>
      </c>
      <c r="AD51" s="1"/>
      <c r="AE51" s="1">
        <v>638.80999999999995</v>
      </c>
      <c r="AF51" s="2">
        <v>6.1000000000000004E-3</v>
      </c>
      <c r="AG51" s="2">
        <f t="shared" si="2"/>
        <v>0.99610969387755099</v>
      </c>
      <c r="AH51" s="2">
        <f t="shared" si="1"/>
        <v>2.0413621504599129</v>
      </c>
      <c r="AI51" s="2"/>
      <c r="AJ51" s="2"/>
      <c r="AK51" s="2"/>
      <c r="AL51" s="2"/>
      <c r="AM51" s="2"/>
      <c r="AN51" s="2"/>
      <c r="AO51" s="2"/>
      <c r="AP51" s="2"/>
      <c r="AQ51" s="2"/>
      <c r="AR51" s="2"/>
      <c r="AT51" s="1"/>
      <c r="AU51" s="2"/>
      <c r="AV51" s="2"/>
      <c r="AW51" s="2"/>
      <c r="AY51" s="2"/>
      <c r="BB51" s="2"/>
      <c r="BC51" s="1"/>
      <c r="BD51" s="1"/>
      <c r="BE51" s="1"/>
      <c r="BF51" s="1"/>
      <c r="BG51" s="1"/>
      <c r="BH51" s="1"/>
      <c r="BI51" s="1"/>
    </row>
    <row r="52" spans="2:61" ht="15.5" x14ac:dyDescent="0.35">
      <c r="B52" s="1" t="s">
        <v>38</v>
      </c>
      <c r="C52" s="2">
        <v>2.9167000000000001</v>
      </c>
      <c r="D52" s="2">
        <v>14.510300000000001</v>
      </c>
      <c r="E52" s="2">
        <v>50.181600000000003</v>
      </c>
      <c r="F52" s="2">
        <v>0.29409999999999997</v>
      </c>
      <c r="G52" s="2">
        <v>9.9938000000000002</v>
      </c>
      <c r="H52" s="2">
        <v>0.1313</v>
      </c>
      <c r="I52" s="2">
        <v>8.3500999999999994</v>
      </c>
      <c r="J52" s="2">
        <v>7.7678000000000003</v>
      </c>
      <c r="K52" s="2">
        <v>1.4587000000000001</v>
      </c>
      <c r="L52" s="2">
        <v>2.4299999999999999E-2</v>
      </c>
      <c r="M52" s="2">
        <v>0.1038</v>
      </c>
      <c r="N52" s="2">
        <v>0</v>
      </c>
      <c r="O52" s="2">
        <v>0.13170000000000001</v>
      </c>
      <c r="P52" s="2">
        <v>95.864199999999997</v>
      </c>
      <c r="Q52" s="7">
        <v>194</v>
      </c>
      <c r="R52" s="1">
        <v>156</v>
      </c>
      <c r="S52" s="1">
        <v>189</v>
      </c>
      <c r="T52" s="1">
        <v>234</v>
      </c>
      <c r="U52" s="1">
        <v>251</v>
      </c>
      <c r="V52" s="1">
        <v>333</v>
      </c>
      <c r="W52" s="1">
        <v>330</v>
      </c>
      <c r="X52" s="1">
        <v>126</v>
      </c>
      <c r="Y52" s="1">
        <v>120</v>
      </c>
      <c r="Z52" s="1">
        <v>108</v>
      </c>
      <c r="AA52" s="1">
        <v>69</v>
      </c>
      <c r="AB52" s="1"/>
      <c r="AC52" s="1">
        <v>107</v>
      </c>
      <c r="AD52" s="1"/>
      <c r="AE52" s="1">
        <v>648.79999999999995</v>
      </c>
      <c r="AF52" s="2">
        <v>6.1000000000000004E-3</v>
      </c>
      <c r="AG52" s="2">
        <f t="shared" si="2"/>
        <v>0.99610969387755099</v>
      </c>
      <c r="AH52" s="2">
        <f t="shared" si="1"/>
        <v>2.0413621504599129</v>
      </c>
      <c r="AI52" s="2"/>
      <c r="AJ52" s="2"/>
      <c r="AK52" s="2"/>
      <c r="AL52" s="2"/>
      <c r="AM52" s="2"/>
      <c r="AN52" s="2"/>
      <c r="AO52" s="2"/>
      <c r="AP52" s="2"/>
      <c r="AQ52" s="2"/>
      <c r="AR52" s="2"/>
      <c r="AT52" s="1"/>
      <c r="AU52" s="2"/>
      <c r="AV52" s="2"/>
      <c r="AW52" s="2"/>
      <c r="AY52" s="2"/>
      <c r="BB52" s="2"/>
      <c r="BC52" s="1"/>
      <c r="BD52" s="1"/>
      <c r="BE52" s="1"/>
      <c r="BF52" s="1"/>
      <c r="BG52" s="1"/>
      <c r="BH52" s="1"/>
      <c r="BI52" s="1"/>
    </row>
    <row r="53" spans="2:61" ht="15.5" x14ac:dyDescent="0.35">
      <c r="B53" s="1" t="s">
        <v>38</v>
      </c>
      <c r="C53" s="2">
        <v>2.7511999999999999</v>
      </c>
      <c r="D53" s="2">
        <v>14.5434</v>
      </c>
      <c r="E53" s="2">
        <v>50.5045</v>
      </c>
      <c r="F53" s="2">
        <v>0.29270000000000002</v>
      </c>
      <c r="G53" s="2">
        <v>9.9680999999999997</v>
      </c>
      <c r="H53" s="2">
        <v>0.1593</v>
      </c>
      <c r="I53" s="2">
        <v>8.4711999999999996</v>
      </c>
      <c r="J53" s="2">
        <v>7.7205000000000004</v>
      </c>
      <c r="K53" s="2">
        <v>1.4641</v>
      </c>
      <c r="L53" s="2">
        <v>3.1E-2</v>
      </c>
      <c r="M53" s="2">
        <v>0.1043</v>
      </c>
      <c r="N53" s="2">
        <v>0</v>
      </c>
      <c r="O53" s="2">
        <v>0.1178</v>
      </c>
      <c r="P53" s="2">
        <v>96.128100000000003</v>
      </c>
      <c r="Q53" s="7">
        <v>213</v>
      </c>
      <c r="R53" s="1">
        <v>149</v>
      </c>
      <c r="S53" s="1">
        <v>191</v>
      </c>
      <c r="T53" s="1">
        <v>223</v>
      </c>
      <c r="U53" s="1">
        <v>254</v>
      </c>
      <c r="V53" s="1">
        <v>316</v>
      </c>
      <c r="W53" s="1">
        <v>347</v>
      </c>
      <c r="X53" s="1">
        <v>128</v>
      </c>
      <c r="Y53" s="1">
        <v>116</v>
      </c>
      <c r="Z53" s="1">
        <v>107</v>
      </c>
      <c r="AA53" s="1">
        <v>70</v>
      </c>
      <c r="AB53" s="1"/>
      <c r="AC53" s="1">
        <v>112</v>
      </c>
      <c r="AD53" s="1"/>
      <c r="AE53" s="1">
        <v>658.78</v>
      </c>
      <c r="AF53" s="2">
        <v>6.1000000000000004E-3</v>
      </c>
      <c r="AG53" s="2">
        <f t="shared" si="2"/>
        <v>0.99610969387755099</v>
      </c>
      <c r="AH53" s="2">
        <f t="shared" si="1"/>
        <v>2.0413621504599129</v>
      </c>
      <c r="AI53" s="2"/>
      <c r="AJ53" s="2"/>
      <c r="AK53" s="2"/>
      <c r="AL53" s="2"/>
      <c r="AM53" s="2"/>
      <c r="AN53" s="2"/>
      <c r="AO53" s="2"/>
      <c r="AP53" s="2"/>
      <c r="AQ53" s="2"/>
      <c r="AR53" s="2"/>
      <c r="AT53" s="1"/>
      <c r="AU53" s="2"/>
      <c r="AV53" s="2"/>
      <c r="AW53" s="2"/>
      <c r="AY53" s="2"/>
      <c r="BB53" s="2"/>
      <c r="BC53" s="1"/>
      <c r="BD53" s="1"/>
      <c r="BE53" s="1"/>
      <c r="BF53" s="1"/>
      <c r="BG53" s="1"/>
      <c r="BH53" s="1"/>
      <c r="BI53" s="1"/>
    </row>
    <row r="54" spans="2:61" ht="15.5" x14ac:dyDescent="0.35">
      <c r="B54" s="1" t="s">
        <v>38</v>
      </c>
      <c r="C54" s="2">
        <v>2.7759</v>
      </c>
      <c r="D54" s="2">
        <v>14.4886</v>
      </c>
      <c r="E54" s="2">
        <v>50.584400000000002</v>
      </c>
      <c r="F54" s="2">
        <v>0.30630000000000002</v>
      </c>
      <c r="G54" s="2">
        <v>9.9880999999999993</v>
      </c>
      <c r="H54" s="2">
        <v>0.17949999999999999</v>
      </c>
      <c r="I54" s="2">
        <v>8.4465000000000003</v>
      </c>
      <c r="J54" s="2">
        <v>7.8593000000000002</v>
      </c>
      <c r="K54" s="2">
        <v>1.4722999999999999</v>
      </c>
      <c r="L54" s="2">
        <v>2.4400000000000002E-2</v>
      </c>
      <c r="M54" s="2">
        <v>0.1075</v>
      </c>
      <c r="N54" s="2">
        <v>0</v>
      </c>
      <c r="O54" s="2">
        <v>0.1198</v>
      </c>
      <c r="P54" s="2">
        <v>96.352699999999999</v>
      </c>
      <c r="Q54" s="7">
        <v>208</v>
      </c>
      <c r="R54" s="1">
        <v>157</v>
      </c>
      <c r="S54" s="1">
        <v>192</v>
      </c>
      <c r="T54" s="1">
        <v>219</v>
      </c>
      <c r="U54" s="1">
        <v>236</v>
      </c>
      <c r="V54" s="1">
        <v>319</v>
      </c>
      <c r="W54" s="1">
        <v>341</v>
      </c>
      <c r="X54" s="1">
        <v>131</v>
      </c>
      <c r="Y54" s="1">
        <v>118</v>
      </c>
      <c r="Z54" s="1">
        <v>108</v>
      </c>
      <c r="AA54" s="1">
        <v>70</v>
      </c>
      <c r="AB54" s="1"/>
      <c r="AC54" s="1">
        <v>105</v>
      </c>
      <c r="AD54" s="1"/>
      <c r="AE54" s="1">
        <v>668.76</v>
      </c>
      <c r="AF54" s="2">
        <v>6.1000000000000004E-3</v>
      </c>
      <c r="AG54" s="2">
        <f t="shared" si="2"/>
        <v>0.99610969387755099</v>
      </c>
      <c r="AH54" s="2">
        <f t="shared" si="1"/>
        <v>2.0413621504599129</v>
      </c>
      <c r="AI54" s="2"/>
      <c r="AJ54" s="2"/>
      <c r="AK54" s="2"/>
      <c r="AL54" s="2"/>
      <c r="AM54" s="2"/>
      <c r="AN54" s="2"/>
      <c r="AO54" s="2"/>
      <c r="AP54" s="2"/>
      <c r="AQ54" s="2"/>
      <c r="AR54" s="2"/>
      <c r="AT54" s="1"/>
      <c r="AU54" s="2"/>
      <c r="AV54" s="2"/>
      <c r="AW54" s="2"/>
      <c r="AY54" s="2"/>
      <c r="BB54" s="2"/>
      <c r="BC54" s="1"/>
      <c r="BD54" s="1"/>
      <c r="BE54" s="1"/>
      <c r="BF54" s="1"/>
      <c r="BG54" s="1"/>
      <c r="BH54" s="1"/>
      <c r="BI54" s="1"/>
    </row>
    <row r="55" spans="2:61" ht="15.5" x14ac:dyDescent="0.35">
      <c r="B55" s="1" t="s">
        <v>38</v>
      </c>
      <c r="C55" s="2">
        <v>2.7301000000000002</v>
      </c>
      <c r="D55" s="2">
        <v>14.532400000000001</v>
      </c>
      <c r="E55" s="2">
        <v>50.52</v>
      </c>
      <c r="F55" s="2">
        <v>0.28920000000000001</v>
      </c>
      <c r="G55" s="2">
        <v>9.9519000000000002</v>
      </c>
      <c r="H55" s="2">
        <v>0.19020000000000001</v>
      </c>
      <c r="I55" s="2">
        <v>8.5269999999999992</v>
      </c>
      <c r="J55" s="2">
        <v>7.7933000000000003</v>
      </c>
      <c r="K55" s="2">
        <v>1.4803999999999999</v>
      </c>
      <c r="L55" s="2">
        <v>3.3700000000000001E-2</v>
      </c>
      <c r="M55" s="2">
        <v>0.1132</v>
      </c>
      <c r="N55" s="2">
        <v>0</v>
      </c>
      <c r="O55" s="2">
        <v>0.1158</v>
      </c>
      <c r="P55" s="2">
        <v>96.277199999999993</v>
      </c>
      <c r="Q55" s="7">
        <v>203</v>
      </c>
      <c r="R55" s="1">
        <v>160</v>
      </c>
      <c r="S55" s="1">
        <v>186</v>
      </c>
      <c r="T55" s="1">
        <v>237</v>
      </c>
      <c r="U55" s="1">
        <v>256</v>
      </c>
      <c r="V55" s="1">
        <v>305</v>
      </c>
      <c r="W55" s="1">
        <v>327</v>
      </c>
      <c r="X55" s="1">
        <v>124</v>
      </c>
      <c r="Y55" s="1">
        <v>117</v>
      </c>
      <c r="Z55" s="1">
        <v>106</v>
      </c>
      <c r="AA55" s="1">
        <v>69</v>
      </c>
      <c r="AB55" s="1"/>
      <c r="AC55" s="1">
        <v>111</v>
      </c>
      <c r="AD55" s="1"/>
      <c r="AE55" s="1">
        <v>678.74</v>
      </c>
      <c r="AF55" s="2">
        <v>6.1000000000000004E-3</v>
      </c>
      <c r="AG55" s="2">
        <f t="shared" si="2"/>
        <v>0.99610969387755099</v>
      </c>
      <c r="AH55" s="2">
        <f t="shared" si="1"/>
        <v>2.0413621504599129</v>
      </c>
      <c r="AI55" s="2"/>
      <c r="AJ55" s="2"/>
      <c r="AK55" s="2"/>
      <c r="AL55" s="2"/>
      <c r="AM55" s="2"/>
      <c r="AN55" s="2"/>
      <c r="AO55" s="2"/>
      <c r="AP55" s="2"/>
      <c r="AQ55" s="2"/>
      <c r="AR55" s="2"/>
      <c r="AT55" s="1"/>
      <c r="AU55" s="2"/>
      <c r="AV55" s="2"/>
      <c r="AW55" s="2"/>
      <c r="AY55" s="2"/>
      <c r="BB55" s="2"/>
      <c r="BC55" s="1"/>
      <c r="BD55" s="1"/>
      <c r="BE55" s="1"/>
      <c r="BF55" s="1"/>
      <c r="BG55" s="1"/>
      <c r="BH55" s="1"/>
      <c r="BI55" s="1"/>
    </row>
    <row r="56" spans="2:61" ht="15.5" x14ac:dyDescent="0.35">
      <c r="B56" s="1" t="s">
        <v>38</v>
      </c>
      <c r="C56" s="2">
        <v>2.7913000000000001</v>
      </c>
      <c r="D56" s="2">
        <v>14.510400000000001</v>
      </c>
      <c r="E56" s="2">
        <v>50.198500000000003</v>
      </c>
      <c r="F56" s="2">
        <v>0.32069999999999999</v>
      </c>
      <c r="G56" s="2">
        <v>9.9609000000000005</v>
      </c>
      <c r="H56" s="2">
        <v>0.17449999999999999</v>
      </c>
      <c r="I56" s="2">
        <v>8.4539000000000009</v>
      </c>
      <c r="J56" s="2">
        <v>7.7329999999999997</v>
      </c>
      <c r="K56" s="2">
        <v>1.4616</v>
      </c>
      <c r="L56" s="2">
        <v>3.15E-2</v>
      </c>
      <c r="M56" s="2">
        <v>0.1038</v>
      </c>
      <c r="N56" s="2">
        <v>0</v>
      </c>
      <c r="O56" s="2">
        <v>0.1087</v>
      </c>
      <c r="P56" s="2">
        <v>95.8489</v>
      </c>
      <c r="Q56" s="7">
        <v>197</v>
      </c>
      <c r="R56" s="1">
        <v>155</v>
      </c>
      <c r="S56" s="1">
        <v>196</v>
      </c>
      <c r="T56" s="1">
        <v>231</v>
      </c>
      <c r="U56" s="1">
        <v>249</v>
      </c>
      <c r="V56" s="1">
        <v>307</v>
      </c>
      <c r="W56" s="1">
        <v>327</v>
      </c>
      <c r="X56" s="1">
        <v>127</v>
      </c>
      <c r="Y56" s="1">
        <v>118</v>
      </c>
      <c r="Z56" s="1">
        <v>107</v>
      </c>
      <c r="AA56" s="1">
        <v>70</v>
      </c>
      <c r="AB56" s="1"/>
      <c r="AC56" s="1">
        <v>108</v>
      </c>
      <c r="AD56" s="1"/>
      <c r="AE56" s="1">
        <v>688.72</v>
      </c>
      <c r="AF56" s="2">
        <v>6.1000000000000004E-3</v>
      </c>
      <c r="AG56" s="2">
        <f t="shared" si="2"/>
        <v>0.99610969387755099</v>
      </c>
      <c r="AH56" s="2">
        <f t="shared" si="1"/>
        <v>2.0413621504599129</v>
      </c>
      <c r="AI56" s="2"/>
      <c r="AJ56" s="2"/>
      <c r="AK56" s="2"/>
      <c r="AL56" s="2"/>
      <c r="AM56" s="2"/>
      <c r="AN56" s="2"/>
      <c r="AO56" s="2"/>
      <c r="AP56" s="2"/>
      <c r="AQ56" s="2"/>
      <c r="AR56" s="2"/>
      <c r="AT56" s="1"/>
      <c r="AU56" s="2"/>
      <c r="AV56" s="2"/>
      <c r="AW56" s="2"/>
      <c r="AY56" s="2"/>
      <c r="BB56" s="2"/>
      <c r="BC56" s="1"/>
      <c r="BD56" s="1"/>
      <c r="BE56" s="1"/>
      <c r="BF56" s="1"/>
      <c r="BG56" s="1"/>
      <c r="BH56" s="1"/>
      <c r="BI56" s="1"/>
    </row>
    <row r="57" spans="2:61" ht="15.5" x14ac:dyDescent="0.35">
      <c r="B57" s="1" t="s">
        <v>38</v>
      </c>
      <c r="C57" s="2">
        <v>2.6374</v>
      </c>
      <c r="D57" s="2">
        <v>14.5288</v>
      </c>
      <c r="E57" s="2">
        <v>50.7727</v>
      </c>
      <c r="F57" s="2">
        <v>0.31290000000000001</v>
      </c>
      <c r="G57" s="2">
        <v>9.9715000000000007</v>
      </c>
      <c r="H57" s="2">
        <v>0.16800000000000001</v>
      </c>
      <c r="I57" s="2">
        <v>8.5908999999999995</v>
      </c>
      <c r="J57" s="2">
        <v>7.91</v>
      </c>
      <c r="K57" s="2">
        <v>1.4695</v>
      </c>
      <c r="L57" s="2">
        <v>3.5299999999999998E-2</v>
      </c>
      <c r="M57" s="2">
        <v>0.11700000000000001</v>
      </c>
      <c r="N57" s="2">
        <v>2.5999999999999999E-3</v>
      </c>
      <c r="O57" s="2">
        <v>0.1225</v>
      </c>
      <c r="P57" s="2">
        <v>96.638999999999996</v>
      </c>
      <c r="Q57" s="7">
        <v>201</v>
      </c>
      <c r="R57" s="1">
        <v>162</v>
      </c>
      <c r="S57" s="1">
        <v>191</v>
      </c>
      <c r="T57" s="1">
        <v>214</v>
      </c>
      <c r="U57" s="1">
        <v>265</v>
      </c>
      <c r="V57" s="1">
        <v>316</v>
      </c>
      <c r="W57" s="1">
        <v>333</v>
      </c>
      <c r="X57" s="1">
        <v>128</v>
      </c>
      <c r="Y57" s="1">
        <v>115</v>
      </c>
      <c r="Z57" s="1">
        <v>107</v>
      </c>
      <c r="AA57" s="1">
        <v>69</v>
      </c>
      <c r="AB57" s="1">
        <v>499</v>
      </c>
      <c r="AC57" s="1">
        <v>111</v>
      </c>
      <c r="AD57" s="1"/>
      <c r="AE57" s="1">
        <v>698.7</v>
      </c>
      <c r="AF57" s="2">
        <v>6.1000000000000004E-3</v>
      </c>
      <c r="AG57" s="2">
        <f t="shared" si="2"/>
        <v>0.99610969387755099</v>
      </c>
      <c r="AH57" s="2">
        <f t="shared" si="1"/>
        <v>2.0413621504599129</v>
      </c>
      <c r="AI57" s="2"/>
      <c r="AJ57" s="2"/>
      <c r="AK57" s="2"/>
      <c r="AL57" s="2"/>
      <c r="AM57" s="2"/>
      <c r="AN57" s="2"/>
      <c r="AO57" s="2"/>
      <c r="AP57" s="2"/>
      <c r="AQ57" s="2"/>
      <c r="AR57" s="2"/>
      <c r="AT57" s="1"/>
      <c r="AU57" s="2"/>
      <c r="AV57" s="2"/>
      <c r="AW57" s="2"/>
      <c r="AY57" s="2"/>
      <c r="BB57" s="2"/>
      <c r="BC57" s="1"/>
      <c r="BD57" s="1"/>
      <c r="BE57" s="1"/>
      <c r="BF57" s="1"/>
      <c r="BG57" s="1"/>
      <c r="BH57" s="1"/>
      <c r="BI57" s="1"/>
    </row>
    <row r="58" spans="2:61" ht="15.5" x14ac:dyDescent="0.35">
      <c r="B58" s="1" t="s">
        <v>38</v>
      </c>
      <c r="C58" s="2">
        <v>2.8593000000000002</v>
      </c>
      <c r="D58" s="2">
        <v>14.452400000000001</v>
      </c>
      <c r="E58" s="2">
        <v>49.935499999999998</v>
      </c>
      <c r="F58" s="2">
        <v>0.31330000000000002</v>
      </c>
      <c r="G58" s="2">
        <v>9.9646000000000008</v>
      </c>
      <c r="H58" s="2">
        <v>0.1583</v>
      </c>
      <c r="I58" s="2">
        <v>8.4390000000000001</v>
      </c>
      <c r="J58" s="2">
        <v>7.7541000000000002</v>
      </c>
      <c r="K58" s="2">
        <v>1.4650000000000001</v>
      </c>
      <c r="L58" s="2">
        <v>3.1399999999999997E-2</v>
      </c>
      <c r="M58" s="2">
        <v>0.1066</v>
      </c>
      <c r="N58" s="2">
        <v>0</v>
      </c>
      <c r="O58" s="2">
        <v>0.1371</v>
      </c>
      <c r="P58" s="2">
        <v>95.616699999999994</v>
      </c>
      <c r="Q58" s="7">
        <v>208</v>
      </c>
      <c r="R58" s="1">
        <v>157</v>
      </c>
      <c r="S58" s="1">
        <v>190</v>
      </c>
      <c r="T58" s="1">
        <v>220</v>
      </c>
      <c r="U58" s="1">
        <v>253</v>
      </c>
      <c r="V58" s="1">
        <v>312</v>
      </c>
      <c r="W58" s="1">
        <v>344</v>
      </c>
      <c r="X58" s="1">
        <v>129</v>
      </c>
      <c r="Y58" s="1">
        <v>119</v>
      </c>
      <c r="Z58" s="1">
        <v>106</v>
      </c>
      <c r="AA58" s="1">
        <v>70</v>
      </c>
      <c r="AB58" s="1"/>
      <c r="AC58" s="1">
        <v>110</v>
      </c>
      <c r="AD58" s="1"/>
      <c r="AE58" s="1">
        <v>708.69</v>
      </c>
      <c r="AF58" s="2">
        <v>6.1000000000000004E-3</v>
      </c>
      <c r="AG58" s="2">
        <f t="shared" si="2"/>
        <v>0.99610969387755099</v>
      </c>
      <c r="AH58" s="2">
        <f t="shared" si="1"/>
        <v>2.0413621504599129</v>
      </c>
      <c r="AI58" s="2"/>
      <c r="AJ58" s="2"/>
      <c r="AK58" s="2"/>
      <c r="AL58" s="2"/>
      <c r="AM58" s="2"/>
      <c r="AN58" s="2"/>
      <c r="AO58" s="2"/>
      <c r="AP58" s="2"/>
      <c r="AQ58" s="2"/>
      <c r="AR58" s="2"/>
      <c r="AT58" s="1"/>
      <c r="AU58" s="2"/>
      <c r="AV58" s="2"/>
      <c r="AW58" s="2"/>
      <c r="AY58" s="2"/>
      <c r="BB58" s="2"/>
      <c r="BC58" s="1"/>
      <c r="BD58" s="1"/>
      <c r="BE58" s="1"/>
      <c r="BF58" s="1"/>
      <c r="BG58" s="1"/>
      <c r="BH58" s="1"/>
      <c r="BI58" s="1"/>
    </row>
    <row r="59" spans="2:61" ht="15.5" x14ac:dyDescent="0.35">
      <c r="B59" s="1" t="s">
        <v>38</v>
      </c>
      <c r="C59" s="2">
        <v>2.8530000000000002</v>
      </c>
      <c r="D59" s="2">
        <v>14.465</v>
      </c>
      <c r="E59" s="2">
        <v>50.001899999999999</v>
      </c>
      <c r="F59" s="2">
        <v>0.30819999999999997</v>
      </c>
      <c r="G59" s="2">
        <v>9.9955999999999996</v>
      </c>
      <c r="H59" s="2">
        <v>0.1658</v>
      </c>
      <c r="I59" s="2">
        <v>8.4433000000000007</v>
      </c>
      <c r="J59" s="2">
        <v>7.6997</v>
      </c>
      <c r="K59" s="2">
        <v>1.48</v>
      </c>
      <c r="L59" s="2">
        <v>3.0099999999999998E-2</v>
      </c>
      <c r="M59" s="2">
        <v>0.1087</v>
      </c>
      <c r="N59" s="2">
        <v>0</v>
      </c>
      <c r="O59" s="2">
        <v>9.9599999999999994E-2</v>
      </c>
      <c r="P59" s="2">
        <v>95.650800000000004</v>
      </c>
      <c r="Q59" s="7">
        <v>220</v>
      </c>
      <c r="R59" s="1">
        <v>159</v>
      </c>
      <c r="S59" s="1">
        <v>192</v>
      </c>
      <c r="T59" s="1">
        <v>228</v>
      </c>
      <c r="U59" s="1">
        <v>259</v>
      </c>
      <c r="V59" s="1">
        <v>316</v>
      </c>
      <c r="W59" s="1">
        <v>354</v>
      </c>
      <c r="X59" s="1">
        <v>134</v>
      </c>
      <c r="Y59" s="1">
        <v>117</v>
      </c>
      <c r="Z59" s="1">
        <v>107</v>
      </c>
      <c r="AA59" s="1">
        <v>70</v>
      </c>
      <c r="AB59" s="1"/>
      <c r="AC59" s="1">
        <v>114</v>
      </c>
      <c r="AD59" s="1"/>
      <c r="AE59" s="1">
        <v>718.67</v>
      </c>
      <c r="AF59" s="2">
        <v>6.1000000000000004E-3</v>
      </c>
      <c r="AG59" s="2">
        <f t="shared" si="2"/>
        <v>0.99610969387755099</v>
      </c>
      <c r="AH59" s="2">
        <f t="shared" si="1"/>
        <v>2.0413621504599129</v>
      </c>
      <c r="AI59" s="2"/>
      <c r="AJ59" s="2"/>
      <c r="AK59" s="2"/>
      <c r="AL59" s="2"/>
      <c r="AM59" s="2"/>
      <c r="AN59" s="2"/>
      <c r="AO59" s="2"/>
      <c r="AP59" s="2"/>
      <c r="AQ59" s="2"/>
      <c r="AR59" s="2"/>
      <c r="AT59" s="1"/>
      <c r="AU59" s="2"/>
      <c r="AV59" s="2"/>
      <c r="AW59" s="2"/>
      <c r="AY59" s="2"/>
      <c r="BB59" s="2"/>
      <c r="BC59" s="1"/>
      <c r="BD59" s="1"/>
      <c r="BE59" s="1"/>
      <c r="BF59" s="1"/>
      <c r="BG59" s="1"/>
      <c r="BH59" s="1"/>
      <c r="BI59" s="1"/>
    </row>
    <row r="60" spans="2:61" ht="15.5" x14ac:dyDescent="0.35">
      <c r="B60" s="1" t="s">
        <v>38</v>
      </c>
      <c r="C60" s="2">
        <v>2.7867999999999999</v>
      </c>
      <c r="D60" s="2">
        <v>14.4756</v>
      </c>
      <c r="E60" s="2">
        <v>50.321599999999997</v>
      </c>
      <c r="F60" s="2">
        <v>0.32290000000000002</v>
      </c>
      <c r="G60" s="2">
        <v>9.9443999999999999</v>
      </c>
      <c r="H60" s="2">
        <v>0.17480000000000001</v>
      </c>
      <c r="I60" s="2">
        <v>8.4307999999999996</v>
      </c>
      <c r="J60" s="2">
        <v>7.7678000000000003</v>
      </c>
      <c r="K60" s="2">
        <v>1.4705999999999999</v>
      </c>
      <c r="L60" s="2">
        <v>2.52E-2</v>
      </c>
      <c r="M60" s="2">
        <v>0.1115</v>
      </c>
      <c r="N60" s="2">
        <v>0</v>
      </c>
      <c r="O60" s="2">
        <v>0.1067</v>
      </c>
      <c r="P60" s="2">
        <v>95.938800000000001</v>
      </c>
      <c r="Q60" s="7">
        <v>194</v>
      </c>
      <c r="R60" s="1">
        <v>155</v>
      </c>
      <c r="S60" s="1">
        <v>190</v>
      </c>
      <c r="T60" s="1">
        <v>223</v>
      </c>
      <c r="U60" s="1">
        <v>258</v>
      </c>
      <c r="V60" s="1">
        <v>294</v>
      </c>
      <c r="W60" s="1">
        <v>352</v>
      </c>
      <c r="X60" s="1">
        <v>124</v>
      </c>
      <c r="Y60" s="1">
        <v>120</v>
      </c>
      <c r="Z60" s="1">
        <v>108</v>
      </c>
      <c r="AA60" s="1">
        <v>70</v>
      </c>
      <c r="AB60" s="1"/>
      <c r="AC60" s="1">
        <v>121</v>
      </c>
      <c r="AD60" s="1"/>
      <c r="AE60" s="1">
        <v>728.65</v>
      </c>
      <c r="AF60" s="2">
        <v>6.1000000000000004E-3</v>
      </c>
      <c r="AG60" s="2">
        <f t="shared" si="2"/>
        <v>0.99610969387755099</v>
      </c>
      <c r="AH60" s="2">
        <f t="shared" si="1"/>
        <v>2.0413621504599129</v>
      </c>
      <c r="AI60" s="2"/>
      <c r="AJ60" s="2"/>
      <c r="AK60" s="2"/>
      <c r="AL60" s="2"/>
      <c r="AM60" s="2"/>
      <c r="AN60" s="2"/>
      <c r="AO60" s="2"/>
      <c r="AP60" s="2"/>
      <c r="AQ60" s="2"/>
      <c r="AR60" s="2"/>
      <c r="AT60" s="1"/>
      <c r="AU60" s="2"/>
      <c r="AV60" s="2"/>
      <c r="AW60" s="2"/>
      <c r="AY60" s="2"/>
      <c r="BB60" s="2"/>
      <c r="BC60" s="1"/>
      <c r="BD60" s="1"/>
      <c r="BE60" s="1"/>
      <c r="BF60" s="1"/>
      <c r="BG60" s="1"/>
      <c r="BH60" s="1"/>
      <c r="BI60" s="1"/>
    </row>
    <row r="61" spans="2:61" ht="15.5" x14ac:dyDescent="0.35">
      <c r="B61" s="1" t="s">
        <v>38</v>
      </c>
      <c r="C61" s="2">
        <v>2.7867999999999999</v>
      </c>
      <c r="D61" s="2">
        <v>14.446199999999999</v>
      </c>
      <c r="E61" s="2">
        <v>50.202800000000003</v>
      </c>
      <c r="F61" s="2">
        <v>0.3029</v>
      </c>
      <c r="G61" s="2">
        <v>9.9370999999999992</v>
      </c>
      <c r="H61" s="2">
        <v>0.13070000000000001</v>
      </c>
      <c r="I61" s="2">
        <v>8.5187000000000008</v>
      </c>
      <c r="J61" s="2">
        <v>7.7041000000000004</v>
      </c>
      <c r="K61" s="2">
        <v>1.4902</v>
      </c>
      <c r="L61" s="2">
        <v>2.5700000000000001E-2</v>
      </c>
      <c r="M61" s="2">
        <v>0.1128</v>
      </c>
      <c r="N61" s="2">
        <v>0</v>
      </c>
      <c r="O61" s="2">
        <v>0.1201</v>
      </c>
      <c r="P61" s="2">
        <v>95.778099999999995</v>
      </c>
      <c r="Q61" s="7">
        <v>204</v>
      </c>
      <c r="R61" s="1">
        <v>156</v>
      </c>
      <c r="S61" s="1">
        <v>192</v>
      </c>
      <c r="T61" s="1">
        <v>231</v>
      </c>
      <c r="U61" s="1">
        <v>236</v>
      </c>
      <c r="V61" s="1">
        <v>327</v>
      </c>
      <c r="W61" s="1">
        <v>324</v>
      </c>
      <c r="X61" s="1">
        <v>130</v>
      </c>
      <c r="Y61" s="1">
        <v>115</v>
      </c>
      <c r="Z61" s="1">
        <v>108</v>
      </c>
      <c r="AA61" s="1">
        <v>69</v>
      </c>
      <c r="AB61" s="1"/>
      <c r="AC61" s="1">
        <v>107</v>
      </c>
      <c r="AD61" s="1"/>
      <c r="AE61" s="1">
        <v>738.63</v>
      </c>
      <c r="AF61" s="2">
        <v>6.1000000000000004E-3</v>
      </c>
      <c r="AG61" s="2">
        <f t="shared" si="2"/>
        <v>0.99610969387755099</v>
      </c>
      <c r="AH61" s="2">
        <f t="shared" si="1"/>
        <v>2.0413621504599129</v>
      </c>
      <c r="AI61" s="2"/>
      <c r="AJ61" s="2"/>
      <c r="AK61" s="2"/>
      <c r="AL61" s="2"/>
      <c r="AM61" s="2"/>
      <c r="AN61" s="2"/>
      <c r="AO61" s="2"/>
      <c r="AP61" s="2"/>
      <c r="AQ61" s="2"/>
      <c r="AR61" s="2"/>
      <c r="AT61" s="1"/>
      <c r="AU61" s="2"/>
      <c r="AV61" s="2"/>
      <c r="AW61" s="2"/>
      <c r="AY61" s="2"/>
      <c r="BB61" s="2"/>
      <c r="BC61" s="1"/>
      <c r="BD61" s="1"/>
      <c r="BE61" s="1"/>
      <c r="BF61" s="1"/>
      <c r="BG61" s="1"/>
      <c r="BH61" s="1"/>
      <c r="BI61" s="1"/>
    </row>
    <row r="62" spans="2:61" ht="15.5" x14ac:dyDescent="0.35">
      <c r="B62" s="1" t="s">
        <v>38</v>
      </c>
      <c r="C62" s="2">
        <v>2.6840999999999999</v>
      </c>
      <c r="D62" s="2">
        <v>14.385</v>
      </c>
      <c r="E62" s="2">
        <v>50.229199999999999</v>
      </c>
      <c r="F62" s="2">
        <v>0.30630000000000002</v>
      </c>
      <c r="G62" s="2">
        <v>9.9626999999999999</v>
      </c>
      <c r="H62" s="2">
        <v>0.1472</v>
      </c>
      <c r="I62" s="2">
        <v>8.5292999999999992</v>
      </c>
      <c r="J62" s="2">
        <v>7.7394999999999996</v>
      </c>
      <c r="K62" s="2">
        <v>1.4813000000000001</v>
      </c>
      <c r="L62" s="2">
        <v>2.76E-2</v>
      </c>
      <c r="M62" s="2">
        <v>0.1101</v>
      </c>
      <c r="N62" s="2">
        <v>3.0200000000000001E-2</v>
      </c>
      <c r="O62" s="2">
        <v>0.1032</v>
      </c>
      <c r="P62" s="2">
        <v>95.735699999999994</v>
      </c>
      <c r="Q62" s="7">
        <v>200</v>
      </c>
      <c r="R62" s="1">
        <v>157</v>
      </c>
      <c r="S62" s="1">
        <v>194</v>
      </c>
      <c r="T62" s="1">
        <v>222</v>
      </c>
      <c r="U62" s="1">
        <v>242</v>
      </c>
      <c r="V62" s="1">
        <v>314</v>
      </c>
      <c r="W62" s="1">
        <v>332</v>
      </c>
      <c r="X62" s="1">
        <v>134</v>
      </c>
      <c r="Y62" s="1">
        <v>118</v>
      </c>
      <c r="Z62" s="1">
        <v>108</v>
      </c>
      <c r="AA62" s="1">
        <v>70</v>
      </c>
      <c r="AB62" s="1">
        <v>489</v>
      </c>
      <c r="AC62" s="1">
        <v>114</v>
      </c>
      <c r="AD62" s="1"/>
      <c r="AE62" s="1">
        <v>748.61</v>
      </c>
      <c r="AF62" s="2">
        <v>6.1000000000000004E-3</v>
      </c>
      <c r="AG62" s="2">
        <f t="shared" si="2"/>
        <v>0.99610969387755099</v>
      </c>
      <c r="AH62" s="2">
        <f t="shared" si="1"/>
        <v>2.0413621504599129</v>
      </c>
      <c r="AI62" s="2"/>
      <c r="AJ62" s="2"/>
      <c r="AK62" s="2"/>
      <c r="AL62" s="2"/>
      <c r="AM62" s="2"/>
      <c r="AN62" s="2"/>
      <c r="AO62" s="2"/>
      <c r="AP62" s="2"/>
      <c r="AQ62" s="2"/>
      <c r="AR62" s="2"/>
      <c r="AT62" s="1"/>
      <c r="AU62" s="2"/>
      <c r="AV62" s="2"/>
      <c r="AW62" s="2"/>
      <c r="AY62" s="2"/>
      <c r="BB62" s="2"/>
      <c r="BC62" s="1"/>
      <c r="BD62" s="1"/>
      <c r="BE62" s="1"/>
      <c r="BF62" s="1"/>
      <c r="BG62" s="1"/>
      <c r="BH62" s="1"/>
      <c r="BI62" s="1"/>
    </row>
    <row r="63" spans="2:61" ht="15.5" x14ac:dyDescent="0.35">
      <c r="B63" s="1" t="s">
        <v>38</v>
      </c>
      <c r="C63" s="2">
        <v>2.7073</v>
      </c>
      <c r="D63" s="2">
        <v>14.547800000000001</v>
      </c>
      <c r="E63" s="2">
        <v>50.102200000000003</v>
      </c>
      <c r="F63" s="2">
        <v>0.29809999999999998</v>
      </c>
      <c r="G63" s="2">
        <v>9.9164999999999992</v>
      </c>
      <c r="H63" s="2">
        <v>0.1502</v>
      </c>
      <c r="I63" s="2">
        <v>8.4534000000000002</v>
      </c>
      <c r="J63" s="2">
        <v>7.7327000000000004</v>
      </c>
      <c r="K63" s="2">
        <v>1.4711000000000001</v>
      </c>
      <c r="L63" s="2">
        <v>2.98E-2</v>
      </c>
      <c r="M63" s="2">
        <v>0.1148</v>
      </c>
      <c r="N63" s="2">
        <v>2.01E-2</v>
      </c>
      <c r="O63" s="2">
        <v>0.11940000000000001</v>
      </c>
      <c r="P63" s="2">
        <v>95.663499999999999</v>
      </c>
      <c r="Q63" s="7">
        <v>212</v>
      </c>
      <c r="R63" s="1">
        <v>159</v>
      </c>
      <c r="S63" s="1">
        <v>194</v>
      </c>
      <c r="T63" s="1">
        <v>222</v>
      </c>
      <c r="U63" s="1">
        <v>253</v>
      </c>
      <c r="V63" s="1">
        <v>320</v>
      </c>
      <c r="W63" s="1">
        <v>348</v>
      </c>
      <c r="X63" s="1">
        <v>128</v>
      </c>
      <c r="Y63" s="1">
        <v>115</v>
      </c>
      <c r="Z63" s="1">
        <v>106</v>
      </c>
      <c r="AA63" s="1">
        <v>70</v>
      </c>
      <c r="AB63" s="1">
        <v>487</v>
      </c>
      <c r="AC63" s="1">
        <v>121</v>
      </c>
      <c r="AD63" s="1"/>
      <c r="AE63" s="1">
        <v>758.59</v>
      </c>
      <c r="AF63" s="2">
        <v>6.1000000000000004E-3</v>
      </c>
      <c r="AG63" s="2">
        <f t="shared" si="2"/>
        <v>0.99610969387755099</v>
      </c>
      <c r="AH63" s="2">
        <f t="shared" si="1"/>
        <v>2.0413621504599129</v>
      </c>
      <c r="AI63" s="2"/>
      <c r="AJ63" s="2"/>
      <c r="AK63" s="2"/>
      <c r="AL63" s="2"/>
      <c r="AM63" s="2"/>
      <c r="AN63" s="2"/>
      <c r="AO63" s="2"/>
      <c r="AP63" s="2"/>
      <c r="AQ63" s="2"/>
      <c r="AR63" s="2"/>
      <c r="AT63" s="1"/>
      <c r="AU63" s="2"/>
      <c r="AV63" s="2"/>
      <c r="AW63" s="2"/>
      <c r="AY63" s="2"/>
      <c r="BB63" s="2"/>
      <c r="BC63" s="1"/>
      <c r="BD63" s="1"/>
      <c r="BE63" s="1"/>
      <c r="BF63" s="1"/>
      <c r="BG63" s="1"/>
      <c r="BH63" s="1"/>
      <c r="BI63" s="1"/>
    </row>
    <row r="64" spans="2:61" ht="15.5" x14ac:dyDescent="0.35">
      <c r="B64" s="1" t="s">
        <v>38</v>
      </c>
      <c r="C64" s="2">
        <v>2.5680999999999998</v>
      </c>
      <c r="D64" s="2">
        <v>14.387600000000001</v>
      </c>
      <c r="E64" s="2">
        <v>49.404200000000003</v>
      </c>
      <c r="F64" s="2">
        <v>0.29770000000000002</v>
      </c>
      <c r="G64" s="2">
        <v>9.9482999999999997</v>
      </c>
      <c r="H64" s="2">
        <v>0.16669999999999999</v>
      </c>
      <c r="I64" s="2">
        <v>8.4099000000000004</v>
      </c>
      <c r="J64" s="2">
        <v>7.5500999999999996</v>
      </c>
      <c r="K64" s="2">
        <v>1.4743999999999999</v>
      </c>
      <c r="L64" s="2">
        <v>3.6499999999999998E-2</v>
      </c>
      <c r="M64" s="2">
        <v>0.11700000000000001</v>
      </c>
      <c r="N64" s="2">
        <v>0</v>
      </c>
      <c r="O64" s="2">
        <v>0.1193</v>
      </c>
      <c r="P64" s="2">
        <v>94.479699999999994</v>
      </c>
      <c r="Q64" s="7">
        <v>195</v>
      </c>
      <c r="R64" s="1">
        <v>155</v>
      </c>
      <c r="S64" s="1">
        <v>186</v>
      </c>
      <c r="T64" s="1">
        <v>220</v>
      </c>
      <c r="U64" s="1">
        <v>263</v>
      </c>
      <c r="V64" s="1">
        <v>314</v>
      </c>
      <c r="W64" s="1">
        <v>355</v>
      </c>
      <c r="X64" s="1">
        <v>125</v>
      </c>
      <c r="Y64" s="1">
        <v>120</v>
      </c>
      <c r="Z64" s="1">
        <v>106</v>
      </c>
      <c r="AA64" s="1">
        <v>70</v>
      </c>
      <c r="AB64" s="1"/>
      <c r="AC64" s="1">
        <v>108</v>
      </c>
      <c r="AD64" s="1"/>
      <c r="AE64" s="1">
        <v>768.57</v>
      </c>
      <c r="AF64" s="2">
        <v>6.1000000000000004E-3</v>
      </c>
      <c r="AG64" s="2">
        <f t="shared" si="2"/>
        <v>0.99610969387755099</v>
      </c>
      <c r="AH64" s="2">
        <f t="shared" si="1"/>
        <v>2.0413621504599129</v>
      </c>
      <c r="AI64" s="2"/>
      <c r="AJ64" s="2"/>
      <c r="AK64" s="2"/>
      <c r="AL64" s="2"/>
      <c r="AM64" s="2"/>
      <c r="AN64" s="2"/>
      <c r="AO64" s="2"/>
      <c r="AP64" s="2"/>
      <c r="AQ64" s="2"/>
      <c r="AR64" s="2"/>
      <c r="AT64" s="1"/>
      <c r="AU64" s="2"/>
      <c r="AV64" s="2"/>
      <c r="AW64" s="2"/>
      <c r="AY64" s="2"/>
      <c r="BB64" s="2"/>
      <c r="BC64" s="1"/>
      <c r="BD64" s="1"/>
      <c r="BE64" s="1"/>
      <c r="BF64" s="1"/>
      <c r="BG64" s="1"/>
      <c r="BH64" s="1"/>
      <c r="BI64" s="1"/>
    </row>
    <row r="65" spans="2:61" ht="15.5" x14ac:dyDescent="0.35">
      <c r="B65" s="1" t="s">
        <v>38</v>
      </c>
      <c r="C65" s="2">
        <v>2.6659999999999999</v>
      </c>
      <c r="D65" s="2">
        <v>14.524800000000001</v>
      </c>
      <c r="E65" s="2">
        <v>50.119599999999998</v>
      </c>
      <c r="F65" s="2">
        <v>0.32419999999999999</v>
      </c>
      <c r="G65" s="2">
        <v>10.0054</v>
      </c>
      <c r="H65" s="2">
        <v>0.14799999999999999</v>
      </c>
      <c r="I65" s="2">
        <v>8.5917999999999992</v>
      </c>
      <c r="J65" s="2">
        <v>7.6948999999999996</v>
      </c>
      <c r="K65" s="2">
        <v>1.4604999999999999</v>
      </c>
      <c r="L65" s="2">
        <v>3.3599999999999998E-2</v>
      </c>
      <c r="M65" s="2">
        <v>0.1149</v>
      </c>
      <c r="N65" s="2">
        <v>0</v>
      </c>
      <c r="O65" s="2">
        <v>0.1162</v>
      </c>
      <c r="P65" s="2">
        <v>95.8</v>
      </c>
      <c r="Q65" s="7">
        <v>199</v>
      </c>
      <c r="R65" s="1">
        <v>161</v>
      </c>
      <c r="S65" s="1">
        <v>187</v>
      </c>
      <c r="T65" s="1">
        <v>214</v>
      </c>
      <c r="U65" s="1">
        <v>249</v>
      </c>
      <c r="V65" s="1">
        <v>320</v>
      </c>
      <c r="W65" s="1">
        <v>344</v>
      </c>
      <c r="X65" s="1">
        <v>132</v>
      </c>
      <c r="Y65" s="1">
        <v>118</v>
      </c>
      <c r="Z65" s="1">
        <v>107</v>
      </c>
      <c r="AA65" s="1">
        <v>70</v>
      </c>
      <c r="AB65" s="1"/>
      <c r="AC65" s="1">
        <v>112</v>
      </c>
      <c r="AD65" s="1"/>
      <c r="AE65" s="1">
        <v>778.56</v>
      </c>
      <c r="AF65" s="2">
        <v>6.1000000000000004E-3</v>
      </c>
      <c r="AG65" s="2">
        <f t="shared" si="2"/>
        <v>0.99610969387755099</v>
      </c>
      <c r="AH65" s="2">
        <f t="shared" si="1"/>
        <v>2.0413621504599129</v>
      </c>
      <c r="AI65" s="2"/>
      <c r="AJ65" s="2"/>
      <c r="AK65" s="2"/>
      <c r="AL65" s="2"/>
      <c r="AM65" s="2"/>
      <c r="AN65" s="2"/>
      <c r="AO65" s="2"/>
      <c r="AP65" s="2"/>
      <c r="AQ65" s="2"/>
      <c r="AR65" s="2"/>
      <c r="AT65" s="1"/>
      <c r="AU65" s="2"/>
      <c r="AV65" s="2"/>
      <c r="AW65" s="2"/>
      <c r="AY65" s="2"/>
      <c r="BB65" s="2"/>
      <c r="BC65" s="1"/>
      <c r="BD65" s="1"/>
      <c r="BE65" s="1"/>
      <c r="BF65" s="1"/>
      <c r="BG65" s="1"/>
      <c r="BH65" s="1"/>
      <c r="BI65" s="1"/>
    </row>
    <row r="66" spans="2:61" ht="15.5" x14ac:dyDescent="0.35">
      <c r="B66" s="1" t="s">
        <v>38</v>
      </c>
      <c r="C66" s="2">
        <v>2.7399</v>
      </c>
      <c r="D66" s="2">
        <v>14.4901</v>
      </c>
      <c r="E66" s="2">
        <v>50.238999999999997</v>
      </c>
      <c r="F66" s="2">
        <v>0.31869999999999998</v>
      </c>
      <c r="G66" s="2">
        <v>9.9922000000000004</v>
      </c>
      <c r="H66" s="2">
        <v>0.1734</v>
      </c>
      <c r="I66" s="2">
        <v>8.4570000000000007</v>
      </c>
      <c r="J66" s="2">
        <v>7.7645999999999997</v>
      </c>
      <c r="K66" s="2">
        <v>1.4894000000000001</v>
      </c>
      <c r="L66" s="2">
        <v>3.5099999999999999E-2</v>
      </c>
      <c r="M66" s="2">
        <v>0.1186</v>
      </c>
      <c r="N66" s="2">
        <v>0</v>
      </c>
      <c r="O66" s="2">
        <v>0.10390000000000001</v>
      </c>
      <c r="P66" s="2">
        <v>95.921999999999997</v>
      </c>
      <c r="Q66" s="7">
        <v>202</v>
      </c>
      <c r="R66" s="1">
        <v>159</v>
      </c>
      <c r="S66" s="1">
        <v>186</v>
      </c>
      <c r="T66" s="1">
        <v>219</v>
      </c>
      <c r="U66" s="1">
        <v>243</v>
      </c>
      <c r="V66" s="1">
        <v>306</v>
      </c>
      <c r="W66" s="1">
        <v>338</v>
      </c>
      <c r="X66" s="1">
        <v>129</v>
      </c>
      <c r="Y66" s="1">
        <v>119</v>
      </c>
      <c r="Z66" s="1">
        <v>106</v>
      </c>
      <c r="AA66" s="1">
        <v>70</v>
      </c>
      <c r="AB66" s="1"/>
      <c r="AC66" s="1">
        <v>118</v>
      </c>
      <c r="AD66" s="1"/>
      <c r="AE66" s="1">
        <v>788.54</v>
      </c>
      <c r="AF66" s="2">
        <v>6.1000000000000004E-3</v>
      </c>
      <c r="AG66" s="2">
        <f t="shared" si="2"/>
        <v>0.99610969387755099</v>
      </c>
      <c r="AH66" s="2">
        <f t="shared" si="1"/>
        <v>2.0413621504599129</v>
      </c>
      <c r="AI66" s="2"/>
      <c r="AJ66" s="2"/>
      <c r="AK66" s="2"/>
      <c r="AL66" s="2"/>
      <c r="AM66" s="2"/>
      <c r="AN66" s="2"/>
      <c r="AO66" s="2"/>
      <c r="AP66" s="2"/>
      <c r="AQ66" s="2"/>
      <c r="AR66" s="2"/>
      <c r="AT66" s="1"/>
      <c r="AU66" s="2"/>
      <c r="AV66" s="2"/>
      <c r="AW66" s="2"/>
      <c r="AY66" s="2"/>
      <c r="BB66" s="2"/>
      <c r="BC66" s="1"/>
      <c r="BD66" s="1"/>
      <c r="BE66" s="1"/>
      <c r="BF66" s="1"/>
      <c r="BG66" s="1"/>
      <c r="BH66" s="1"/>
      <c r="BI66" s="1"/>
    </row>
    <row r="67" spans="2:61" ht="15.5" x14ac:dyDescent="0.35">
      <c r="B67" s="1" t="s">
        <v>38</v>
      </c>
      <c r="C67" s="2">
        <v>2.7519999999999998</v>
      </c>
      <c r="D67" s="2">
        <v>14.473100000000001</v>
      </c>
      <c r="E67" s="2">
        <v>50.220700000000001</v>
      </c>
      <c r="F67" s="2">
        <v>0.30270000000000002</v>
      </c>
      <c r="G67" s="2">
        <v>10.0543</v>
      </c>
      <c r="H67" s="2">
        <v>0.16750000000000001</v>
      </c>
      <c r="I67" s="2">
        <v>8.4728999999999992</v>
      </c>
      <c r="J67" s="2">
        <v>7.6950000000000003</v>
      </c>
      <c r="K67" s="2">
        <v>1.4876</v>
      </c>
      <c r="L67" s="2">
        <v>2.8400000000000002E-2</v>
      </c>
      <c r="M67" s="2">
        <v>0.11700000000000001</v>
      </c>
      <c r="N67" s="2">
        <v>0</v>
      </c>
      <c r="O67" s="2">
        <v>9.6000000000000002E-2</v>
      </c>
      <c r="P67" s="2">
        <v>95.867400000000004</v>
      </c>
      <c r="Q67" s="7">
        <v>199</v>
      </c>
      <c r="R67" s="1">
        <v>156</v>
      </c>
      <c r="S67" s="1">
        <v>191</v>
      </c>
      <c r="T67" s="1">
        <v>219</v>
      </c>
      <c r="U67" s="1">
        <v>247</v>
      </c>
      <c r="V67" s="1">
        <v>302</v>
      </c>
      <c r="W67" s="1">
        <v>344</v>
      </c>
      <c r="X67" s="1">
        <v>134</v>
      </c>
      <c r="Y67" s="1">
        <v>116</v>
      </c>
      <c r="Z67" s="1">
        <v>108</v>
      </c>
      <c r="AA67" s="1">
        <v>70</v>
      </c>
      <c r="AB67" s="1"/>
      <c r="AC67" s="1">
        <v>123</v>
      </c>
      <c r="AD67" s="1"/>
      <c r="AE67" s="1">
        <v>798.52</v>
      </c>
      <c r="AF67" s="2">
        <v>6.1000000000000004E-3</v>
      </c>
      <c r="AG67" s="2">
        <f t="shared" si="2"/>
        <v>0.99610969387755099</v>
      </c>
      <c r="AH67" s="2">
        <f t="shared" si="1"/>
        <v>2.0413621504599129</v>
      </c>
      <c r="AI67" s="2"/>
      <c r="AJ67" s="2"/>
      <c r="AK67" s="2"/>
      <c r="AL67" s="2"/>
      <c r="AM67" s="2"/>
      <c r="AN67" s="2"/>
      <c r="AO67" s="2"/>
      <c r="AP67" s="2"/>
      <c r="AQ67" s="2"/>
      <c r="AR67" s="2"/>
      <c r="AT67" s="1"/>
      <c r="AU67" s="2"/>
      <c r="AV67" s="2"/>
      <c r="AW67" s="2"/>
      <c r="AY67" s="2"/>
      <c r="BB67" s="2"/>
      <c r="BC67" s="1"/>
      <c r="BD67" s="1"/>
      <c r="BE67" s="1"/>
      <c r="BF67" s="1"/>
      <c r="BG67" s="1"/>
      <c r="BH67" s="1"/>
      <c r="BI67" s="1"/>
    </row>
    <row r="68" spans="2:61" ht="15.5" x14ac:dyDescent="0.35">
      <c r="B68" s="1" t="s">
        <v>38</v>
      </c>
      <c r="C68" s="2">
        <v>2.6059000000000001</v>
      </c>
      <c r="D68" s="2">
        <v>14.4815</v>
      </c>
      <c r="E68" s="2">
        <v>50.346800000000002</v>
      </c>
      <c r="F68" s="2">
        <v>0.29959999999999998</v>
      </c>
      <c r="G68" s="2">
        <v>9.8661999999999992</v>
      </c>
      <c r="H68" s="2">
        <v>0.16650000000000001</v>
      </c>
      <c r="I68" s="2">
        <v>8.4867000000000008</v>
      </c>
      <c r="J68" s="2">
        <v>7.7366000000000001</v>
      </c>
      <c r="K68" s="2">
        <v>1.4722999999999999</v>
      </c>
      <c r="L68" s="2">
        <v>3.39E-2</v>
      </c>
      <c r="M68" s="2">
        <v>0.11940000000000001</v>
      </c>
      <c r="N68" s="2">
        <v>0</v>
      </c>
      <c r="O68" s="2">
        <v>0.11310000000000001</v>
      </c>
      <c r="P68" s="2">
        <v>95.728499999999997</v>
      </c>
      <c r="Q68" s="7">
        <v>204</v>
      </c>
      <c r="R68" s="1">
        <v>155</v>
      </c>
      <c r="S68" s="1">
        <v>194</v>
      </c>
      <c r="T68" s="1">
        <v>230</v>
      </c>
      <c r="U68" s="1">
        <v>248</v>
      </c>
      <c r="V68" s="1">
        <v>307</v>
      </c>
      <c r="W68" s="1">
        <v>332</v>
      </c>
      <c r="X68" s="1">
        <v>124</v>
      </c>
      <c r="Y68" s="1">
        <v>119</v>
      </c>
      <c r="Z68" s="1">
        <v>106</v>
      </c>
      <c r="AA68" s="1">
        <v>70</v>
      </c>
      <c r="AB68" s="1"/>
      <c r="AC68" s="1">
        <v>105</v>
      </c>
      <c r="AD68" s="1"/>
      <c r="AE68" s="1">
        <v>808.5</v>
      </c>
      <c r="AF68" s="2">
        <v>6.1000000000000004E-3</v>
      </c>
      <c r="AG68" s="2">
        <f t="shared" ref="AG68:AG94" si="3">1-AF68/AF$4</f>
        <v>0.99610969387755099</v>
      </c>
      <c r="AH68" s="2">
        <f t="shared" si="1"/>
        <v>2.0413621504599129</v>
      </c>
      <c r="AI68" s="2"/>
      <c r="AJ68" s="2"/>
      <c r="AK68" s="2"/>
      <c r="AL68" s="2"/>
      <c r="AM68" s="2"/>
      <c r="AN68" s="2"/>
      <c r="AO68" s="2"/>
      <c r="AP68" s="2"/>
      <c r="AQ68" s="2"/>
      <c r="AR68" s="2"/>
      <c r="AT68" s="1"/>
      <c r="AU68" s="2"/>
      <c r="AV68" s="2"/>
      <c r="AW68" s="2"/>
      <c r="AY68" s="2"/>
      <c r="BB68" s="2"/>
      <c r="BC68" s="1"/>
      <c r="BD68" s="1"/>
      <c r="BE68" s="1"/>
      <c r="BF68" s="1"/>
      <c r="BG68" s="1"/>
      <c r="BH68" s="1"/>
      <c r="BI68" s="1"/>
    </row>
    <row r="69" spans="2:61" ht="15.5" x14ac:dyDescent="0.35">
      <c r="B69" s="1" t="s">
        <v>38</v>
      </c>
      <c r="C69" s="2">
        <v>2.7469000000000001</v>
      </c>
      <c r="D69" s="2">
        <v>14.4328</v>
      </c>
      <c r="E69" s="2">
        <v>49.855800000000002</v>
      </c>
      <c r="F69" s="2">
        <v>0.31850000000000001</v>
      </c>
      <c r="G69" s="2">
        <v>9.9550000000000001</v>
      </c>
      <c r="H69" s="2">
        <v>0.16439999999999999</v>
      </c>
      <c r="I69" s="2">
        <v>8.4786000000000001</v>
      </c>
      <c r="J69" s="2">
        <v>7.7180999999999997</v>
      </c>
      <c r="K69" s="2">
        <v>1.4598</v>
      </c>
      <c r="L69" s="2">
        <v>2.5700000000000001E-2</v>
      </c>
      <c r="M69" s="2">
        <v>0.1169</v>
      </c>
      <c r="N69" s="2">
        <v>0</v>
      </c>
      <c r="O69" s="2">
        <v>9.3299999999999994E-2</v>
      </c>
      <c r="P69" s="2">
        <v>95.365700000000004</v>
      </c>
      <c r="Q69" s="7">
        <v>204</v>
      </c>
      <c r="R69" s="1">
        <v>157</v>
      </c>
      <c r="S69" s="1">
        <v>187</v>
      </c>
      <c r="T69" s="1">
        <v>230</v>
      </c>
      <c r="U69" s="1">
        <v>250</v>
      </c>
      <c r="V69" s="1">
        <v>311</v>
      </c>
      <c r="W69" s="1">
        <v>334</v>
      </c>
      <c r="X69" s="1">
        <v>125</v>
      </c>
      <c r="Y69" s="1">
        <v>118</v>
      </c>
      <c r="Z69" s="1">
        <v>108</v>
      </c>
      <c r="AA69" s="1">
        <v>70</v>
      </c>
      <c r="AB69" s="1"/>
      <c r="AC69" s="1">
        <v>121</v>
      </c>
      <c r="AD69" s="1"/>
      <c r="AE69" s="1">
        <v>818.48</v>
      </c>
      <c r="AF69" s="2">
        <v>6.1999999999999998E-3</v>
      </c>
      <c r="AG69" s="2">
        <f t="shared" si="3"/>
        <v>0.99604591836734691</v>
      </c>
      <c r="AH69" s="2">
        <f t="shared" ref="AH69:AH94" si="4">SQRT(GAMMAINV(AG69,0.5,1))</f>
        <v>2.0377417095112556</v>
      </c>
      <c r="AI69" s="2"/>
      <c r="AJ69" s="2"/>
      <c r="AK69" s="2"/>
      <c r="AL69" s="2"/>
      <c r="AM69" s="2"/>
      <c r="AN69" s="2"/>
      <c r="AO69" s="2"/>
      <c r="AP69" s="2"/>
      <c r="AQ69" s="2"/>
      <c r="AR69" s="2"/>
      <c r="AT69" s="1"/>
      <c r="AU69" s="2"/>
      <c r="AV69" s="2"/>
      <c r="AW69" s="2"/>
      <c r="AY69" s="2"/>
      <c r="BB69" s="2"/>
      <c r="BC69" s="1"/>
      <c r="BD69" s="1"/>
      <c r="BE69" s="1"/>
      <c r="BF69" s="1"/>
      <c r="BG69" s="1"/>
      <c r="BH69" s="1"/>
      <c r="BI69" s="1"/>
    </row>
    <row r="70" spans="2:61" ht="15.5" x14ac:dyDescent="0.35">
      <c r="B70" s="1" t="s">
        <v>38</v>
      </c>
      <c r="C70" s="2">
        <v>2.6810999999999998</v>
      </c>
      <c r="D70" s="2">
        <v>14.0876</v>
      </c>
      <c r="E70" s="2">
        <v>48.7121</v>
      </c>
      <c r="F70" s="2">
        <v>0.2984</v>
      </c>
      <c r="G70" s="2">
        <v>9.8682999999999996</v>
      </c>
      <c r="H70" s="2">
        <v>0.1482</v>
      </c>
      <c r="I70" s="2">
        <v>8.3431999999999995</v>
      </c>
      <c r="J70" s="2">
        <v>7.5647000000000002</v>
      </c>
      <c r="K70" s="2">
        <v>1.4536</v>
      </c>
      <c r="L70" s="2">
        <v>3.5700000000000003E-2</v>
      </c>
      <c r="M70" s="2">
        <v>0.1404</v>
      </c>
      <c r="N70" s="2">
        <v>2.53E-2</v>
      </c>
      <c r="O70" s="2">
        <v>0.1007</v>
      </c>
      <c r="P70" s="2">
        <v>93.459400000000002</v>
      </c>
      <c r="Q70" s="7">
        <v>209</v>
      </c>
      <c r="R70" s="1">
        <v>157</v>
      </c>
      <c r="S70" s="1">
        <v>191</v>
      </c>
      <c r="T70" s="1">
        <v>223</v>
      </c>
      <c r="U70" s="1">
        <v>258</v>
      </c>
      <c r="V70" s="1">
        <v>321</v>
      </c>
      <c r="W70" s="1">
        <v>358</v>
      </c>
      <c r="X70" s="1">
        <v>129</v>
      </c>
      <c r="Y70" s="1">
        <v>117</v>
      </c>
      <c r="Z70" s="1">
        <v>106</v>
      </c>
      <c r="AA70" s="1">
        <v>70</v>
      </c>
      <c r="AB70" s="1">
        <v>489</v>
      </c>
      <c r="AC70" s="1">
        <v>116</v>
      </c>
      <c r="AD70" s="1"/>
      <c r="AE70" s="1">
        <v>828.46</v>
      </c>
      <c r="AF70" s="2">
        <v>6.1999999999999998E-3</v>
      </c>
      <c r="AG70" s="2">
        <f t="shared" si="3"/>
        <v>0.99604591836734691</v>
      </c>
      <c r="AH70" s="2">
        <f t="shared" si="4"/>
        <v>2.0377417095112556</v>
      </c>
      <c r="AI70" s="2"/>
      <c r="AJ70" s="2"/>
      <c r="AK70" s="2"/>
      <c r="AL70" s="2"/>
      <c r="AM70" s="2"/>
      <c r="AN70" s="2"/>
      <c r="AO70" s="2"/>
      <c r="AP70" s="2"/>
      <c r="AQ70" s="2"/>
      <c r="AR70" s="2"/>
      <c r="AT70" s="1"/>
      <c r="AU70" s="2"/>
      <c r="AV70" s="2"/>
      <c r="AW70" s="2"/>
      <c r="AY70" s="2"/>
      <c r="BB70" s="2"/>
      <c r="BC70" s="1"/>
      <c r="BD70" s="1"/>
      <c r="BE70" s="1"/>
      <c r="BF70" s="1"/>
      <c r="BG70" s="1"/>
      <c r="BH70" s="1"/>
      <c r="BI70" s="1"/>
    </row>
    <row r="71" spans="2:61" ht="15.5" x14ac:dyDescent="0.35">
      <c r="B71" s="1" t="s">
        <v>38</v>
      </c>
      <c r="C71" s="2">
        <v>2.585</v>
      </c>
      <c r="D71" s="2">
        <v>14.475899999999999</v>
      </c>
      <c r="E71" s="2">
        <v>50.311599999999999</v>
      </c>
      <c r="F71" s="2">
        <v>0.3014</v>
      </c>
      <c r="G71" s="2">
        <v>9.9640000000000004</v>
      </c>
      <c r="H71" s="2">
        <v>0.14899999999999999</v>
      </c>
      <c r="I71" s="2">
        <v>8.4886999999999997</v>
      </c>
      <c r="J71" s="2">
        <v>7.7705000000000002</v>
      </c>
      <c r="K71" s="2">
        <v>1.4773000000000001</v>
      </c>
      <c r="L71" s="2">
        <v>1.5100000000000001E-2</v>
      </c>
      <c r="M71" s="2">
        <v>0.11210000000000001</v>
      </c>
      <c r="N71" s="2">
        <v>0</v>
      </c>
      <c r="O71" s="2">
        <v>0.11700000000000001</v>
      </c>
      <c r="P71" s="2">
        <v>95.767499999999998</v>
      </c>
      <c r="Q71" s="7">
        <v>214</v>
      </c>
      <c r="R71" s="1">
        <v>156</v>
      </c>
      <c r="S71" s="1">
        <v>192</v>
      </c>
      <c r="T71" s="1">
        <v>230</v>
      </c>
      <c r="U71" s="1">
        <v>246</v>
      </c>
      <c r="V71" s="1">
        <v>313</v>
      </c>
      <c r="W71" s="1">
        <v>337</v>
      </c>
      <c r="X71" s="1">
        <v>128</v>
      </c>
      <c r="Y71" s="1">
        <v>117</v>
      </c>
      <c r="Z71" s="1">
        <v>108</v>
      </c>
      <c r="AA71" s="1">
        <v>70</v>
      </c>
      <c r="AB71" s="1"/>
      <c r="AC71" s="1">
        <v>104</v>
      </c>
      <c r="AD71" s="1"/>
      <c r="AE71" s="1">
        <v>838.44</v>
      </c>
      <c r="AF71" s="2">
        <v>6.1000000000000004E-3</v>
      </c>
      <c r="AG71" s="2">
        <f t="shared" si="3"/>
        <v>0.99610969387755099</v>
      </c>
      <c r="AH71" s="2">
        <f t="shared" si="4"/>
        <v>2.0413621504599129</v>
      </c>
      <c r="AI71" s="2"/>
      <c r="AJ71" s="2"/>
      <c r="AK71" s="2"/>
      <c r="AL71" s="2"/>
      <c r="AM71" s="2"/>
      <c r="AN71" s="2"/>
      <c r="AO71" s="2"/>
      <c r="AP71" s="2"/>
      <c r="AQ71" s="2"/>
      <c r="AR71" s="2"/>
      <c r="AT71" s="1"/>
      <c r="AU71" s="2"/>
      <c r="AV71" s="2"/>
      <c r="AW71" s="2"/>
      <c r="AY71" s="2"/>
      <c r="BB71" s="2"/>
      <c r="BC71" s="1"/>
      <c r="BD71" s="1"/>
      <c r="BE71" s="1"/>
      <c r="BF71" s="1"/>
      <c r="BG71" s="1"/>
      <c r="BH71" s="1"/>
      <c r="BI71" s="1"/>
    </row>
    <row r="72" spans="2:61" ht="15.5" x14ac:dyDescent="0.35">
      <c r="B72" s="1" t="s">
        <v>38</v>
      </c>
      <c r="C72" s="2">
        <v>2.5623999999999998</v>
      </c>
      <c r="D72" s="2">
        <v>14.4337</v>
      </c>
      <c r="E72" s="2">
        <v>50.208300000000001</v>
      </c>
      <c r="F72" s="2">
        <v>0.30990000000000001</v>
      </c>
      <c r="G72" s="2">
        <v>9.9916</v>
      </c>
      <c r="H72" s="2">
        <v>0.15290000000000001</v>
      </c>
      <c r="I72" s="2">
        <v>8.5427999999999997</v>
      </c>
      <c r="J72" s="2">
        <v>7.8543000000000003</v>
      </c>
      <c r="K72" s="2">
        <v>1.4723999999999999</v>
      </c>
      <c r="L72" s="2">
        <v>3.0700000000000002E-2</v>
      </c>
      <c r="M72" s="2">
        <v>0.1167</v>
      </c>
      <c r="N72" s="2">
        <v>0</v>
      </c>
      <c r="O72" s="2">
        <v>0.1142</v>
      </c>
      <c r="P72" s="2">
        <v>95.790099999999995</v>
      </c>
      <c r="Q72" s="7">
        <v>202</v>
      </c>
      <c r="R72" s="1">
        <v>156</v>
      </c>
      <c r="S72" s="1">
        <v>189</v>
      </c>
      <c r="T72" s="1">
        <v>217</v>
      </c>
      <c r="U72" s="1">
        <v>259</v>
      </c>
      <c r="V72" s="1">
        <v>317</v>
      </c>
      <c r="W72" s="1">
        <v>328</v>
      </c>
      <c r="X72" s="1">
        <v>123</v>
      </c>
      <c r="Y72" s="1">
        <v>115</v>
      </c>
      <c r="Z72" s="1">
        <v>107</v>
      </c>
      <c r="AA72" s="1">
        <v>70</v>
      </c>
      <c r="AB72" s="1"/>
      <c r="AC72" s="1">
        <v>106</v>
      </c>
      <c r="AD72" s="1"/>
      <c r="AE72" s="1">
        <v>848.43</v>
      </c>
      <c r="AF72" s="2">
        <v>6.1000000000000004E-3</v>
      </c>
      <c r="AG72" s="2">
        <f t="shared" si="3"/>
        <v>0.99610969387755099</v>
      </c>
      <c r="AH72" s="2">
        <f t="shared" si="4"/>
        <v>2.0413621504599129</v>
      </c>
      <c r="AI72" s="2"/>
      <c r="AJ72" s="2"/>
      <c r="AK72" s="2"/>
      <c r="AL72" s="2"/>
      <c r="AM72" s="2"/>
      <c r="AN72" s="2"/>
      <c r="AO72" s="2"/>
      <c r="AP72" s="2"/>
      <c r="AQ72" s="2"/>
      <c r="AR72" s="2"/>
      <c r="AT72" s="1"/>
      <c r="AU72" s="2"/>
      <c r="AV72" s="2"/>
      <c r="AW72" s="2"/>
      <c r="AY72" s="2"/>
      <c r="BB72" s="2"/>
      <c r="BC72" s="1"/>
      <c r="BD72" s="1"/>
      <c r="BE72" s="1"/>
      <c r="BF72" s="1"/>
      <c r="BG72" s="1"/>
      <c r="BH72" s="1"/>
      <c r="BI72" s="1"/>
    </row>
    <row r="73" spans="2:61" ht="15.5" x14ac:dyDescent="0.35">
      <c r="B73" s="1" t="s">
        <v>38</v>
      </c>
      <c r="C73" s="2">
        <v>2.6377999999999999</v>
      </c>
      <c r="D73" s="2">
        <v>14.3969</v>
      </c>
      <c r="E73" s="2">
        <v>50.177100000000003</v>
      </c>
      <c r="F73" s="2">
        <v>0.29220000000000002</v>
      </c>
      <c r="G73" s="2">
        <v>9.9558999999999997</v>
      </c>
      <c r="H73" s="2">
        <v>0.15379999999999999</v>
      </c>
      <c r="I73" s="2">
        <v>8.5154999999999994</v>
      </c>
      <c r="J73" s="2">
        <v>7.7065999999999999</v>
      </c>
      <c r="K73" s="2">
        <v>1.4672000000000001</v>
      </c>
      <c r="L73" s="2">
        <v>3.1600000000000003E-2</v>
      </c>
      <c r="M73" s="2">
        <v>0.11849999999999999</v>
      </c>
      <c r="N73" s="2">
        <v>0</v>
      </c>
      <c r="O73" s="2">
        <v>0.1067</v>
      </c>
      <c r="P73" s="2">
        <v>95.559799999999996</v>
      </c>
      <c r="Q73" s="7">
        <v>206</v>
      </c>
      <c r="R73" s="1">
        <v>160</v>
      </c>
      <c r="S73" s="1">
        <v>193</v>
      </c>
      <c r="T73" s="1">
        <v>230</v>
      </c>
      <c r="U73" s="1">
        <v>261</v>
      </c>
      <c r="V73" s="1">
        <v>309</v>
      </c>
      <c r="W73" s="1">
        <v>344</v>
      </c>
      <c r="X73" s="1">
        <v>135</v>
      </c>
      <c r="Y73" s="1">
        <v>119</v>
      </c>
      <c r="Z73" s="1">
        <v>107</v>
      </c>
      <c r="AA73" s="1">
        <v>70</v>
      </c>
      <c r="AB73" s="1"/>
      <c r="AC73" s="1">
        <v>118</v>
      </c>
      <c r="AD73" s="1"/>
      <c r="AE73" s="1">
        <v>858.41</v>
      </c>
      <c r="AF73" s="2">
        <v>6.1000000000000004E-3</v>
      </c>
      <c r="AG73" s="2">
        <f t="shared" si="3"/>
        <v>0.99610969387755099</v>
      </c>
      <c r="AH73" s="2">
        <f t="shared" si="4"/>
        <v>2.0413621504599129</v>
      </c>
      <c r="AI73" s="2"/>
      <c r="AJ73" s="2"/>
      <c r="AK73" s="2"/>
      <c r="AL73" s="2"/>
      <c r="AM73" s="2"/>
      <c r="AN73" s="2"/>
      <c r="AO73" s="2"/>
      <c r="AP73" s="2"/>
      <c r="AQ73" s="2"/>
      <c r="AR73" s="2"/>
      <c r="AT73" s="1"/>
      <c r="AU73" s="2"/>
      <c r="AV73" s="2"/>
      <c r="AW73" s="2"/>
      <c r="AY73" s="2"/>
      <c r="BB73" s="2"/>
      <c r="BC73" s="1"/>
      <c r="BD73" s="1"/>
      <c r="BE73" s="1"/>
      <c r="BF73" s="1"/>
      <c r="BG73" s="1"/>
      <c r="BH73" s="1"/>
      <c r="BI73" s="1"/>
    </row>
    <row r="74" spans="2:61" ht="15.5" x14ac:dyDescent="0.35">
      <c r="B74" s="1" t="s">
        <v>38</v>
      </c>
      <c r="C74" s="2">
        <v>2.6175999999999999</v>
      </c>
      <c r="D74" s="2">
        <v>14.4244</v>
      </c>
      <c r="E74" s="2">
        <v>49.9604</v>
      </c>
      <c r="F74" s="2">
        <v>0.30719999999999997</v>
      </c>
      <c r="G74" s="2">
        <v>9.9033999999999995</v>
      </c>
      <c r="H74" s="2">
        <v>0.13320000000000001</v>
      </c>
      <c r="I74" s="2">
        <v>8.4527000000000001</v>
      </c>
      <c r="J74" s="2">
        <v>7.6997</v>
      </c>
      <c r="K74" s="2">
        <v>1.4686999999999999</v>
      </c>
      <c r="L74" s="2">
        <v>3.32E-2</v>
      </c>
      <c r="M74" s="2">
        <v>0.1157</v>
      </c>
      <c r="N74" s="2">
        <v>0</v>
      </c>
      <c r="O74" s="2">
        <v>0.1174</v>
      </c>
      <c r="P74" s="2">
        <v>95.233699999999999</v>
      </c>
      <c r="Q74" s="7">
        <v>223</v>
      </c>
      <c r="R74" s="1">
        <v>157</v>
      </c>
      <c r="S74" s="1">
        <v>191</v>
      </c>
      <c r="T74" s="1">
        <v>227</v>
      </c>
      <c r="U74" s="1">
        <v>239</v>
      </c>
      <c r="V74" s="1">
        <v>326</v>
      </c>
      <c r="W74" s="1">
        <v>342</v>
      </c>
      <c r="X74" s="1">
        <v>131</v>
      </c>
      <c r="Y74" s="1">
        <v>119</v>
      </c>
      <c r="Z74" s="1">
        <v>106</v>
      </c>
      <c r="AA74" s="1">
        <v>70</v>
      </c>
      <c r="AB74" s="1"/>
      <c r="AC74" s="1">
        <v>108</v>
      </c>
      <c r="AD74" s="1"/>
      <c r="AE74" s="1">
        <v>868.39</v>
      </c>
      <c r="AF74" s="2">
        <v>6.1999999999999998E-3</v>
      </c>
      <c r="AG74" s="2">
        <f t="shared" si="3"/>
        <v>0.99604591836734691</v>
      </c>
      <c r="AH74" s="2">
        <f t="shared" si="4"/>
        <v>2.0377417095112556</v>
      </c>
      <c r="AI74" s="2"/>
      <c r="AJ74" s="2"/>
      <c r="AK74" s="2"/>
      <c r="AL74" s="2"/>
      <c r="AM74" s="2"/>
      <c r="AN74" s="2"/>
      <c r="AO74" s="2"/>
      <c r="AP74" s="2"/>
      <c r="AQ74" s="2"/>
      <c r="AR74" s="2"/>
      <c r="AT74" s="1"/>
      <c r="AU74" s="2"/>
      <c r="AV74" s="2"/>
      <c r="AW74" s="2"/>
      <c r="AY74" s="2"/>
      <c r="BB74" s="2"/>
      <c r="BC74" s="1"/>
      <c r="BD74" s="1"/>
      <c r="BE74" s="1"/>
      <c r="BF74" s="1"/>
      <c r="BG74" s="1"/>
      <c r="BH74" s="1"/>
      <c r="BI74" s="1"/>
    </row>
    <row r="75" spans="2:61" ht="15.5" x14ac:dyDescent="0.35">
      <c r="B75" s="1" t="s">
        <v>38</v>
      </c>
      <c r="C75" s="2">
        <v>2.7631999999999999</v>
      </c>
      <c r="D75" s="2">
        <v>14.3903</v>
      </c>
      <c r="E75" s="2">
        <v>49.877299999999998</v>
      </c>
      <c r="F75" s="2">
        <v>0.28410000000000002</v>
      </c>
      <c r="G75" s="2">
        <v>9.9316999999999993</v>
      </c>
      <c r="H75" s="2">
        <v>0.1804</v>
      </c>
      <c r="I75" s="2">
        <v>8.4029000000000007</v>
      </c>
      <c r="J75" s="2">
        <v>7.7679999999999998</v>
      </c>
      <c r="K75" s="2">
        <v>1.4836</v>
      </c>
      <c r="L75" s="2">
        <v>3.0099999999999998E-2</v>
      </c>
      <c r="M75" s="2">
        <v>0.12529999999999999</v>
      </c>
      <c r="N75" s="2">
        <v>0</v>
      </c>
      <c r="O75" s="2">
        <v>0.10150000000000001</v>
      </c>
      <c r="P75" s="2">
        <v>95.338300000000004</v>
      </c>
      <c r="Q75" s="7">
        <v>211</v>
      </c>
      <c r="R75" s="1">
        <v>156</v>
      </c>
      <c r="S75" s="1">
        <v>190</v>
      </c>
      <c r="T75" s="1">
        <v>242</v>
      </c>
      <c r="U75" s="1">
        <v>260</v>
      </c>
      <c r="V75" s="1">
        <v>302</v>
      </c>
      <c r="W75" s="1">
        <v>353</v>
      </c>
      <c r="X75" s="1">
        <v>125</v>
      </c>
      <c r="Y75" s="1">
        <v>115</v>
      </c>
      <c r="Z75" s="1">
        <v>106</v>
      </c>
      <c r="AA75" s="1">
        <v>70</v>
      </c>
      <c r="AB75" s="1"/>
      <c r="AC75" s="1">
        <v>112</v>
      </c>
      <c r="AD75" s="1"/>
      <c r="AE75" s="1">
        <v>878.37</v>
      </c>
      <c r="AF75" s="2">
        <v>6.1000000000000004E-3</v>
      </c>
      <c r="AG75" s="2">
        <f t="shared" si="3"/>
        <v>0.99610969387755099</v>
      </c>
      <c r="AH75" s="2">
        <f t="shared" si="4"/>
        <v>2.0413621504599129</v>
      </c>
      <c r="AI75" s="2"/>
      <c r="AJ75" s="2"/>
      <c r="AK75" s="2"/>
      <c r="AL75" s="2"/>
      <c r="AM75" s="2"/>
      <c r="AN75" s="2"/>
      <c r="AO75" s="2"/>
      <c r="AP75" s="2"/>
      <c r="AQ75" s="2"/>
      <c r="AR75" s="2"/>
      <c r="AT75" s="1"/>
      <c r="AU75" s="2"/>
      <c r="AV75" s="2"/>
      <c r="AW75" s="2"/>
      <c r="AY75" s="2"/>
      <c r="BB75" s="2"/>
      <c r="BC75" s="1"/>
      <c r="BD75" s="1"/>
      <c r="BE75" s="1"/>
      <c r="BF75" s="1"/>
      <c r="BG75" s="1"/>
      <c r="BH75" s="1"/>
      <c r="BI75" s="1"/>
    </row>
    <row r="76" spans="2:61" ht="15.5" x14ac:dyDescent="0.35">
      <c r="B76" s="1" t="s">
        <v>38</v>
      </c>
      <c r="C76" s="2">
        <v>2.6219000000000001</v>
      </c>
      <c r="D76" s="2">
        <v>14.3575</v>
      </c>
      <c r="E76" s="2">
        <v>49.734000000000002</v>
      </c>
      <c r="F76" s="2">
        <v>0.29289999999999999</v>
      </c>
      <c r="G76" s="2">
        <v>9.8385999999999996</v>
      </c>
      <c r="H76" s="2">
        <v>0.15890000000000001</v>
      </c>
      <c r="I76" s="2">
        <v>8.4362999999999992</v>
      </c>
      <c r="J76" s="2">
        <v>7.7287999999999997</v>
      </c>
      <c r="K76" s="2">
        <v>1.4773000000000001</v>
      </c>
      <c r="L76" s="2">
        <v>3.1800000000000002E-2</v>
      </c>
      <c r="M76" s="2">
        <v>0.1168</v>
      </c>
      <c r="N76" s="2">
        <v>0</v>
      </c>
      <c r="O76" s="2">
        <v>0.111</v>
      </c>
      <c r="P76" s="2">
        <v>94.905900000000003</v>
      </c>
      <c r="Q76" s="7">
        <v>193</v>
      </c>
      <c r="R76" s="1">
        <v>157</v>
      </c>
      <c r="S76" s="1">
        <v>189</v>
      </c>
      <c r="T76" s="1">
        <v>222</v>
      </c>
      <c r="U76" s="1">
        <v>263</v>
      </c>
      <c r="V76" s="1">
        <v>316</v>
      </c>
      <c r="W76" s="1">
        <v>346</v>
      </c>
      <c r="X76" s="1">
        <v>132</v>
      </c>
      <c r="Y76" s="1">
        <v>117</v>
      </c>
      <c r="Z76" s="1">
        <v>107</v>
      </c>
      <c r="AA76" s="1">
        <v>70</v>
      </c>
      <c r="AB76" s="1"/>
      <c r="AC76" s="1">
        <v>108</v>
      </c>
      <c r="AD76" s="1"/>
      <c r="AE76" s="1">
        <v>888.35</v>
      </c>
      <c r="AF76" s="1">
        <v>6.1000000000000004E-3</v>
      </c>
      <c r="AG76" s="1">
        <f t="shared" si="3"/>
        <v>0.99610969387755099</v>
      </c>
      <c r="AH76" s="1">
        <f t="shared" si="4"/>
        <v>2.0413621504599129</v>
      </c>
      <c r="AI76" s="1"/>
      <c r="AJ76" s="1"/>
      <c r="AK76" s="1"/>
      <c r="AL76" s="1"/>
      <c r="AM76" s="1"/>
      <c r="AN76" s="1"/>
      <c r="AO76" s="1"/>
      <c r="AP76" s="1"/>
      <c r="AQ76" s="1"/>
      <c r="AR76" s="1"/>
      <c r="AT76" s="1"/>
      <c r="AU76" s="1"/>
      <c r="AV76" s="1"/>
      <c r="AW76" s="1"/>
      <c r="AY76" s="1"/>
      <c r="BB76" s="1"/>
      <c r="BC76" s="1"/>
      <c r="BD76" s="1"/>
      <c r="BE76" s="1"/>
      <c r="BF76" s="1"/>
      <c r="BG76" s="1"/>
      <c r="BH76" s="1"/>
      <c r="BI76" s="1"/>
    </row>
    <row r="77" spans="2:61" ht="15.5" x14ac:dyDescent="0.35">
      <c r="B77" s="1" t="s">
        <v>38</v>
      </c>
      <c r="C77" s="2">
        <v>2.5670000000000002</v>
      </c>
      <c r="D77" s="2">
        <v>14.408799999999999</v>
      </c>
      <c r="E77" s="2">
        <v>50.124899999999997</v>
      </c>
      <c r="F77" s="2">
        <v>0.28670000000000001</v>
      </c>
      <c r="G77" s="2">
        <v>9.8438999999999997</v>
      </c>
      <c r="H77" s="2">
        <v>0.15379999999999999</v>
      </c>
      <c r="I77" s="2">
        <v>8.4654000000000007</v>
      </c>
      <c r="J77" s="2">
        <v>7.7743000000000002</v>
      </c>
      <c r="K77" s="2">
        <v>1.4588000000000001</v>
      </c>
      <c r="L77" s="2">
        <v>3.0700000000000002E-2</v>
      </c>
      <c r="M77" s="2">
        <v>0.1249</v>
      </c>
      <c r="N77" s="2">
        <v>0</v>
      </c>
      <c r="O77" s="2">
        <v>0.1051</v>
      </c>
      <c r="P77" s="2">
        <v>95.344300000000004</v>
      </c>
      <c r="Q77" s="7">
        <v>192</v>
      </c>
      <c r="R77" s="1">
        <v>149</v>
      </c>
      <c r="S77" s="1">
        <v>195</v>
      </c>
      <c r="T77" s="1">
        <v>235</v>
      </c>
      <c r="U77" s="1">
        <v>253</v>
      </c>
      <c r="V77" s="1">
        <v>321</v>
      </c>
      <c r="W77" s="1">
        <v>357</v>
      </c>
      <c r="X77" s="1">
        <v>132</v>
      </c>
      <c r="Y77" s="1">
        <v>116</v>
      </c>
      <c r="Z77" s="1">
        <v>107</v>
      </c>
      <c r="AA77" s="1">
        <v>70</v>
      </c>
      <c r="AB77" s="1"/>
      <c r="AC77" s="1">
        <v>104</v>
      </c>
      <c r="AD77" s="1"/>
      <c r="AE77" s="1">
        <v>898.33</v>
      </c>
      <c r="AF77" s="2">
        <v>6.1000000000000004E-3</v>
      </c>
      <c r="AG77" s="2">
        <f t="shared" si="3"/>
        <v>0.99610969387755099</v>
      </c>
      <c r="AH77" s="2">
        <f t="shared" si="4"/>
        <v>2.0413621504599129</v>
      </c>
      <c r="AI77" s="2"/>
      <c r="AJ77" s="2"/>
      <c r="AK77" s="2"/>
      <c r="AL77" s="2"/>
      <c r="AM77" s="2"/>
      <c r="AN77" s="2"/>
      <c r="AO77" s="2"/>
      <c r="AP77" s="2"/>
      <c r="AQ77" s="2"/>
      <c r="AR77" s="2"/>
      <c r="AT77" s="1"/>
      <c r="AU77" s="2"/>
      <c r="AV77" s="2"/>
      <c r="AW77" s="2"/>
      <c r="AY77" s="2"/>
      <c r="BB77" s="2"/>
      <c r="BC77" s="1"/>
      <c r="BD77" s="1"/>
      <c r="BE77" s="1"/>
      <c r="BF77" s="1"/>
      <c r="BG77" s="1"/>
      <c r="BH77" s="1"/>
      <c r="BI77" s="1"/>
    </row>
    <row r="78" spans="2:61" ht="15.5" x14ac:dyDescent="0.35">
      <c r="B78" s="1" t="s">
        <v>38</v>
      </c>
      <c r="C78" s="2">
        <v>2.7673999999999999</v>
      </c>
      <c r="D78" s="2">
        <v>14.391299999999999</v>
      </c>
      <c r="E78" s="2">
        <v>49.688600000000001</v>
      </c>
      <c r="F78" s="2">
        <v>0.31809999999999999</v>
      </c>
      <c r="G78" s="2">
        <v>9.8458000000000006</v>
      </c>
      <c r="H78" s="2">
        <v>0.14119999999999999</v>
      </c>
      <c r="I78" s="2">
        <v>8.4947999999999997</v>
      </c>
      <c r="J78" s="2">
        <v>7.7042000000000002</v>
      </c>
      <c r="K78" s="2">
        <v>1.466</v>
      </c>
      <c r="L78" s="2">
        <v>3.5499999999999997E-2</v>
      </c>
      <c r="M78" s="2">
        <v>0.1164</v>
      </c>
      <c r="N78" s="2">
        <v>0</v>
      </c>
      <c r="O78" s="2">
        <v>0.1055</v>
      </c>
      <c r="P78" s="2">
        <v>95.0749</v>
      </c>
      <c r="Q78" s="7">
        <v>205</v>
      </c>
      <c r="R78" s="1">
        <v>159</v>
      </c>
      <c r="S78" s="1">
        <v>191</v>
      </c>
      <c r="T78" s="1">
        <v>226</v>
      </c>
      <c r="U78" s="1">
        <v>250</v>
      </c>
      <c r="V78" s="1">
        <v>330</v>
      </c>
      <c r="W78" s="1">
        <v>353</v>
      </c>
      <c r="X78" s="1">
        <v>124</v>
      </c>
      <c r="Y78" s="1">
        <v>121</v>
      </c>
      <c r="Z78" s="1">
        <v>108</v>
      </c>
      <c r="AA78" s="1">
        <v>69</v>
      </c>
      <c r="AB78" s="1"/>
      <c r="AC78" s="1">
        <v>116</v>
      </c>
      <c r="AD78" s="1"/>
      <c r="AE78" s="1">
        <v>908.31</v>
      </c>
      <c r="AF78" s="2">
        <v>6.1000000000000004E-3</v>
      </c>
      <c r="AG78" s="2">
        <f t="shared" si="3"/>
        <v>0.99610969387755099</v>
      </c>
      <c r="AH78" s="2">
        <f t="shared" si="4"/>
        <v>2.0413621504599129</v>
      </c>
      <c r="AI78" s="2"/>
      <c r="AJ78" s="2"/>
      <c r="AK78" s="2"/>
      <c r="AL78" s="2"/>
      <c r="AM78" s="2"/>
      <c r="AN78" s="2"/>
      <c r="AO78" s="2"/>
      <c r="AP78" s="2"/>
      <c r="AQ78" s="2"/>
      <c r="AR78" s="2"/>
      <c r="AT78" s="1"/>
      <c r="AU78" s="2"/>
      <c r="AV78" s="2"/>
      <c r="AW78" s="2"/>
      <c r="AY78" s="2"/>
      <c r="BB78" s="2"/>
      <c r="BC78" s="1"/>
      <c r="BD78" s="1"/>
      <c r="BE78" s="1"/>
      <c r="BF78" s="1"/>
      <c r="BG78" s="1"/>
      <c r="BH78" s="1"/>
      <c r="BI78" s="1"/>
    </row>
    <row r="79" spans="2:61" ht="15.5" x14ac:dyDescent="0.35">
      <c r="B79" s="1" t="s">
        <v>38</v>
      </c>
      <c r="C79" s="2">
        <v>2.7185999999999999</v>
      </c>
      <c r="D79" s="2">
        <v>14.3339</v>
      </c>
      <c r="E79" s="2">
        <v>49.615200000000002</v>
      </c>
      <c r="F79" s="2">
        <v>0.30599999999999999</v>
      </c>
      <c r="G79" s="2">
        <v>9.8916000000000004</v>
      </c>
      <c r="H79" s="2">
        <v>0.1789</v>
      </c>
      <c r="I79" s="2">
        <v>8.4573999999999998</v>
      </c>
      <c r="J79" s="2">
        <v>7.7561999999999998</v>
      </c>
      <c r="K79" s="2">
        <v>1.4494</v>
      </c>
      <c r="L79" s="2">
        <v>2.8899999999999999E-2</v>
      </c>
      <c r="M79" s="2">
        <v>0.1216</v>
      </c>
      <c r="N79" s="2">
        <v>0</v>
      </c>
      <c r="O79" s="2">
        <v>8.77E-2</v>
      </c>
      <c r="P79" s="2">
        <v>94.945400000000006</v>
      </c>
      <c r="Q79" s="7">
        <v>208</v>
      </c>
      <c r="R79" s="1">
        <v>159</v>
      </c>
      <c r="S79" s="1">
        <v>188</v>
      </c>
      <c r="T79" s="1">
        <v>236</v>
      </c>
      <c r="U79" s="1">
        <v>240</v>
      </c>
      <c r="V79" s="1">
        <v>312</v>
      </c>
      <c r="W79" s="1">
        <v>335</v>
      </c>
      <c r="X79" s="1">
        <v>124</v>
      </c>
      <c r="Y79" s="1">
        <v>121</v>
      </c>
      <c r="Z79" s="1">
        <v>107</v>
      </c>
      <c r="AA79" s="1">
        <v>69</v>
      </c>
      <c r="AB79" s="1"/>
      <c r="AC79" s="1">
        <v>118</v>
      </c>
      <c r="AD79" s="1"/>
      <c r="AE79" s="1">
        <v>918.3</v>
      </c>
      <c r="AF79" s="2">
        <v>6.1000000000000004E-3</v>
      </c>
      <c r="AG79" s="2">
        <f t="shared" si="3"/>
        <v>0.99610969387755099</v>
      </c>
      <c r="AH79" s="2">
        <f t="shared" si="4"/>
        <v>2.0413621504599129</v>
      </c>
      <c r="AI79" s="2"/>
      <c r="AJ79" s="2"/>
      <c r="AK79" s="2"/>
      <c r="AL79" s="2"/>
      <c r="AM79" s="2"/>
      <c r="AN79" s="2"/>
      <c r="AO79" s="2"/>
      <c r="AP79" s="2"/>
      <c r="AQ79" s="2"/>
      <c r="AR79" s="2"/>
      <c r="AT79" s="1"/>
      <c r="AU79" s="2"/>
      <c r="AV79" s="2"/>
      <c r="AW79" s="2"/>
      <c r="AY79" s="2"/>
      <c r="BB79" s="2"/>
      <c r="BC79" s="1"/>
      <c r="BD79" s="1"/>
      <c r="BE79" s="1"/>
      <c r="BF79" s="1"/>
      <c r="BG79" s="1"/>
      <c r="BH79" s="1"/>
      <c r="BI79" s="1"/>
    </row>
    <row r="80" spans="2:61" ht="15.5" x14ac:dyDescent="0.35">
      <c r="B80" s="1" t="s">
        <v>38</v>
      </c>
      <c r="C80" s="2">
        <v>2.7692000000000001</v>
      </c>
      <c r="D80" s="2">
        <v>14.351000000000001</v>
      </c>
      <c r="E80" s="2">
        <v>49.614699999999999</v>
      </c>
      <c r="F80" s="2">
        <v>0.30790000000000001</v>
      </c>
      <c r="G80" s="2">
        <v>9.8527000000000005</v>
      </c>
      <c r="H80" s="2">
        <v>0.16300000000000001</v>
      </c>
      <c r="I80" s="2">
        <v>8.3894000000000002</v>
      </c>
      <c r="J80" s="2">
        <v>7.7209000000000003</v>
      </c>
      <c r="K80" s="2">
        <v>1.4726999999999999</v>
      </c>
      <c r="L80" s="2">
        <v>2.7199999999999998E-2</v>
      </c>
      <c r="M80" s="2">
        <v>0.1164</v>
      </c>
      <c r="N80" s="2">
        <v>0</v>
      </c>
      <c r="O80" s="2">
        <v>9.8400000000000001E-2</v>
      </c>
      <c r="P80" s="2">
        <v>94.883499999999998</v>
      </c>
      <c r="Q80" s="7">
        <v>193</v>
      </c>
      <c r="R80" s="1">
        <v>159</v>
      </c>
      <c r="S80" s="1">
        <v>191</v>
      </c>
      <c r="T80" s="1">
        <v>219</v>
      </c>
      <c r="U80" s="1">
        <v>243</v>
      </c>
      <c r="V80" s="1">
        <v>306</v>
      </c>
      <c r="W80" s="1">
        <v>346</v>
      </c>
      <c r="X80" s="1">
        <v>130</v>
      </c>
      <c r="Y80" s="1">
        <v>117</v>
      </c>
      <c r="Z80" s="1">
        <v>107</v>
      </c>
      <c r="AA80" s="1">
        <v>70</v>
      </c>
      <c r="AB80" s="1"/>
      <c r="AC80" s="1">
        <v>115</v>
      </c>
      <c r="AD80" s="1"/>
      <c r="AE80" s="1">
        <v>928.28</v>
      </c>
      <c r="AF80" s="2">
        <v>6.1000000000000004E-3</v>
      </c>
      <c r="AG80" s="2">
        <f t="shared" si="3"/>
        <v>0.99610969387755099</v>
      </c>
      <c r="AH80" s="2">
        <f t="shared" si="4"/>
        <v>2.0413621504599129</v>
      </c>
      <c r="AI80" s="2"/>
      <c r="AJ80" s="2"/>
      <c r="AK80" s="2"/>
      <c r="AL80" s="2"/>
      <c r="AM80" s="2"/>
      <c r="AN80" s="2"/>
      <c r="AO80" s="2"/>
      <c r="AP80" s="2"/>
      <c r="AQ80" s="2"/>
      <c r="AR80" s="2"/>
      <c r="AT80" s="1"/>
      <c r="AU80" s="2"/>
      <c r="AV80" s="2"/>
      <c r="AW80" s="2"/>
      <c r="AY80" s="2"/>
      <c r="BB80" s="2"/>
      <c r="BC80" s="1"/>
      <c r="BD80" s="1"/>
      <c r="BE80" s="1"/>
      <c r="BF80" s="1"/>
      <c r="BG80" s="1"/>
      <c r="BH80" s="1"/>
      <c r="BI80" s="1"/>
    </row>
    <row r="81" spans="2:61" ht="15.5" x14ac:dyDescent="0.35">
      <c r="B81" s="1" t="s">
        <v>38</v>
      </c>
      <c r="C81" s="2">
        <v>2.7080000000000002</v>
      </c>
      <c r="D81" s="2">
        <v>14.3123</v>
      </c>
      <c r="E81" s="2">
        <v>49.791800000000002</v>
      </c>
      <c r="F81" s="2">
        <v>0.313</v>
      </c>
      <c r="G81" s="2">
        <v>9.8484999999999996</v>
      </c>
      <c r="H81" s="2">
        <v>0.1663</v>
      </c>
      <c r="I81" s="2">
        <v>8.5571000000000002</v>
      </c>
      <c r="J81" s="2">
        <v>7.7294</v>
      </c>
      <c r="K81" s="2">
        <v>1.472</v>
      </c>
      <c r="L81" s="2">
        <v>3.4599999999999999E-2</v>
      </c>
      <c r="M81" s="2">
        <v>0.1108</v>
      </c>
      <c r="N81" s="2">
        <v>0</v>
      </c>
      <c r="O81" s="2">
        <v>0.11070000000000001</v>
      </c>
      <c r="P81" s="2">
        <v>95.154399999999995</v>
      </c>
      <c r="Q81" s="7">
        <v>200</v>
      </c>
      <c r="R81" s="1">
        <v>157</v>
      </c>
      <c r="S81" s="1">
        <v>189</v>
      </c>
      <c r="T81" s="1">
        <v>225</v>
      </c>
      <c r="U81" s="1">
        <v>260</v>
      </c>
      <c r="V81" s="1">
        <v>318</v>
      </c>
      <c r="W81" s="1">
        <v>357</v>
      </c>
      <c r="X81" s="1">
        <v>126</v>
      </c>
      <c r="Y81" s="1">
        <v>118</v>
      </c>
      <c r="Z81" s="1">
        <v>106</v>
      </c>
      <c r="AA81" s="1">
        <v>70</v>
      </c>
      <c r="AB81" s="1"/>
      <c r="AC81" s="1">
        <v>116</v>
      </c>
      <c r="AD81" s="1"/>
      <c r="AE81" s="1">
        <v>938.26</v>
      </c>
      <c r="AF81" s="2">
        <v>6.1000000000000004E-3</v>
      </c>
      <c r="AG81" s="2">
        <f t="shared" si="3"/>
        <v>0.99610969387755099</v>
      </c>
      <c r="AH81" s="2">
        <f t="shared" si="4"/>
        <v>2.0413621504599129</v>
      </c>
      <c r="AI81" s="2"/>
      <c r="AJ81" s="2"/>
      <c r="AK81" s="2"/>
      <c r="AL81" s="2"/>
      <c r="AM81" s="2"/>
      <c r="AN81" s="2"/>
      <c r="AO81" s="2"/>
      <c r="AP81" s="2"/>
      <c r="AQ81" s="2"/>
      <c r="AR81" s="2"/>
      <c r="AT81" s="1"/>
      <c r="AU81" s="2"/>
      <c r="AV81" s="2"/>
      <c r="AW81" s="2"/>
      <c r="AY81" s="2"/>
      <c r="BB81" s="2"/>
      <c r="BC81" s="1"/>
      <c r="BD81" s="1"/>
      <c r="BE81" s="1"/>
      <c r="BF81" s="1"/>
      <c r="BG81" s="1"/>
      <c r="BH81" s="1"/>
      <c r="BI81" s="1"/>
    </row>
    <row r="82" spans="2:61" ht="15.5" x14ac:dyDescent="0.35">
      <c r="B82" s="1" t="s">
        <v>38</v>
      </c>
      <c r="C82" s="2">
        <v>2.4906999999999999</v>
      </c>
      <c r="D82" s="2">
        <v>14.315300000000001</v>
      </c>
      <c r="E82" s="2">
        <v>50.1751</v>
      </c>
      <c r="F82" s="2">
        <v>0.2994</v>
      </c>
      <c r="G82" s="2">
        <v>9.9291</v>
      </c>
      <c r="H82" s="2">
        <v>0.1507</v>
      </c>
      <c r="I82" s="2">
        <v>8.5479000000000003</v>
      </c>
      <c r="J82" s="2">
        <v>7.7828999999999997</v>
      </c>
      <c r="K82" s="2">
        <v>1.4653</v>
      </c>
      <c r="L82" s="2">
        <v>3.44E-2</v>
      </c>
      <c r="M82" s="2">
        <v>0.11700000000000001</v>
      </c>
      <c r="N82" s="2">
        <v>0</v>
      </c>
      <c r="O82" s="2">
        <v>9.8400000000000001E-2</v>
      </c>
      <c r="P82" s="2">
        <v>95.406400000000005</v>
      </c>
      <c r="Q82" s="7">
        <v>214</v>
      </c>
      <c r="R82" s="1">
        <v>159</v>
      </c>
      <c r="S82" s="1">
        <v>193</v>
      </c>
      <c r="T82" s="1">
        <v>227</v>
      </c>
      <c r="U82" s="1">
        <v>265</v>
      </c>
      <c r="V82" s="1">
        <v>322</v>
      </c>
      <c r="W82" s="1">
        <v>345</v>
      </c>
      <c r="X82" s="1">
        <v>127</v>
      </c>
      <c r="Y82" s="1">
        <v>119</v>
      </c>
      <c r="Z82" s="1">
        <v>106</v>
      </c>
      <c r="AA82" s="1">
        <v>69</v>
      </c>
      <c r="AB82" s="1"/>
      <c r="AC82" s="1">
        <v>111</v>
      </c>
      <c r="AD82" s="1"/>
      <c r="AE82" s="1">
        <v>948.24</v>
      </c>
      <c r="AF82" s="2">
        <v>6.1000000000000004E-3</v>
      </c>
      <c r="AG82" s="2">
        <f t="shared" si="3"/>
        <v>0.99610969387755099</v>
      </c>
      <c r="AH82" s="2">
        <f t="shared" si="4"/>
        <v>2.0413621504599129</v>
      </c>
      <c r="AI82" s="2"/>
      <c r="AJ82" s="5"/>
      <c r="AK82" s="2"/>
      <c r="AL82" s="2"/>
      <c r="AM82" s="2"/>
      <c r="AN82" s="2"/>
      <c r="AO82" s="2"/>
      <c r="AP82" s="2"/>
      <c r="AQ82" s="2"/>
      <c r="AR82" s="2"/>
      <c r="AT82" s="1"/>
      <c r="AU82" s="2"/>
      <c r="AV82" s="2"/>
      <c r="AW82" s="2"/>
      <c r="AY82" s="5"/>
      <c r="BB82" s="2"/>
      <c r="BC82" s="1"/>
      <c r="BD82" s="1"/>
      <c r="BE82" s="1"/>
      <c r="BF82" s="1"/>
      <c r="BG82" s="1"/>
      <c r="BH82" s="1"/>
      <c r="BI82" s="1"/>
    </row>
    <row r="83" spans="2:61" ht="15.5" x14ac:dyDescent="0.35">
      <c r="B83" s="1" t="s">
        <v>38</v>
      </c>
      <c r="C83" s="2">
        <v>2.6905999999999999</v>
      </c>
      <c r="D83" s="2">
        <v>14.3576</v>
      </c>
      <c r="E83" s="2">
        <v>49.684100000000001</v>
      </c>
      <c r="F83" s="2">
        <v>0.30570000000000003</v>
      </c>
      <c r="G83" s="2">
        <v>9.7840000000000007</v>
      </c>
      <c r="H83" s="2">
        <v>0.15040000000000001</v>
      </c>
      <c r="I83" s="2">
        <v>8.5198999999999998</v>
      </c>
      <c r="J83" s="2">
        <v>7.6361999999999997</v>
      </c>
      <c r="K83" s="2">
        <v>1.4587000000000001</v>
      </c>
      <c r="L83" s="2">
        <v>2.63E-2</v>
      </c>
      <c r="M83" s="2">
        <v>0.1153</v>
      </c>
      <c r="N83" s="2">
        <v>0</v>
      </c>
      <c r="O83" s="2">
        <v>0.1</v>
      </c>
      <c r="P83" s="2">
        <v>94.828699999999998</v>
      </c>
      <c r="Q83" s="7">
        <v>194</v>
      </c>
      <c r="R83" s="1">
        <v>158</v>
      </c>
      <c r="S83" s="1">
        <v>191</v>
      </c>
      <c r="T83" s="1">
        <v>221</v>
      </c>
      <c r="U83" s="1">
        <v>248</v>
      </c>
      <c r="V83" s="1">
        <v>322</v>
      </c>
      <c r="W83" s="1">
        <v>342</v>
      </c>
      <c r="X83" s="1">
        <v>129</v>
      </c>
      <c r="Y83" s="1">
        <v>116</v>
      </c>
      <c r="Z83" s="1">
        <v>107</v>
      </c>
      <c r="AA83" s="1">
        <v>69</v>
      </c>
      <c r="AB83" s="1"/>
      <c r="AC83" s="1">
        <v>114</v>
      </c>
      <c r="AD83" s="1"/>
      <c r="AE83" s="1">
        <v>958.22</v>
      </c>
      <c r="AF83" s="2">
        <v>6.1000000000000004E-3</v>
      </c>
      <c r="AG83" s="2">
        <f t="shared" si="3"/>
        <v>0.99610969387755099</v>
      </c>
      <c r="AH83" s="2">
        <f t="shared" si="4"/>
        <v>2.0413621504599129</v>
      </c>
      <c r="AI83" s="2"/>
      <c r="AJ83" s="2"/>
      <c r="AK83" s="2"/>
      <c r="AL83" s="2"/>
      <c r="AM83" s="2"/>
      <c r="AN83" s="2"/>
      <c r="AO83" s="2"/>
      <c r="AP83" s="2"/>
      <c r="AQ83" s="2"/>
      <c r="AR83" s="2"/>
      <c r="AT83" s="1"/>
      <c r="AU83" s="2"/>
      <c r="AV83" s="2"/>
      <c r="AW83" s="2"/>
      <c r="AY83" s="2"/>
      <c r="BB83" s="2"/>
      <c r="BC83" s="1"/>
      <c r="BD83" s="1"/>
      <c r="BE83" s="1"/>
      <c r="BF83" s="1"/>
      <c r="BG83" s="1"/>
      <c r="BH83" s="1"/>
      <c r="BI83" s="1"/>
    </row>
    <row r="84" spans="2:61" ht="15.5" x14ac:dyDescent="0.35">
      <c r="B84" s="1" t="s">
        <v>38</v>
      </c>
      <c r="C84" s="2">
        <v>2.6880000000000002</v>
      </c>
      <c r="D84" s="2">
        <v>14.3345</v>
      </c>
      <c r="E84" s="2">
        <v>49.5745</v>
      </c>
      <c r="F84" s="2">
        <v>0.31440000000000001</v>
      </c>
      <c r="G84" s="2">
        <v>9.9098000000000006</v>
      </c>
      <c r="H84" s="2">
        <v>0.15759999999999999</v>
      </c>
      <c r="I84" s="2">
        <v>8.3981999999999992</v>
      </c>
      <c r="J84" s="2">
        <v>7.7054999999999998</v>
      </c>
      <c r="K84" s="2">
        <v>1.4594</v>
      </c>
      <c r="L84" s="2">
        <v>3.4299999999999997E-2</v>
      </c>
      <c r="M84" s="2">
        <v>0.1202</v>
      </c>
      <c r="N84" s="2">
        <v>0</v>
      </c>
      <c r="O84" s="2">
        <v>0.10979999999999999</v>
      </c>
      <c r="P84" s="2">
        <v>94.806299999999993</v>
      </c>
      <c r="Q84" s="7">
        <v>220</v>
      </c>
      <c r="R84" s="1">
        <v>158</v>
      </c>
      <c r="S84" s="1">
        <v>192</v>
      </c>
      <c r="T84" s="1">
        <v>218</v>
      </c>
      <c r="U84" s="1">
        <v>257</v>
      </c>
      <c r="V84" s="1">
        <v>322</v>
      </c>
      <c r="W84" s="1">
        <v>366</v>
      </c>
      <c r="X84" s="1">
        <v>134</v>
      </c>
      <c r="Y84" s="1">
        <v>117</v>
      </c>
      <c r="Z84" s="1">
        <v>107</v>
      </c>
      <c r="AA84" s="1">
        <v>69</v>
      </c>
      <c r="AB84" s="1"/>
      <c r="AC84" s="1">
        <v>114</v>
      </c>
      <c r="AD84" s="1"/>
      <c r="AE84" s="1">
        <v>968.2</v>
      </c>
      <c r="AF84" s="2">
        <v>6.1000000000000004E-3</v>
      </c>
      <c r="AG84" s="2">
        <f t="shared" si="3"/>
        <v>0.99610969387755099</v>
      </c>
      <c r="AH84" s="2">
        <f t="shared" si="4"/>
        <v>2.0413621504599129</v>
      </c>
      <c r="AI84" s="2"/>
      <c r="AJ84" s="2"/>
      <c r="AK84" s="2"/>
      <c r="AL84" s="2"/>
      <c r="AM84" s="2"/>
      <c r="AN84" s="2"/>
      <c r="AO84" s="2"/>
      <c r="AP84" s="2"/>
      <c r="AQ84" s="2"/>
      <c r="AR84" s="2"/>
      <c r="AT84" s="1"/>
      <c r="AU84" s="2"/>
      <c r="AV84" s="2"/>
      <c r="AW84" s="2"/>
      <c r="AY84" s="2"/>
      <c r="BB84" s="2"/>
      <c r="BC84" s="1"/>
      <c r="BD84" s="1"/>
      <c r="BE84" s="1"/>
      <c r="BF84" s="1"/>
      <c r="BG84" s="1"/>
      <c r="BH84" s="1"/>
      <c r="BI84" s="1"/>
    </row>
    <row r="85" spans="2:61" ht="15.5" x14ac:dyDescent="0.35">
      <c r="B85" s="1" t="s">
        <v>38</v>
      </c>
      <c r="C85" s="2">
        <v>2.5785</v>
      </c>
      <c r="D85" s="2">
        <v>14.321</v>
      </c>
      <c r="E85" s="2">
        <v>50.081200000000003</v>
      </c>
      <c r="F85" s="2">
        <v>0.3044</v>
      </c>
      <c r="G85" s="2">
        <v>9.9019999999999992</v>
      </c>
      <c r="H85" s="2">
        <v>0.1668</v>
      </c>
      <c r="I85" s="2">
        <v>8.5403000000000002</v>
      </c>
      <c r="J85" s="2">
        <v>7.7755999999999998</v>
      </c>
      <c r="K85" s="2">
        <v>1.4444999999999999</v>
      </c>
      <c r="L85" s="2">
        <v>2.9100000000000001E-2</v>
      </c>
      <c r="M85" s="2">
        <v>0.1234</v>
      </c>
      <c r="N85" s="2">
        <v>0</v>
      </c>
      <c r="O85" s="2">
        <v>0.1047</v>
      </c>
      <c r="P85" s="2">
        <v>95.371600000000001</v>
      </c>
      <c r="Q85" s="7">
        <v>217</v>
      </c>
      <c r="R85" s="1">
        <v>151</v>
      </c>
      <c r="S85" s="1">
        <v>188</v>
      </c>
      <c r="T85" s="1">
        <v>220</v>
      </c>
      <c r="U85" s="1">
        <v>256</v>
      </c>
      <c r="V85" s="1">
        <v>311</v>
      </c>
      <c r="W85" s="1">
        <v>343</v>
      </c>
      <c r="X85" s="1">
        <v>132</v>
      </c>
      <c r="Y85" s="1">
        <v>117</v>
      </c>
      <c r="Z85" s="1">
        <v>107</v>
      </c>
      <c r="AA85" s="1">
        <v>69</v>
      </c>
      <c r="AB85" s="1"/>
      <c r="AC85" s="1">
        <v>115</v>
      </c>
      <c r="AD85" s="1"/>
      <c r="AE85" s="1">
        <v>978.19</v>
      </c>
      <c r="AF85" s="2">
        <v>6.1000000000000004E-3</v>
      </c>
      <c r="AG85" s="2">
        <f t="shared" si="3"/>
        <v>0.99610969387755099</v>
      </c>
      <c r="AH85" s="2">
        <f t="shared" si="4"/>
        <v>2.0413621504599129</v>
      </c>
      <c r="AI85" s="2"/>
      <c r="AJ85" s="2"/>
      <c r="AK85" s="2"/>
      <c r="AL85" s="2"/>
      <c r="AM85" s="2"/>
      <c r="AN85" s="2"/>
      <c r="AO85" s="2"/>
      <c r="AP85" s="2"/>
      <c r="AQ85" s="2"/>
      <c r="AR85" s="2"/>
      <c r="AT85" s="1"/>
      <c r="AU85" s="2"/>
      <c r="AV85" s="2"/>
      <c r="AW85" s="2"/>
      <c r="AY85" s="2"/>
      <c r="BB85" s="2"/>
      <c r="BC85" s="1"/>
      <c r="BD85" s="1"/>
      <c r="BE85" s="1"/>
      <c r="BF85" s="1"/>
      <c r="BG85" s="1"/>
      <c r="BH85" s="1"/>
      <c r="BI85" s="1"/>
    </row>
    <row r="86" spans="2:61" ht="15.5" x14ac:dyDescent="0.35">
      <c r="B86" s="1" t="s">
        <v>38</v>
      </c>
      <c r="C86" s="2">
        <v>2.5926</v>
      </c>
      <c r="D86" s="2">
        <v>14.3063</v>
      </c>
      <c r="E86" s="2">
        <v>49.966099999999997</v>
      </c>
      <c r="F86" s="2">
        <v>0.32429999999999998</v>
      </c>
      <c r="G86" s="2">
        <v>9.9080999999999992</v>
      </c>
      <c r="H86" s="2">
        <v>0.16059999999999999</v>
      </c>
      <c r="I86" s="2">
        <v>8.5047999999999995</v>
      </c>
      <c r="J86" s="2">
        <v>7.6879</v>
      </c>
      <c r="K86" s="2">
        <v>1.4577</v>
      </c>
      <c r="L86" s="2">
        <v>3.5299999999999998E-2</v>
      </c>
      <c r="M86" s="2">
        <v>0.1174</v>
      </c>
      <c r="N86" s="2">
        <v>0</v>
      </c>
      <c r="O86" s="2">
        <v>0.11219999999999999</v>
      </c>
      <c r="P86" s="2">
        <v>95.173500000000004</v>
      </c>
      <c r="Q86" s="7">
        <v>191</v>
      </c>
      <c r="R86" s="1">
        <v>157</v>
      </c>
      <c r="S86" s="1">
        <v>188</v>
      </c>
      <c r="T86" s="1">
        <v>220</v>
      </c>
      <c r="U86" s="1">
        <v>253</v>
      </c>
      <c r="V86" s="1">
        <v>310</v>
      </c>
      <c r="W86" s="1">
        <v>346</v>
      </c>
      <c r="X86" s="1">
        <v>126</v>
      </c>
      <c r="Y86" s="1">
        <v>119</v>
      </c>
      <c r="Z86" s="1">
        <v>107</v>
      </c>
      <c r="AA86" s="1">
        <v>70</v>
      </c>
      <c r="AB86" s="1"/>
      <c r="AC86" s="1">
        <v>112</v>
      </c>
      <c r="AD86" s="1"/>
      <c r="AE86" s="1">
        <v>988.17</v>
      </c>
      <c r="AF86" s="2">
        <v>6.1000000000000004E-3</v>
      </c>
      <c r="AG86" s="2">
        <f t="shared" si="3"/>
        <v>0.99610969387755099</v>
      </c>
      <c r="AH86" s="2">
        <f t="shared" si="4"/>
        <v>2.0413621504599129</v>
      </c>
      <c r="AI86" s="2"/>
      <c r="AJ86" s="2"/>
      <c r="AK86" s="2"/>
      <c r="AL86" s="2"/>
      <c r="AM86" s="2"/>
      <c r="AN86" s="2"/>
      <c r="AO86" s="2"/>
      <c r="AP86" s="2"/>
      <c r="AQ86" s="2"/>
      <c r="AR86" s="2"/>
      <c r="AT86" s="1"/>
      <c r="AU86" s="2"/>
      <c r="AV86" s="2"/>
      <c r="AW86" s="2"/>
      <c r="AY86" s="2"/>
      <c r="BB86" s="2"/>
      <c r="BC86" s="1"/>
      <c r="BD86" s="1"/>
      <c r="BE86" s="1"/>
      <c r="BF86" s="1"/>
      <c r="BG86" s="1"/>
      <c r="BH86" s="1"/>
      <c r="BI86" s="1"/>
    </row>
    <row r="87" spans="2:61" ht="15.5" x14ac:dyDescent="0.35">
      <c r="B87" s="1" t="s">
        <v>38</v>
      </c>
      <c r="C87" s="2">
        <v>2.6494</v>
      </c>
      <c r="D87" s="2">
        <v>14.228</v>
      </c>
      <c r="E87" s="2">
        <v>49.574199999999998</v>
      </c>
      <c r="F87" s="2">
        <v>0.28029999999999999</v>
      </c>
      <c r="G87" s="2">
        <v>9.9120000000000008</v>
      </c>
      <c r="H87" s="2">
        <v>0.15160000000000001</v>
      </c>
      <c r="I87" s="2">
        <v>8.4159000000000006</v>
      </c>
      <c r="J87" s="2">
        <v>7.6444999999999999</v>
      </c>
      <c r="K87" s="2">
        <v>1.4726999999999999</v>
      </c>
      <c r="L87" s="2">
        <v>3.3599999999999998E-2</v>
      </c>
      <c r="M87" s="2">
        <v>0.1153</v>
      </c>
      <c r="N87" s="2">
        <v>0</v>
      </c>
      <c r="O87" s="2">
        <v>0.1237</v>
      </c>
      <c r="P87" s="2">
        <v>94.601399999999998</v>
      </c>
      <c r="Q87" s="7">
        <v>195</v>
      </c>
      <c r="R87" s="1">
        <v>158</v>
      </c>
      <c r="S87" s="1">
        <v>189</v>
      </c>
      <c r="T87" s="1">
        <v>231</v>
      </c>
      <c r="U87" s="1">
        <v>253</v>
      </c>
      <c r="V87" s="1">
        <v>320</v>
      </c>
      <c r="W87" s="1">
        <v>351</v>
      </c>
      <c r="X87" s="1">
        <v>132</v>
      </c>
      <c r="Y87" s="1">
        <v>119</v>
      </c>
      <c r="Z87" s="1">
        <v>107</v>
      </c>
      <c r="AA87" s="1">
        <v>69</v>
      </c>
      <c r="AB87" s="1"/>
      <c r="AC87" s="1">
        <v>106</v>
      </c>
      <c r="AD87" s="1"/>
      <c r="AE87" s="1">
        <v>998.15</v>
      </c>
      <c r="AF87" s="2">
        <v>6.1000000000000004E-3</v>
      </c>
      <c r="AG87" s="2">
        <f t="shared" si="3"/>
        <v>0.99610969387755099</v>
      </c>
      <c r="AH87" s="2">
        <f t="shared" si="4"/>
        <v>2.0413621504599129</v>
      </c>
      <c r="AI87" s="2"/>
      <c r="AJ87" s="2"/>
      <c r="AK87" s="2"/>
      <c r="AL87" s="2"/>
      <c r="AM87" s="2"/>
      <c r="AN87" s="2"/>
      <c r="AO87" s="2"/>
      <c r="AP87" s="2"/>
      <c r="AQ87" s="2"/>
      <c r="AR87" s="2"/>
      <c r="AT87" s="1"/>
      <c r="AU87" s="2"/>
      <c r="AV87" s="2"/>
      <c r="AW87" s="2"/>
      <c r="AY87" s="2"/>
      <c r="BB87" s="2"/>
      <c r="BC87" s="1"/>
      <c r="BD87" s="1"/>
      <c r="BE87" s="1"/>
      <c r="BF87" s="1"/>
      <c r="BG87" s="1"/>
      <c r="BH87" s="1"/>
      <c r="BI87" s="1"/>
    </row>
    <row r="88" spans="2:61" ht="15.5" x14ac:dyDescent="0.35">
      <c r="B88" s="1" t="s">
        <v>38</v>
      </c>
      <c r="C88" s="2">
        <v>2.7256</v>
      </c>
      <c r="D88" s="2">
        <v>14.1258</v>
      </c>
      <c r="E88" s="2">
        <v>49.548200000000001</v>
      </c>
      <c r="F88" s="2">
        <v>0.30780000000000002</v>
      </c>
      <c r="G88" s="2">
        <v>9.9357000000000006</v>
      </c>
      <c r="H88" s="2">
        <v>0.1691</v>
      </c>
      <c r="I88" s="2">
        <v>8.3954000000000004</v>
      </c>
      <c r="J88" s="2">
        <v>7.5979999999999999</v>
      </c>
      <c r="K88" s="2">
        <v>1.4644999999999999</v>
      </c>
      <c r="L88" s="2">
        <v>2.7699999999999999E-2</v>
      </c>
      <c r="M88" s="2">
        <v>0.11550000000000001</v>
      </c>
      <c r="N88" s="2">
        <v>0</v>
      </c>
      <c r="O88" s="2">
        <v>0.11650000000000001</v>
      </c>
      <c r="P88" s="2">
        <v>94.529799999999994</v>
      </c>
      <c r="Q88" s="7">
        <v>210</v>
      </c>
      <c r="R88" s="1">
        <v>158</v>
      </c>
      <c r="S88" s="1">
        <v>190</v>
      </c>
      <c r="T88" s="1">
        <v>219</v>
      </c>
      <c r="U88" s="1">
        <v>244</v>
      </c>
      <c r="V88" s="1">
        <v>303</v>
      </c>
      <c r="W88" s="1">
        <v>329</v>
      </c>
      <c r="X88" s="1">
        <v>119</v>
      </c>
      <c r="Y88" s="1">
        <v>119</v>
      </c>
      <c r="Z88" s="1">
        <v>107</v>
      </c>
      <c r="AA88" s="1">
        <v>69</v>
      </c>
      <c r="AB88" s="1"/>
      <c r="AC88" s="1">
        <v>112</v>
      </c>
      <c r="AD88" s="1"/>
      <c r="AE88" s="1">
        <v>1008.13</v>
      </c>
      <c r="AF88" s="2">
        <v>6.1000000000000004E-3</v>
      </c>
      <c r="AG88" s="2">
        <f t="shared" si="3"/>
        <v>0.99610969387755099</v>
      </c>
      <c r="AH88" s="2">
        <f t="shared" si="4"/>
        <v>2.0413621504599129</v>
      </c>
      <c r="AI88" s="2"/>
      <c r="AJ88" s="2"/>
      <c r="AK88" s="2"/>
      <c r="AL88" s="2"/>
      <c r="AM88" s="2"/>
      <c r="AN88" s="2"/>
      <c r="AO88" s="2"/>
      <c r="AP88" s="2"/>
      <c r="AQ88" s="2"/>
      <c r="AR88" s="2"/>
      <c r="AT88" s="1"/>
      <c r="AU88" s="2"/>
      <c r="AV88" s="2"/>
      <c r="AW88" s="2"/>
      <c r="AY88" s="2"/>
      <c r="BB88" s="2"/>
      <c r="BC88" s="1"/>
      <c r="BD88" s="1"/>
      <c r="BE88" s="1"/>
      <c r="BF88" s="1"/>
      <c r="BG88" s="1"/>
      <c r="BH88" s="1"/>
      <c r="BI88" s="1"/>
    </row>
    <row r="89" spans="2:61" ht="15.5" x14ac:dyDescent="0.35">
      <c r="B89" s="1" t="s">
        <v>38</v>
      </c>
      <c r="C89" s="2">
        <v>2.7633999999999999</v>
      </c>
      <c r="D89" s="2">
        <v>14.276899999999999</v>
      </c>
      <c r="E89" s="2">
        <v>49.627400000000002</v>
      </c>
      <c r="F89" s="2">
        <v>0.31059999999999999</v>
      </c>
      <c r="G89" s="2">
        <v>9.8718000000000004</v>
      </c>
      <c r="H89" s="2">
        <v>0.16830000000000001</v>
      </c>
      <c r="I89" s="2">
        <v>8.4219000000000008</v>
      </c>
      <c r="J89" s="2">
        <v>7.6764000000000001</v>
      </c>
      <c r="K89" s="2">
        <v>1.4621999999999999</v>
      </c>
      <c r="L89" s="2">
        <v>2.6499999999999999E-2</v>
      </c>
      <c r="M89" s="2">
        <v>0.11899999999999999</v>
      </c>
      <c r="N89" s="2">
        <v>0</v>
      </c>
      <c r="O89" s="2">
        <v>0.111</v>
      </c>
      <c r="P89" s="2">
        <v>94.835499999999996</v>
      </c>
      <c r="Q89" s="7">
        <v>204</v>
      </c>
      <c r="R89" s="1">
        <v>154</v>
      </c>
      <c r="S89" s="1">
        <v>186</v>
      </c>
      <c r="T89" s="1">
        <v>214</v>
      </c>
      <c r="U89" s="1">
        <v>248</v>
      </c>
      <c r="V89" s="1">
        <v>302</v>
      </c>
      <c r="W89" s="1">
        <v>357</v>
      </c>
      <c r="X89" s="1">
        <v>131</v>
      </c>
      <c r="Y89" s="1">
        <v>119</v>
      </c>
      <c r="Z89" s="1">
        <v>108</v>
      </c>
      <c r="AA89" s="1">
        <v>69</v>
      </c>
      <c r="AB89" s="1"/>
      <c r="AC89" s="1">
        <v>118</v>
      </c>
      <c r="AD89" s="1"/>
      <c r="AE89" s="1">
        <v>1018.11</v>
      </c>
      <c r="AF89" s="2">
        <v>6.1000000000000004E-3</v>
      </c>
      <c r="AG89" s="2">
        <f t="shared" si="3"/>
        <v>0.99610969387755099</v>
      </c>
      <c r="AH89" s="2">
        <f t="shared" si="4"/>
        <v>2.0413621504599129</v>
      </c>
      <c r="AI89" s="2"/>
      <c r="AJ89" s="2"/>
      <c r="AK89" s="2"/>
      <c r="AL89" s="2"/>
      <c r="AM89" s="2"/>
      <c r="AN89" s="2"/>
      <c r="AO89" s="2"/>
      <c r="AP89" s="2"/>
      <c r="AQ89" s="2"/>
      <c r="AR89" s="2"/>
      <c r="AT89" s="1"/>
      <c r="AU89" s="2"/>
      <c r="AV89" s="2"/>
      <c r="AW89" s="2"/>
      <c r="AY89" s="2"/>
      <c r="BB89" s="2"/>
      <c r="BC89" s="1"/>
      <c r="BD89" s="1"/>
      <c r="BE89" s="1"/>
      <c r="BF89" s="1"/>
      <c r="BG89" s="1"/>
      <c r="BH89" s="1"/>
      <c r="BI89" s="1"/>
    </row>
    <row r="90" spans="2:61" ht="15.5" x14ac:dyDescent="0.35">
      <c r="B90" s="1" t="s">
        <v>38</v>
      </c>
      <c r="C90" s="2">
        <v>2.7256999999999998</v>
      </c>
      <c r="D90" s="2">
        <v>14.124700000000001</v>
      </c>
      <c r="E90" s="2">
        <v>49.484099999999998</v>
      </c>
      <c r="F90" s="2">
        <v>0.2954</v>
      </c>
      <c r="G90" s="2">
        <v>9.8782999999999994</v>
      </c>
      <c r="H90" s="2">
        <v>0.158</v>
      </c>
      <c r="I90" s="2">
        <v>8.4139999999999997</v>
      </c>
      <c r="J90" s="2">
        <v>7.6639999999999997</v>
      </c>
      <c r="K90" s="2">
        <v>1.4715</v>
      </c>
      <c r="L90" s="2">
        <v>3.1699999999999999E-2</v>
      </c>
      <c r="M90" s="2">
        <v>0.1177</v>
      </c>
      <c r="N90" s="2">
        <v>1.1000000000000001E-3</v>
      </c>
      <c r="O90" s="2">
        <v>0.11219999999999999</v>
      </c>
      <c r="P90" s="2">
        <v>94.478200000000001</v>
      </c>
      <c r="Q90" s="7">
        <v>216</v>
      </c>
      <c r="R90" s="1">
        <v>155</v>
      </c>
      <c r="S90" s="1">
        <v>190</v>
      </c>
      <c r="T90" s="1">
        <v>222</v>
      </c>
      <c r="U90" s="1">
        <v>251</v>
      </c>
      <c r="V90" s="1">
        <v>311</v>
      </c>
      <c r="W90" s="1">
        <v>352</v>
      </c>
      <c r="X90" s="1">
        <v>132</v>
      </c>
      <c r="Y90" s="1">
        <v>118</v>
      </c>
      <c r="Z90" s="1">
        <v>107</v>
      </c>
      <c r="AA90" s="1">
        <v>70</v>
      </c>
      <c r="AB90" s="1">
        <v>495</v>
      </c>
      <c r="AC90" s="1">
        <v>111</v>
      </c>
      <c r="AD90" s="1"/>
      <c r="AE90" s="1">
        <v>1028.0899999999999</v>
      </c>
      <c r="AF90" s="2">
        <v>6.1000000000000004E-3</v>
      </c>
      <c r="AG90" s="2">
        <f t="shared" si="3"/>
        <v>0.99610969387755099</v>
      </c>
      <c r="AH90" s="2">
        <f t="shared" si="4"/>
        <v>2.0413621504599129</v>
      </c>
      <c r="AI90" s="2"/>
      <c r="AJ90" s="2"/>
      <c r="AK90" s="2"/>
      <c r="AL90" s="2"/>
      <c r="AM90" s="2"/>
      <c r="AN90" s="2"/>
      <c r="AO90" s="2"/>
      <c r="AP90" s="2"/>
      <c r="AQ90" s="2"/>
      <c r="AR90" s="2"/>
      <c r="AT90" s="1"/>
      <c r="AU90" s="2"/>
      <c r="AV90" s="2"/>
      <c r="AW90" s="2"/>
      <c r="AY90" s="2"/>
      <c r="BB90" s="2"/>
      <c r="BC90" s="1"/>
      <c r="BD90" s="1"/>
      <c r="BE90" s="1"/>
      <c r="BF90" s="1"/>
      <c r="BG90" s="1"/>
      <c r="BH90" s="1"/>
      <c r="BI90" s="1"/>
    </row>
    <row r="91" spans="2:61" ht="15.5" x14ac:dyDescent="0.35">
      <c r="B91" s="1" t="s">
        <v>38</v>
      </c>
      <c r="C91" s="2">
        <v>2.6379999999999999</v>
      </c>
      <c r="D91" s="2">
        <v>14.4206</v>
      </c>
      <c r="E91" s="2">
        <v>50.321199999999997</v>
      </c>
      <c r="F91" s="2">
        <v>0.28370000000000001</v>
      </c>
      <c r="G91" s="2">
        <v>9.8527000000000005</v>
      </c>
      <c r="H91" s="2">
        <v>0.14199999999999999</v>
      </c>
      <c r="I91" s="2">
        <v>8.4426000000000005</v>
      </c>
      <c r="J91" s="2">
        <v>7.7720000000000002</v>
      </c>
      <c r="K91" s="2">
        <v>1.478</v>
      </c>
      <c r="L91" s="2">
        <v>3.1E-2</v>
      </c>
      <c r="M91" s="2">
        <v>0.12759999999999999</v>
      </c>
      <c r="N91" s="2">
        <v>0</v>
      </c>
      <c r="O91" s="2">
        <v>0.1052</v>
      </c>
      <c r="P91" s="2">
        <v>95.614699999999999</v>
      </c>
      <c r="Q91" s="7">
        <v>207</v>
      </c>
      <c r="R91" s="1">
        <v>156</v>
      </c>
      <c r="S91" s="1">
        <v>191</v>
      </c>
      <c r="T91" s="1">
        <v>227</v>
      </c>
      <c r="U91" s="1">
        <v>259</v>
      </c>
      <c r="V91" s="1">
        <v>325</v>
      </c>
      <c r="W91" s="1">
        <v>353</v>
      </c>
      <c r="X91" s="1">
        <v>126</v>
      </c>
      <c r="Y91" s="1">
        <v>118</v>
      </c>
      <c r="Z91" s="1">
        <v>107</v>
      </c>
      <c r="AA91" s="1">
        <v>69</v>
      </c>
      <c r="AB91" s="1"/>
      <c r="AC91" s="1">
        <v>108</v>
      </c>
      <c r="AD91" s="1"/>
      <c r="AE91" s="1">
        <v>1038.07</v>
      </c>
      <c r="AF91" s="2">
        <v>6.1000000000000004E-3</v>
      </c>
      <c r="AG91" s="2">
        <f t="shared" si="3"/>
        <v>0.99610969387755099</v>
      </c>
      <c r="AH91" s="2">
        <f t="shared" si="4"/>
        <v>2.0413621504599129</v>
      </c>
      <c r="AI91" s="2"/>
      <c r="AJ91" s="2"/>
      <c r="AK91" s="2"/>
      <c r="AL91" s="2"/>
      <c r="AM91" s="2"/>
      <c r="AN91" s="2"/>
      <c r="AO91" s="2"/>
      <c r="AP91" s="2"/>
      <c r="AQ91" s="2"/>
      <c r="AR91" s="2"/>
      <c r="AT91" s="1"/>
      <c r="AU91" s="2"/>
      <c r="AV91" s="2"/>
      <c r="AW91" s="2"/>
      <c r="AY91" s="2"/>
      <c r="BB91" s="2"/>
      <c r="BC91" s="1"/>
      <c r="BD91" s="1"/>
      <c r="BE91" s="1"/>
      <c r="BF91" s="1"/>
      <c r="BG91" s="1"/>
      <c r="BH91" s="1"/>
      <c r="BI91" s="1"/>
    </row>
    <row r="92" spans="2:61" ht="15.5" x14ac:dyDescent="0.35">
      <c r="B92" s="1" t="s">
        <v>38</v>
      </c>
      <c r="C92" s="2">
        <v>2.6391</v>
      </c>
      <c r="D92" s="2">
        <v>14.3743</v>
      </c>
      <c r="E92" s="2">
        <v>49.680300000000003</v>
      </c>
      <c r="F92" s="2">
        <v>0.29099999999999998</v>
      </c>
      <c r="G92" s="2">
        <v>9.8980999999999995</v>
      </c>
      <c r="H92" s="2">
        <v>0.15490000000000001</v>
      </c>
      <c r="I92" s="2">
        <v>8.4597999999999995</v>
      </c>
      <c r="J92" s="2">
        <v>7.6218000000000004</v>
      </c>
      <c r="K92" s="2">
        <v>1.4701</v>
      </c>
      <c r="L92" s="2">
        <v>4.2099999999999999E-2</v>
      </c>
      <c r="M92" s="2">
        <v>0.12</v>
      </c>
      <c r="N92" s="2">
        <v>2.8999999999999998E-3</v>
      </c>
      <c r="O92" s="2">
        <v>0.11260000000000001</v>
      </c>
      <c r="P92" s="2">
        <v>94.867099999999994</v>
      </c>
      <c r="Q92" s="7">
        <v>210</v>
      </c>
      <c r="R92" s="1">
        <v>158</v>
      </c>
      <c r="S92" s="1">
        <v>189</v>
      </c>
      <c r="T92" s="1">
        <v>224</v>
      </c>
      <c r="U92" s="1">
        <v>258</v>
      </c>
      <c r="V92" s="1">
        <v>308</v>
      </c>
      <c r="W92" s="1">
        <v>340</v>
      </c>
      <c r="X92" s="1">
        <v>127</v>
      </c>
      <c r="Y92" s="1">
        <v>117</v>
      </c>
      <c r="Z92" s="1">
        <v>106</v>
      </c>
      <c r="AA92" s="1">
        <v>70</v>
      </c>
      <c r="AB92" s="1">
        <v>494</v>
      </c>
      <c r="AC92" s="1">
        <v>110</v>
      </c>
      <c r="AD92" s="1"/>
      <c r="AE92" s="1">
        <v>1048.06</v>
      </c>
      <c r="AF92" s="2">
        <v>6.1000000000000004E-3</v>
      </c>
      <c r="AG92" s="2">
        <f t="shared" si="3"/>
        <v>0.99610969387755099</v>
      </c>
      <c r="AH92" s="2">
        <f t="shared" si="4"/>
        <v>2.0413621504599129</v>
      </c>
      <c r="AI92" s="2"/>
      <c r="AJ92" s="2"/>
      <c r="AK92" s="2"/>
      <c r="AL92" s="2"/>
      <c r="AM92" s="2"/>
      <c r="AN92" s="2"/>
      <c r="AO92" s="2"/>
      <c r="AP92" s="2"/>
      <c r="AQ92" s="2"/>
      <c r="AR92" s="2"/>
      <c r="AT92" s="1"/>
      <c r="AU92" s="2"/>
      <c r="AV92" s="2"/>
      <c r="AW92" s="2"/>
      <c r="AY92" s="2"/>
      <c r="BB92" s="2"/>
      <c r="BC92" s="1"/>
      <c r="BD92" s="1"/>
      <c r="BE92" s="1"/>
      <c r="BF92" s="1"/>
      <c r="BG92" s="1"/>
      <c r="BH92" s="1"/>
      <c r="BI92" s="1"/>
    </row>
    <row r="93" spans="2:61" ht="15.5" x14ac:dyDescent="0.35">
      <c r="B93" s="1" t="s">
        <v>38</v>
      </c>
      <c r="C93" s="2">
        <v>2.7351999999999999</v>
      </c>
      <c r="D93" s="2">
        <v>15.0365</v>
      </c>
      <c r="E93" s="2">
        <v>51.6509</v>
      </c>
      <c r="F93" s="2">
        <v>0.31130000000000002</v>
      </c>
      <c r="G93" s="2">
        <v>9.9806000000000008</v>
      </c>
      <c r="H93" s="2">
        <v>0.15</v>
      </c>
      <c r="I93" s="2">
        <v>8.5739999999999998</v>
      </c>
      <c r="J93" s="2">
        <v>7.7179000000000002</v>
      </c>
      <c r="K93" s="2">
        <v>1.4777</v>
      </c>
      <c r="L93" s="2">
        <v>3.2199999999999999E-2</v>
      </c>
      <c r="M93" s="2">
        <v>0.11990000000000001</v>
      </c>
      <c r="N93" s="2">
        <v>0</v>
      </c>
      <c r="O93" s="2">
        <v>0.11119999999999999</v>
      </c>
      <c r="P93" s="2">
        <v>97.897400000000005</v>
      </c>
      <c r="Q93" s="7">
        <v>210</v>
      </c>
      <c r="R93" s="1">
        <v>159</v>
      </c>
      <c r="S93" s="1">
        <v>190</v>
      </c>
      <c r="T93" s="1">
        <v>231</v>
      </c>
      <c r="U93" s="1">
        <v>244</v>
      </c>
      <c r="V93" s="1">
        <v>325</v>
      </c>
      <c r="W93" s="1">
        <v>336</v>
      </c>
      <c r="X93" s="1">
        <v>126</v>
      </c>
      <c r="Y93" s="1">
        <v>120</v>
      </c>
      <c r="Z93" s="1">
        <v>107</v>
      </c>
      <c r="AA93" s="1">
        <v>69</v>
      </c>
      <c r="AB93" s="1"/>
      <c r="AC93" s="1">
        <v>108</v>
      </c>
      <c r="AD93" s="1"/>
      <c r="AE93" s="1">
        <v>1058.04</v>
      </c>
      <c r="AF93" s="2">
        <v>6.1000000000000004E-3</v>
      </c>
      <c r="AG93" s="2">
        <f t="shared" si="3"/>
        <v>0.99610969387755099</v>
      </c>
      <c r="AH93" s="2">
        <f t="shared" si="4"/>
        <v>2.0413621504599129</v>
      </c>
      <c r="AI93" s="2"/>
      <c r="AJ93" s="2"/>
      <c r="AK93" s="2"/>
      <c r="AL93" s="2"/>
      <c r="AM93" s="2"/>
      <c r="AN93" s="2"/>
      <c r="AO93" s="2"/>
      <c r="AP93" s="2"/>
      <c r="AQ93" s="2"/>
      <c r="AR93" s="2"/>
      <c r="AT93" s="1"/>
      <c r="AU93" s="2"/>
      <c r="AV93" s="2"/>
      <c r="AW93" s="2"/>
      <c r="AY93" s="2"/>
      <c r="BB93" s="2"/>
      <c r="BC93" s="1"/>
      <c r="BD93" s="1"/>
      <c r="BE93" s="1"/>
      <c r="BF93" s="1"/>
      <c r="BG93" s="1"/>
      <c r="BH93" s="1"/>
      <c r="BI93" s="1"/>
    </row>
    <row r="94" spans="2:61" ht="15.5" x14ac:dyDescent="0.35">
      <c r="B94" s="1" t="s">
        <v>38</v>
      </c>
      <c r="C94" s="2">
        <v>2.7320000000000002</v>
      </c>
      <c r="D94" s="2">
        <v>14.3592</v>
      </c>
      <c r="E94" s="2">
        <v>50.208599999999997</v>
      </c>
      <c r="F94" s="2">
        <v>0.31659999999999999</v>
      </c>
      <c r="G94" s="2">
        <v>9.9390000000000001</v>
      </c>
      <c r="H94" s="2">
        <v>0.17399999999999999</v>
      </c>
      <c r="I94" s="2">
        <v>8.5508000000000006</v>
      </c>
      <c r="J94" s="2">
        <v>7.6642000000000001</v>
      </c>
      <c r="K94" s="2">
        <v>1.4677</v>
      </c>
      <c r="L94" s="2">
        <v>2.6200000000000001E-2</v>
      </c>
      <c r="M94" s="2">
        <v>0.1187</v>
      </c>
      <c r="N94" s="2">
        <v>0</v>
      </c>
      <c r="O94" s="2">
        <v>8.4599999999999995E-2</v>
      </c>
      <c r="P94" s="2">
        <v>95.641599999999997</v>
      </c>
      <c r="Q94" s="7">
        <v>204</v>
      </c>
      <c r="R94" s="1">
        <v>158</v>
      </c>
      <c r="S94" s="1">
        <v>190</v>
      </c>
      <c r="T94" s="1">
        <v>222</v>
      </c>
      <c r="U94" s="1">
        <v>263</v>
      </c>
      <c r="V94" s="1">
        <v>312</v>
      </c>
      <c r="W94" s="1">
        <v>342</v>
      </c>
      <c r="X94" s="1">
        <v>128</v>
      </c>
      <c r="Y94" s="1">
        <v>118</v>
      </c>
      <c r="Z94" s="1">
        <v>107</v>
      </c>
      <c r="AA94" s="1">
        <v>70</v>
      </c>
      <c r="AB94" s="1"/>
      <c r="AC94" s="1">
        <v>118</v>
      </c>
      <c r="AD94" s="1"/>
      <c r="AE94" s="1">
        <v>1068.02</v>
      </c>
      <c r="AF94" s="2">
        <v>6.1000000000000004E-3</v>
      </c>
      <c r="AG94" s="2">
        <f t="shared" si="3"/>
        <v>0.99610969387755099</v>
      </c>
      <c r="AH94" s="2">
        <f t="shared" si="4"/>
        <v>2.0413621504599129</v>
      </c>
      <c r="AI94" s="2"/>
      <c r="AJ94" s="2"/>
      <c r="AK94" s="2"/>
      <c r="AL94" s="2"/>
      <c r="AM94" s="2"/>
      <c r="AN94" s="2"/>
      <c r="AO94" s="2"/>
      <c r="AP94" s="2"/>
      <c r="AQ94" s="2"/>
      <c r="AR94" s="2"/>
      <c r="AT94" s="1"/>
      <c r="AU94" s="2"/>
      <c r="AV94" s="2"/>
      <c r="AW94" s="2"/>
      <c r="AY94" s="2"/>
      <c r="BB94" s="2"/>
      <c r="BC94" s="1"/>
      <c r="BD94" s="1"/>
      <c r="BE94" s="1"/>
      <c r="BF94" s="1"/>
      <c r="BG94" s="1"/>
      <c r="BH94" s="1"/>
      <c r="BI94" s="1"/>
    </row>
    <row r="95" spans="2:61" ht="15.5" x14ac:dyDescent="0.35">
      <c r="B95" s="1" t="s">
        <v>38</v>
      </c>
      <c r="C95" s="2">
        <v>2.7696000000000001</v>
      </c>
      <c r="D95" s="2">
        <v>14.852399999999999</v>
      </c>
      <c r="E95" s="2">
        <v>51.542900000000003</v>
      </c>
      <c r="F95" s="2">
        <v>0.30730000000000002</v>
      </c>
      <c r="G95" s="2">
        <v>10.039400000000001</v>
      </c>
      <c r="H95" s="2">
        <v>0.1608</v>
      </c>
      <c r="I95" s="2">
        <v>8.4405999999999999</v>
      </c>
      <c r="J95" s="2">
        <v>7.7222</v>
      </c>
      <c r="K95" s="2">
        <v>1.4782</v>
      </c>
      <c r="L95" s="2">
        <v>3.2399999999999998E-2</v>
      </c>
      <c r="M95" s="2">
        <v>0.1236</v>
      </c>
      <c r="N95" s="2">
        <v>0</v>
      </c>
      <c r="O95" s="2">
        <v>0.1163</v>
      </c>
      <c r="P95" s="2">
        <v>97.585800000000006</v>
      </c>
      <c r="Q95" s="7">
        <v>204</v>
      </c>
      <c r="R95" s="1">
        <v>156</v>
      </c>
      <c r="S95" s="1">
        <v>187</v>
      </c>
      <c r="T95" s="1">
        <v>215</v>
      </c>
      <c r="U95" s="1">
        <v>259</v>
      </c>
      <c r="V95" s="1">
        <v>319</v>
      </c>
      <c r="W95" s="1">
        <v>349</v>
      </c>
      <c r="X95" s="1">
        <v>130</v>
      </c>
      <c r="Y95" s="1">
        <v>120</v>
      </c>
      <c r="Z95" s="1">
        <v>107</v>
      </c>
      <c r="AA95" s="1">
        <v>70</v>
      </c>
      <c r="AB95" s="1"/>
      <c r="AC95" s="1">
        <v>108</v>
      </c>
      <c r="AD95" s="1"/>
      <c r="AE95" s="1">
        <v>1078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T95" s="1"/>
      <c r="AU95" s="2"/>
      <c r="AV95" s="2"/>
      <c r="AW95" s="2"/>
      <c r="AX95" s="2"/>
      <c r="AY95" s="2"/>
      <c r="AZ95" s="2"/>
      <c r="BA95" s="2"/>
      <c r="BB95" s="2"/>
    </row>
    <row r="96" spans="2:61" ht="15.5" x14ac:dyDescent="0.35"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T96" s="1"/>
      <c r="AU96" s="2"/>
      <c r="AV96" s="2"/>
      <c r="AW96" s="2"/>
      <c r="AX96" s="2"/>
      <c r="AY96" s="2"/>
      <c r="AZ96" s="2"/>
      <c r="BA96" s="2"/>
      <c r="BB96" s="2"/>
    </row>
    <row r="97" spans="32:54" ht="15.5" x14ac:dyDescent="0.35"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T97" s="1"/>
      <c r="AU97" s="2"/>
      <c r="AV97" s="2"/>
      <c r="AW97" s="2"/>
      <c r="AX97" s="2"/>
      <c r="AY97" s="2"/>
      <c r="AZ97" s="2"/>
      <c r="BA97" s="2"/>
      <c r="BB97" s="2"/>
    </row>
    <row r="98" spans="32:54" ht="15.5" x14ac:dyDescent="0.35"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T98" s="1"/>
      <c r="AU98" s="2"/>
      <c r="AV98" s="2"/>
      <c r="AW98" s="2"/>
      <c r="AX98" s="2"/>
      <c r="AY98" s="2"/>
      <c r="AZ98" s="2"/>
      <c r="BA98" s="2"/>
      <c r="BB98" s="2"/>
    </row>
    <row r="99" spans="32:54" ht="15.5" x14ac:dyDescent="0.35"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T99" s="1"/>
      <c r="AU99" s="2"/>
      <c r="AV99" s="2"/>
      <c r="AW99" s="2"/>
      <c r="AX99" s="2"/>
      <c r="AY99" s="2"/>
      <c r="AZ99" s="2"/>
      <c r="BA99" s="2"/>
      <c r="BB99" s="2"/>
    </row>
    <row r="100" spans="32:54" ht="15.5" x14ac:dyDescent="0.35"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T100" s="1"/>
      <c r="AU100" s="2"/>
      <c r="AV100" s="2"/>
      <c r="AW100" s="2"/>
      <c r="AX100" s="2"/>
      <c r="AY100" s="2"/>
      <c r="AZ100" s="2"/>
      <c r="BA100" s="2"/>
      <c r="BB100" s="2"/>
    </row>
    <row r="101" spans="32:54" ht="15.5" x14ac:dyDescent="0.35"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T101" s="1"/>
      <c r="AU101" s="2"/>
      <c r="AV101" s="2"/>
      <c r="AW101" s="2"/>
      <c r="AX101" s="2"/>
      <c r="AY101" s="2"/>
      <c r="AZ101" s="2"/>
      <c r="BA101" s="2"/>
      <c r="BB101" s="2"/>
    </row>
    <row r="102" spans="32:54" ht="15.5" x14ac:dyDescent="0.35"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T102" s="1"/>
      <c r="AU102" s="2"/>
      <c r="AV102" s="2"/>
      <c r="AW102" s="2"/>
      <c r="AX102" s="2"/>
      <c r="AY102" s="2"/>
      <c r="AZ102" s="2"/>
      <c r="BA102" s="2"/>
      <c r="BB102" s="2"/>
    </row>
    <row r="103" spans="32:54" ht="15.5" x14ac:dyDescent="0.35"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T103" s="1"/>
      <c r="AU103" s="2"/>
      <c r="AV103" s="2"/>
      <c r="AW103" s="2"/>
      <c r="AX103" s="2"/>
      <c r="AY103" s="2"/>
      <c r="AZ103" s="2"/>
      <c r="BA103" s="2"/>
      <c r="BB103" s="2"/>
    </row>
    <row r="104" spans="32:54" ht="15.5" x14ac:dyDescent="0.35"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T104" s="1"/>
      <c r="AU104" s="2"/>
      <c r="AV104" s="2"/>
      <c r="AW104" s="2"/>
      <c r="AX104" s="2"/>
      <c r="AY104" s="2"/>
      <c r="AZ104" s="2"/>
      <c r="BA104" s="2"/>
      <c r="BB104" s="2"/>
    </row>
    <row r="105" spans="32:54" ht="15.5" x14ac:dyDescent="0.35"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T105" s="1"/>
      <c r="AU105" s="2"/>
      <c r="AV105" s="2"/>
      <c r="AW105" s="2"/>
      <c r="AX105" s="2"/>
      <c r="AY105" s="2"/>
      <c r="AZ105" s="2"/>
      <c r="BA105" s="2"/>
      <c r="BB105" s="2"/>
    </row>
    <row r="106" spans="32:54" ht="15.5" x14ac:dyDescent="0.35"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T106" s="1"/>
      <c r="AU106" s="2"/>
      <c r="AV106" s="2"/>
      <c r="AW106" s="2"/>
      <c r="AX106" s="2"/>
      <c r="AY106" s="2"/>
      <c r="AZ106" s="2"/>
      <c r="BA106" s="2"/>
      <c r="BB106" s="2"/>
    </row>
    <row r="107" spans="32:54" ht="15.5" x14ac:dyDescent="0.35"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T107" s="1"/>
      <c r="AU107" s="2"/>
      <c r="AV107" s="2"/>
      <c r="AW107" s="2"/>
      <c r="AX107" s="2"/>
      <c r="AY107" s="2"/>
      <c r="AZ107" s="2"/>
      <c r="BA107" s="2"/>
      <c r="BB107" s="2"/>
    </row>
    <row r="108" spans="32:54" ht="15.5" x14ac:dyDescent="0.35"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T108" s="1"/>
      <c r="AU108" s="2"/>
      <c r="AV108" s="2"/>
      <c r="AW108" s="2"/>
      <c r="AX108" s="2"/>
      <c r="AY108" s="2"/>
      <c r="AZ108" s="2"/>
      <c r="BA108" s="2"/>
      <c r="BB108" s="2"/>
    </row>
    <row r="109" spans="32:54" ht="15.5" x14ac:dyDescent="0.35"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T109" s="1"/>
      <c r="AU109" s="2"/>
      <c r="AV109" s="2"/>
      <c r="AW109" s="2"/>
      <c r="AX109" s="2"/>
      <c r="AY109" s="2"/>
      <c r="AZ109" s="2"/>
      <c r="BA109" s="2"/>
      <c r="BB109" s="2"/>
    </row>
    <row r="110" spans="32:54" ht="15.5" x14ac:dyDescent="0.35"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T110" s="1"/>
      <c r="AU110" s="2"/>
      <c r="AV110" s="2"/>
      <c r="AW110" s="2"/>
      <c r="AX110" s="2"/>
      <c r="AY110" s="2"/>
      <c r="AZ110" s="2"/>
      <c r="BA110" s="2"/>
      <c r="BB110" s="2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AAD0-85A4-4636-B4DB-DD4235ACCB32}">
  <dimension ref="B1:AU52"/>
  <sheetViews>
    <sheetView zoomScale="52" zoomScaleNormal="71" workbookViewId="0">
      <selection activeCell="AE3" sqref="AE3"/>
    </sheetView>
  </sheetViews>
  <sheetFormatPr defaultRowHeight="14.5" x14ac:dyDescent="0.35"/>
  <cols>
    <col min="28" max="29" width="8.81640625" bestFit="1" customWidth="1"/>
    <col min="31" max="34" width="8.81640625" bestFit="1" customWidth="1"/>
    <col min="38" max="38" width="10.36328125" bestFit="1" customWidth="1"/>
    <col min="45" max="45" width="9.81640625" bestFit="1" customWidth="1"/>
  </cols>
  <sheetData>
    <row r="1" spans="2:47" ht="15.5" x14ac:dyDescent="0.35">
      <c r="B1" s="1" t="s">
        <v>49</v>
      </c>
      <c r="C1" s="1" t="s">
        <v>52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47" ht="15.5" x14ac:dyDescent="0.35">
      <c r="B2" s="1"/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7"/>
      <c r="R2" s="7"/>
      <c r="S2" s="7"/>
      <c r="T2" s="7" t="s">
        <v>1</v>
      </c>
      <c r="U2" s="7"/>
      <c r="V2" s="7"/>
      <c r="W2" s="7"/>
      <c r="X2" s="7"/>
      <c r="Y2" s="7"/>
      <c r="Z2" s="7"/>
      <c r="AA2" s="7"/>
      <c r="AB2" s="7"/>
      <c r="AC2" s="7"/>
      <c r="AD2" s="7"/>
    </row>
    <row r="3" spans="2:47" ht="15.5" x14ac:dyDescent="0.35">
      <c r="B3" s="1" t="s">
        <v>3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2" t="s">
        <v>24</v>
      </c>
      <c r="I3" s="2" t="s">
        <v>25</v>
      </c>
      <c r="J3" s="2" t="s">
        <v>26</v>
      </c>
      <c r="K3" s="2" t="s">
        <v>27</v>
      </c>
      <c r="L3" s="2" t="s">
        <v>28</v>
      </c>
      <c r="M3" s="2" t="s">
        <v>29</v>
      </c>
      <c r="N3" s="2" t="s">
        <v>30</v>
      </c>
      <c r="O3" s="2" t="s">
        <v>31</v>
      </c>
      <c r="P3" s="1" t="s">
        <v>18</v>
      </c>
      <c r="Q3" s="7" t="s">
        <v>4</v>
      </c>
      <c r="R3" s="7" t="s">
        <v>5</v>
      </c>
      <c r="S3" s="7" t="s">
        <v>6</v>
      </c>
      <c r="T3" s="7" t="s">
        <v>7</v>
      </c>
      <c r="U3" s="7" t="s">
        <v>8</v>
      </c>
      <c r="V3" s="7" t="s">
        <v>9</v>
      </c>
      <c r="W3" s="7" t="s">
        <v>10</v>
      </c>
      <c r="X3" s="7" t="s">
        <v>11</v>
      </c>
      <c r="Y3" s="7" t="s">
        <v>12</v>
      </c>
      <c r="Z3" s="7" t="s">
        <v>13</v>
      </c>
      <c r="AA3" s="7" t="s">
        <v>14</v>
      </c>
      <c r="AB3" s="7" t="s">
        <v>15</v>
      </c>
      <c r="AC3" s="7" t="s">
        <v>16</v>
      </c>
      <c r="AD3" s="7" t="s">
        <v>39</v>
      </c>
      <c r="AE3" s="1" t="s">
        <v>60</v>
      </c>
      <c r="AF3" s="1" t="s">
        <v>59</v>
      </c>
      <c r="AG3" s="1" t="s">
        <v>44</v>
      </c>
      <c r="AH3" s="1" t="s">
        <v>45</v>
      </c>
      <c r="AI3" s="1"/>
      <c r="AJ3" s="1"/>
      <c r="AK3" s="1"/>
      <c r="AM3" s="1"/>
      <c r="AP3" s="1"/>
      <c r="AQ3" s="1"/>
      <c r="AR3" s="1"/>
      <c r="AS3" s="1"/>
      <c r="AT3" s="1"/>
      <c r="AU3" s="1"/>
    </row>
    <row r="4" spans="2:47" ht="15.5" x14ac:dyDescent="0.35">
      <c r="B4" s="1" t="s">
        <v>33</v>
      </c>
      <c r="C4" s="2">
        <v>0</v>
      </c>
      <c r="D4" s="2">
        <v>1.61E-2</v>
      </c>
      <c r="E4" s="2">
        <v>31.709399999999999</v>
      </c>
      <c r="F4" s="2">
        <v>0</v>
      </c>
      <c r="G4" s="2">
        <v>8.2100000000000006E-2</v>
      </c>
      <c r="H4" s="2">
        <v>1.54E-2</v>
      </c>
      <c r="I4" s="2">
        <v>0.3024</v>
      </c>
      <c r="J4" s="2">
        <v>4.0000000000000001E-3</v>
      </c>
      <c r="K4" s="2">
        <v>0</v>
      </c>
      <c r="L4" s="2">
        <v>3.8999999999999998E-3</v>
      </c>
      <c r="M4" s="2">
        <v>64.073800000000006</v>
      </c>
      <c r="N4" s="2">
        <v>1.298</v>
      </c>
      <c r="O4" s="2">
        <v>0</v>
      </c>
      <c r="P4" s="1">
        <v>97.505099999999999</v>
      </c>
      <c r="Q4" s="7"/>
      <c r="R4" s="7">
        <v>154</v>
      </c>
      <c r="S4" s="7">
        <v>228</v>
      </c>
      <c r="T4" s="7"/>
      <c r="U4" s="7">
        <v>285</v>
      </c>
      <c r="V4" s="7">
        <v>406</v>
      </c>
      <c r="W4" s="7">
        <v>428</v>
      </c>
      <c r="X4" s="7">
        <v>133</v>
      </c>
      <c r="Y4" s="7"/>
      <c r="Z4" s="7">
        <v>139</v>
      </c>
      <c r="AA4" s="7">
        <v>271</v>
      </c>
      <c r="AB4" s="7">
        <v>591</v>
      </c>
      <c r="AC4" s="7"/>
      <c r="AD4" s="7"/>
      <c r="AE4" s="1">
        <v>0</v>
      </c>
      <c r="AF4" s="2">
        <v>47.433999999999997</v>
      </c>
      <c r="AG4" s="2"/>
      <c r="AH4" s="2"/>
      <c r="AI4" s="2"/>
      <c r="AJ4" s="2"/>
      <c r="AK4" s="2"/>
      <c r="AM4" s="2"/>
      <c r="AP4" s="1"/>
      <c r="AQ4" s="1"/>
      <c r="AR4" s="1"/>
      <c r="AS4" s="1"/>
      <c r="AT4" s="1"/>
      <c r="AU4" s="1"/>
    </row>
    <row r="5" spans="2:47" ht="15.5" x14ac:dyDescent="0.35">
      <c r="B5" s="1" t="s">
        <v>33</v>
      </c>
      <c r="C5" s="2">
        <v>2.2195999999999998</v>
      </c>
      <c r="D5" s="2">
        <v>14.0375</v>
      </c>
      <c r="E5" s="2">
        <v>50.487900000000003</v>
      </c>
      <c r="F5" s="2">
        <v>0.27250000000000002</v>
      </c>
      <c r="G5" s="2">
        <v>10.3118</v>
      </c>
      <c r="H5" s="2">
        <v>0.16900000000000001</v>
      </c>
      <c r="I5" s="2">
        <v>6.9069000000000003</v>
      </c>
      <c r="J5" s="2">
        <v>8.0150000000000006</v>
      </c>
      <c r="K5" s="2">
        <v>1.4873000000000001</v>
      </c>
      <c r="L5" s="2">
        <v>5.33E-2</v>
      </c>
      <c r="M5" s="5">
        <v>3.7570999999999999</v>
      </c>
      <c r="N5" s="2">
        <v>8.5099999999999995E-2</v>
      </c>
      <c r="O5" s="2">
        <v>0.17829999999999999</v>
      </c>
      <c r="P5" s="1">
        <v>97.981300000000005</v>
      </c>
      <c r="Q5" s="7">
        <v>244</v>
      </c>
      <c r="R5" s="7">
        <v>170</v>
      </c>
      <c r="S5" s="7">
        <v>202</v>
      </c>
      <c r="T5" s="7">
        <v>236</v>
      </c>
      <c r="U5" s="7">
        <v>255</v>
      </c>
      <c r="V5" s="7">
        <v>344</v>
      </c>
      <c r="W5" s="7">
        <v>368</v>
      </c>
      <c r="X5" s="7">
        <v>129</v>
      </c>
      <c r="Y5" s="7">
        <v>122</v>
      </c>
      <c r="Z5" s="7">
        <v>112</v>
      </c>
      <c r="AA5" s="7">
        <v>67</v>
      </c>
      <c r="AB5" s="7">
        <v>568</v>
      </c>
      <c r="AC5" s="7">
        <v>112</v>
      </c>
      <c r="AD5" s="7"/>
      <c r="AE5" s="1">
        <v>20.010000000000002</v>
      </c>
      <c r="AF5" s="5">
        <v>2.7814000000000001</v>
      </c>
      <c r="AG5" s="2">
        <f t="shared" ref="AG5:AG52" si="0">1-AF5/AF$5</f>
        <v>0</v>
      </c>
      <c r="AH5" s="2">
        <f>SQRT(GAMMAINV(AG5,0.5,1))</f>
        <v>0</v>
      </c>
      <c r="AI5" s="2"/>
      <c r="AJ5" s="2"/>
      <c r="AK5" s="2"/>
      <c r="AM5" s="2"/>
      <c r="AP5" s="1"/>
      <c r="AQ5" s="1"/>
      <c r="AR5" s="1"/>
      <c r="AS5" s="1"/>
      <c r="AT5" s="1"/>
      <c r="AU5" s="1"/>
    </row>
    <row r="6" spans="2:47" ht="15.5" x14ac:dyDescent="0.35">
      <c r="B6" s="1" t="s">
        <v>33</v>
      </c>
      <c r="C6" s="2">
        <v>1.9218</v>
      </c>
      <c r="D6" s="2">
        <v>14.2401</v>
      </c>
      <c r="E6" s="2">
        <v>51.0884</v>
      </c>
      <c r="F6" s="2">
        <v>0.28349999999999997</v>
      </c>
      <c r="G6" s="2">
        <v>10.2286</v>
      </c>
      <c r="H6" s="2">
        <v>0.17879999999999999</v>
      </c>
      <c r="I6" s="2">
        <v>6.9650999999999996</v>
      </c>
      <c r="J6" s="2">
        <v>8.0112000000000005</v>
      </c>
      <c r="K6" s="2">
        <v>1.4699</v>
      </c>
      <c r="L6" s="2">
        <v>4.4900000000000002E-2</v>
      </c>
      <c r="M6" s="2">
        <v>3.3519000000000001</v>
      </c>
      <c r="N6" s="2">
        <v>5.16E-2</v>
      </c>
      <c r="O6" s="2">
        <v>0.15659999999999999</v>
      </c>
      <c r="P6" s="1">
        <v>97.992500000000007</v>
      </c>
      <c r="Q6" s="7">
        <v>229</v>
      </c>
      <c r="R6" s="7">
        <v>159</v>
      </c>
      <c r="S6" s="7">
        <v>204</v>
      </c>
      <c r="T6" s="7">
        <v>221</v>
      </c>
      <c r="U6" s="7">
        <v>253</v>
      </c>
      <c r="V6" s="7">
        <v>337</v>
      </c>
      <c r="W6" s="7">
        <v>350</v>
      </c>
      <c r="X6" s="7">
        <v>128</v>
      </c>
      <c r="Y6" s="7">
        <v>123</v>
      </c>
      <c r="Z6" s="7">
        <v>112</v>
      </c>
      <c r="AA6" s="7">
        <v>67</v>
      </c>
      <c r="AB6" s="7">
        <v>577</v>
      </c>
      <c r="AC6" s="7">
        <v>134</v>
      </c>
      <c r="AD6" s="7"/>
      <c r="AE6" s="1">
        <v>40.020000000000003</v>
      </c>
      <c r="AF6" s="2">
        <v>2.4813999999999998</v>
      </c>
      <c r="AG6" s="2">
        <f t="shared" si="0"/>
        <v>0.10785935140576697</v>
      </c>
      <c r="AH6" s="2">
        <f>SQRT(GAMMAINV(AG6,0.5,1))</f>
        <v>9.5880868265983368E-2</v>
      </c>
      <c r="AI6" s="2"/>
      <c r="AJ6" s="2"/>
      <c r="AK6" s="2"/>
      <c r="AM6" s="2"/>
      <c r="AP6" s="1"/>
      <c r="AQ6" s="1"/>
      <c r="AR6" s="1"/>
      <c r="AS6" s="1"/>
      <c r="AT6" s="1"/>
      <c r="AU6" s="1"/>
    </row>
    <row r="7" spans="2:47" ht="15.5" x14ac:dyDescent="0.35">
      <c r="B7" s="1" t="s">
        <v>33</v>
      </c>
      <c r="C7" s="2">
        <v>2.2854000000000001</v>
      </c>
      <c r="D7" s="2">
        <v>14.4459</v>
      </c>
      <c r="E7" s="2">
        <v>50.7988</v>
      </c>
      <c r="F7" s="2">
        <v>0.28899999999999998</v>
      </c>
      <c r="G7" s="2">
        <v>10.209</v>
      </c>
      <c r="H7" s="2">
        <v>0.1666</v>
      </c>
      <c r="I7" s="2">
        <v>6.8966000000000003</v>
      </c>
      <c r="J7" s="2">
        <v>8.0130999999999997</v>
      </c>
      <c r="K7" s="2">
        <v>1.4539</v>
      </c>
      <c r="L7" s="2">
        <v>5.0900000000000001E-2</v>
      </c>
      <c r="M7" s="2">
        <v>2.8681000000000001</v>
      </c>
      <c r="N7" s="2">
        <v>1.6799999999999999E-2</v>
      </c>
      <c r="O7" s="2">
        <v>0.1767</v>
      </c>
      <c r="P7" s="1">
        <v>97.6708</v>
      </c>
      <c r="Q7" s="7">
        <v>239</v>
      </c>
      <c r="R7" s="7">
        <v>167</v>
      </c>
      <c r="S7" s="7">
        <v>201</v>
      </c>
      <c r="T7" s="7">
        <v>235</v>
      </c>
      <c r="U7" s="7">
        <v>260</v>
      </c>
      <c r="V7" s="7">
        <v>339</v>
      </c>
      <c r="W7" s="7">
        <v>347</v>
      </c>
      <c r="X7" s="7">
        <v>136</v>
      </c>
      <c r="Y7" s="7">
        <v>123</v>
      </c>
      <c r="Z7" s="7">
        <v>112</v>
      </c>
      <c r="AA7" s="7">
        <v>65</v>
      </c>
      <c r="AB7" s="7">
        <v>579</v>
      </c>
      <c r="AC7" s="7">
        <v>119</v>
      </c>
      <c r="AD7" s="7"/>
      <c r="AE7" s="1">
        <v>60.04</v>
      </c>
      <c r="AF7" s="2">
        <v>2.1232000000000002</v>
      </c>
      <c r="AG7" s="2">
        <f t="shared" si="0"/>
        <v>0.23664341698425251</v>
      </c>
      <c r="AH7" s="2">
        <f t="shared" ref="AH7:AH52" si="1">SQRT(GAMMAINV(AG7,0.5,1))</f>
        <v>0.21289284289870627</v>
      </c>
      <c r="AI7" s="2"/>
      <c r="AJ7" s="2"/>
      <c r="AK7" s="2"/>
      <c r="AM7" s="2"/>
      <c r="AP7" s="1"/>
      <c r="AQ7" s="1"/>
      <c r="AR7" s="1"/>
      <c r="AS7" s="1"/>
      <c r="AT7" s="1"/>
      <c r="AU7" s="1"/>
    </row>
    <row r="8" spans="2:47" ht="15.5" x14ac:dyDescent="0.35">
      <c r="B8" s="1" t="s">
        <v>33</v>
      </c>
      <c r="C8" s="2">
        <v>1.6795</v>
      </c>
      <c r="D8" s="2">
        <v>14.5001</v>
      </c>
      <c r="E8" s="2">
        <v>51.784799999999997</v>
      </c>
      <c r="F8" s="2">
        <v>0.29370000000000002</v>
      </c>
      <c r="G8" s="2">
        <v>10.203099999999999</v>
      </c>
      <c r="H8" s="2">
        <v>0.16420000000000001</v>
      </c>
      <c r="I8" s="2">
        <v>6.9194000000000004</v>
      </c>
      <c r="J8" s="2">
        <v>8.0489999999999995</v>
      </c>
      <c r="K8" s="2">
        <v>1.4517</v>
      </c>
      <c r="L8" s="2">
        <v>4.7699999999999999E-2</v>
      </c>
      <c r="M8" s="2">
        <v>2.4790999999999999</v>
      </c>
      <c r="N8" s="2">
        <v>1.8499999999999999E-2</v>
      </c>
      <c r="O8" s="2">
        <v>0.16819999999999999</v>
      </c>
      <c r="P8" s="1">
        <v>97.759100000000004</v>
      </c>
      <c r="Q8" s="7">
        <v>226</v>
      </c>
      <c r="R8" s="7">
        <v>169</v>
      </c>
      <c r="S8" s="7">
        <v>204</v>
      </c>
      <c r="T8" s="7">
        <v>235</v>
      </c>
      <c r="U8" s="7">
        <v>255</v>
      </c>
      <c r="V8" s="7">
        <v>331</v>
      </c>
      <c r="W8" s="7">
        <v>352</v>
      </c>
      <c r="X8" s="7">
        <v>135</v>
      </c>
      <c r="Y8" s="7">
        <v>121</v>
      </c>
      <c r="Z8" s="7">
        <v>111</v>
      </c>
      <c r="AA8" s="7">
        <v>65</v>
      </c>
      <c r="AB8" s="7">
        <v>572</v>
      </c>
      <c r="AC8" s="7">
        <v>119</v>
      </c>
      <c r="AD8" s="7"/>
      <c r="AE8" s="1">
        <v>80.05</v>
      </c>
      <c r="AF8" s="2">
        <v>1.8352999999999999</v>
      </c>
      <c r="AG8" s="2">
        <f t="shared" si="0"/>
        <v>0.34015244121665356</v>
      </c>
      <c r="AH8" s="2">
        <f t="shared" si="1"/>
        <v>0.31121441261116783</v>
      </c>
      <c r="AI8" s="2"/>
      <c r="AJ8" s="2"/>
      <c r="AK8" s="2"/>
      <c r="AM8" s="2"/>
      <c r="AP8" s="1"/>
      <c r="AQ8" s="1"/>
      <c r="AR8" s="1"/>
      <c r="AS8" s="1"/>
      <c r="AT8" s="1"/>
      <c r="AU8" s="1"/>
    </row>
    <row r="9" spans="2:47" ht="15.5" x14ac:dyDescent="0.35">
      <c r="B9" s="1" t="s">
        <v>33</v>
      </c>
      <c r="C9" s="2">
        <v>1.8691</v>
      </c>
      <c r="D9" s="2">
        <v>14.7439</v>
      </c>
      <c r="E9" s="2">
        <v>52.065300000000001</v>
      </c>
      <c r="F9" s="2">
        <v>0.27489999999999998</v>
      </c>
      <c r="G9" s="2">
        <v>10.2965</v>
      </c>
      <c r="H9" s="2">
        <v>0.15640000000000001</v>
      </c>
      <c r="I9" s="2">
        <v>6.9058999999999999</v>
      </c>
      <c r="J9" s="2">
        <v>8.0664999999999996</v>
      </c>
      <c r="K9" s="2">
        <v>1.4442999999999999</v>
      </c>
      <c r="L9" s="2">
        <v>4.0300000000000002E-2</v>
      </c>
      <c r="M9" s="2">
        <v>2.0375999999999999</v>
      </c>
      <c r="N9" s="2">
        <v>4.3200000000000002E-2</v>
      </c>
      <c r="O9" s="2">
        <v>0.19600000000000001</v>
      </c>
      <c r="P9" s="1">
        <v>98.139899999999997</v>
      </c>
      <c r="Q9" s="7">
        <v>221</v>
      </c>
      <c r="R9" s="7">
        <v>160</v>
      </c>
      <c r="S9" s="7">
        <v>205</v>
      </c>
      <c r="T9" s="7">
        <v>238</v>
      </c>
      <c r="U9" s="7">
        <v>251</v>
      </c>
      <c r="V9" s="7">
        <v>324</v>
      </c>
      <c r="W9" s="7">
        <v>359</v>
      </c>
      <c r="X9" s="7">
        <v>135</v>
      </c>
      <c r="Y9" s="7">
        <v>123</v>
      </c>
      <c r="Z9" s="7">
        <v>111</v>
      </c>
      <c r="AA9" s="7">
        <v>65</v>
      </c>
      <c r="AB9" s="7">
        <v>556</v>
      </c>
      <c r="AC9" s="7">
        <v>114</v>
      </c>
      <c r="AD9" s="7"/>
      <c r="AE9" s="1">
        <v>100.06</v>
      </c>
      <c r="AF9" s="2">
        <v>1.5084</v>
      </c>
      <c r="AG9" s="2">
        <f t="shared" si="0"/>
        <v>0.45768318113180417</v>
      </c>
      <c r="AH9" s="2">
        <f t="shared" si="1"/>
        <v>0.43084953875893384</v>
      </c>
      <c r="AI9" s="2"/>
      <c r="AJ9" s="5"/>
      <c r="AK9" s="2"/>
      <c r="AM9" s="2"/>
      <c r="AP9" s="1"/>
      <c r="AQ9" s="1"/>
      <c r="AR9" s="1"/>
      <c r="AS9" s="1"/>
      <c r="AT9" s="1"/>
      <c r="AU9" s="1"/>
    </row>
    <row r="10" spans="2:47" ht="15.5" x14ac:dyDescent="0.35">
      <c r="B10" s="1" t="s">
        <v>33</v>
      </c>
      <c r="C10" s="2">
        <v>2.677</v>
      </c>
      <c r="D10" s="2">
        <v>14.725099999999999</v>
      </c>
      <c r="E10" s="2">
        <v>51.398800000000001</v>
      </c>
      <c r="F10" s="2">
        <v>0.30520000000000003</v>
      </c>
      <c r="G10" s="2">
        <v>10.259600000000001</v>
      </c>
      <c r="H10" s="2">
        <v>0.1583</v>
      </c>
      <c r="I10" s="2">
        <v>6.7557999999999998</v>
      </c>
      <c r="J10" s="2">
        <v>8.0498999999999992</v>
      </c>
      <c r="K10" s="2">
        <v>1.4218999999999999</v>
      </c>
      <c r="L10" s="2">
        <v>4.8000000000000001E-2</v>
      </c>
      <c r="M10" s="2">
        <v>1.6589</v>
      </c>
      <c r="N10" s="2">
        <v>0</v>
      </c>
      <c r="O10" s="2">
        <v>0.1913</v>
      </c>
      <c r="P10" s="1">
        <v>97.65</v>
      </c>
      <c r="Q10" s="7">
        <v>224</v>
      </c>
      <c r="R10" s="7">
        <v>162</v>
      </c>
      <c r="S10" s="7">
        <v>200</v>
      </c>
      <c r="T10" s="7">
        <v>227</v>
      </c>
      <c r="U10" s="7">
        <v>262</v>
      </c>
      <c r="V10" s="7">
        <v>323</v>
      </c>
      <c r="W10" s="7">
        <v>352</v>
      </c>
      <c r="X10" s="7">
        <v>131</v>
      </c>
      <c r="Y10" s="7">
        <v>120</v>
      </c>
      <c r="Z10" s="7">
        <v>110</v>
      </c>
      <c r="AA10" s="7">
        <v>64</v>
      </c>
      <c r="AB10" s="7"/>
      <c r="AC10" s="7">
        <v>120</v>
      </c>
      <c r="AD10" s="7"/>
      <c r="AE10" s="1">
        <v>120.07</v>
      </c>
      <c r="AF10" s="2">
        <v>1.2281</v>
      </c>
      <c r="AG10" s="2">
        <f t="shared" si="0"/>
        <v>0.55845976846192569</v>
      </c>
      <c r="AH10" s="2">
        <f t="shared" si="1"/>
        <v>0.54418577219102615</v>
      </c>
      <c r="AI10" s="2"/>
      <c r="AJ10" s="2"/>
      <c r="AK10" s="2"/>
      <c r="AM10" s="2"/>
      <c r="AP10" s="1"/>
      <c r="AQ10" s="1"/>
      <c r="AR10" s="1"/>
      <c r="AS10" s="1"/>
      <c r="AT10" s="1"/>
      <c r="AU10" s="1"/>
    </row>
    <row r="11" spans="2:47" ht="15.5" x14ac:dyDescent="0.35">
      <c r="B11" s="1" t="s">
        <v>33</v>
      </c>
      <c r="C11" s="2">
        <v>2.6421999999999999</v>
      </c>
      <c r="D11" s="2">
        <v>14.8155</v>
      </c>
      <c r="E11" s="2">
        <v>51.658499999999997</v>
      </c>
      <c r="F11" s="2">
        <v>0.31790000000000002</v>
      </c>
      <c r="G11" s="2">
        <v>10.233700000000001</v>
      </c>
      <c r="H11" s="2">
        <v>0.1797</v>
      </c>
      <c r="I11" s="2">
        <v>6.7556000000000003</v>
      </c>
      <c r="J11" s="2">
        <v>8.0360999999999994</v>
      </c>
      <c r="K11" s="2">
        <v>1.4228000000000001</v>
      </c>
      <c r="L11" s="2">
        <v>5.2600000000000001E-2</v>
      </c>
      <c r="M11" s="2">
        <v>1.3360000000000001</v>
      </c>
      <c r="N11" s="2">
        <v>0</v>
      </c>
      <c r="O11" s="2">
        <v>0.19500000000000001</v>
      </c>
      <c r="P11" s="1">
        <v>97.645399999999995</v>
      </c>
      <c r="Q11" s="7">
        <v>220</v>
      </c>
      <c r="R11" s="7">
        <v>167</v>
      </c>
      <c r="S11" s="7">
        <v>205</v>
      </c>
      <c r="T11" s="7">
        <v>232</v>
      </c>
      <c r="U11" s="7">
        <v>263</v>
      </c>
      <c r="V11" s="7">
        <v>317</v>
      </c>
      <c r="W11" s="7">
        <v>351</v>
      </c>
      <c r="X11" s="7">
        <v>131</v>
      </c>
      <c r="Y11" s="7">
        <v>121</v>
      </c>
      <c r="Z11" s="7">
        <v>111</v>
      </c>
      <c r="AA11" s="7">
        <v>63</v>
      </c>
      <c r="AB11" s="7"/>
      <c r="AC11" s="7">
        <v>114</v>
      </c>
      <c r="AD11" s="7"/>
      <c r="AE11" s="1">
        <v>140.09</v>
      </c>
      <c r="AF11" s="2">
        <v>0.98899999999999999</v>
      </c>
      <c r="AG11" s="2">
        <f t="shared" si="0"/>
        <v>0.64442367153232194</v>
      </c>
      <c r="AH11" s="2">
        <f t="shared" si="1"/>
        <v>0.6532444270380291</v>
      </c>
      <c r="AI11" s="2"/>
      <c r="AJ11" s="2"/>
      <c r="AK11" s="2"/>
      <c r="AM11" s="2"/>
      <c r="AP11" s="1"/>
      <c r="AQ11" s="1"/>
      <c r="AR11" s="1"/>
      <c r="AS11" s="1"/>
      <c r="AT11" s="1"/>
      <c r="AU11" s="1"/>
    </row>
    <row r="12" spans="2:47" ht="15.5" x14ac:dyDescent="0.35">
      <c r="B12" s="1" t="s">
        <v>33</v>
      </c>
      <c r="C12" s="2">
        <v>1.7836000000000001</v>
      </c>
      <c r="D12" s="2">
        <v>15.0169</v>
      </c>
      <c r="E12" s="2">
        <v>52.626100000000001</v>
      </c>
      <c r="F12" s="2">
        <v>0.32469999999999999</v>
      </c>
      <c r="G12" s="2">
        <v>10.257400000000001</v>
      </c>
      <c r="H12" s="2">
        <v>0.18260000000000001</v>
      </c>
      <c r="I12" s="2">
        <v>6.8898000000000001</v>
      </c>
      <c r="J12" s="2">
        <v>7.9835000000000003</v>
      </c>
      <c r="K12" s="2">
        <v>1.4458</v>
      </c>
      <c r="L12" s="2">
        <v>4.3499999999999997E-2</v>
      </c>
      <c r="M12" s="2">
        <v>1.0947</v>
      </c>
      <c r="N12" s="2">
        <v>0</v>
      </c>
      <c r="O12" s="2">
        <v>0.18140000000000001</v>
      </c>
      <c r="P12" s="1">
        <v>97.829899999999995</v>
      </c>
      <c r="Q12" s="7">
        <v>222</v>
      </c>
      <c r="R12" s="7">
        <v>170</v>
      </c>
      <c r="S12" s="7">
        <v>202</v>
      </c>
      <c r="T12" s="7">
        <v>211</v>
      </c>
      <c r="U12" s="7">
        <v>266</v>
      </c>
      <c r="V12" s="7">
        <v>322</v>
      </c>
      <c r="W12" s="7">
        <v>363</v>
      </c>
      <c r="X12" s="7">
        <v>128</v>
      </c>
      <c r="Y12" s="7">
        <v>122</v>
      </c>
      <c r="Z12" s="7">
        <v>111</v>
      </c>
      <c r="AA12" s="7">
        <v>63</v>
      </c>
      <c r="AB12" s="7"/>
      <c r="AC12" s="7">
        <v>117</v>
      </c>
      <c r="AD12" s="7"/>
      <c r="AE12" s="1">
        <v>160.1</v>
      </c>
      <c r="AF12" s="2">
        <v>0.81040000000000001</v>
      </c>
      <c r="AG12" s="2">
        <f t="shared" si="0"/>
        <v>0.70863593873588848</v>
      </c>
      <c r="AH12" s="2">
        <f t="shared" si="1"/>
        <v>0.74609237980566823</v>
      </c>
      <c r="AI12" s="2"/>
      <c r="AJ12" s="2"/>
      <c r="AK12" s="2"/>
      <c r="AM12" s="2"/>
      <c r="AP12" s="1"/>
      <c r="AQ12" s="1"/>
      <c r="AR12" s="1"/>
      <c r="AS12" s="1"/>
      <c r="AT12" s="1"/>
      <c r="AU12" s="1"/>
    </row>
    <row r="13" spans="2:47" ht="15.5" x14ac:dyDescent="0.35">
      <c r="B13" s="1" t="s">
        <v>33</v>
      </c>
      <c r="C13" s="2">
        <v>2.4310999999999998</v>
      </c>
      <c r="D13" s="2">
        <v>15.017799999999999</v>
      </c>
      <c r="E13" s="2">
        <v>52.273299999999999</v>
      </c>
      <c r="F13" s="2">
        <v>0.30590000000000001</v>
      </c>
      <c r="G13" s="2">
        <v>10.3756</v>
      </c>
      <c r="H13" s="2">
        <v>0.19489999999999999</v>
      </c>
      <c r="I13" s="2">
        <v>6.8034999999999997</v>
      </c>
      <c r="J13" s="2">
        <v>8.0205000000000002</v>
      </c>
      <c r="K13" s="2">
        <v>1.4258999999999999</v>
      </c>
      <c r="L13" s="2">
        <v>4.8000000000000001E-2</v>
      </c>
      <c r="M13" s="2">
        <v>0.86990000000000001</v>
      </c>
      <c r="N13" s="2">
        <v>0</v>
      </c>
      <c r="O13" s="2">
        <v>0.21890000000000001</v>
      </c>
      <c r="P13" s="1">
        <v>97.985200000000006</v>
      </c>
      <c r="Q13" s="7">
        <v>221</v>
      </c>
      <c r="R13" s="7">
        <v>166</v>
      </c>
      <c r="S13" s="7">
        <v>204</v>
      </c>
      <c r="T13" s="7">
        <v>236</v>
      </c>
      <c r="U13" s="7">
        <v>249</v>
      </c>
      <c r="V13" s="7">
        <v>310</v>
      </c>
      <c r="W13" s="7">
        <v>339</v>
      </c>
      <c r="X13" s="7">
        <v>129</v>
      </c>
      <c r="Y13" s="7">
        <v>123</v>
      </c>
      <c r="Z13" s="7">
        <v>110</v>
      </c>
      <c r="AA13" s="7">
        <v>62</v>
      </c>
      <c r="AB13" s="7"/>
      <c r="AC13" s="7">
        <v>107</v>
      </c>
      <c r="AD13" s="7"/>
      <c r="AE13" s="1">
        <v>180.11</v>
      </c>
      <c r="AF13" s="2">
        <v>0.64400000000000002</v>
      </c>
      <c r="AG13" s="2">
        <f t="shared" si="0"/>
        <v>0.76846192564895377</v>
      </c>
      <c r="AH13" s="2">
        <f t="shared" si="1"/>
        <v>0.84598695282089897</v>
      </c>
      <c r="AI13" s="2"/>
      <c r="AJ13" s="2"/>
      <c r="AK13" s="2"/>
      <c r="AM13" s="2"/>
      <c r="AP13" s="1"/>
      <c r="AQ13" s="1"/>
      <c r="AR13" s="1"/>
      <c r="AS13" s="1"/>
      <c r="AT13" s="1"/>
      <c r="AU13" s="1"/>
    </row>
    <row r="14" spans="2:47" ht="15.5" x14ac:dyDescent="0.35">
      <c r="B14" s="1" t="s">
        <v>33</v>
      </c>
      <c r="C14" s="2">
        <v>2.6890999999999998</v>
      </c>
      <c r="D14" s="2">
        <v>15.04</v>
      </c>
      <c r="E14" s="2">
        <v>52.180700000000002</v>
      </c>
      <c r="F14" s="2">
        <v>0.3201</v>
      </c>
      <c r="G14" s="2">
        <v>10.2088</v>
      </c>
      <c r="H14" s="2">
        <v>0.13669999999999999</v>
      </c>
      <c r="I14" s="2">
        <v>6.8278999999999996</v>
      </c>
      <c r="J14" s="2">
        <v>7.9989999999999997</v>
      </c>
      <c r="K14" s="2">
        <v>1.4139999999999999</v>
      </c>
      <c r="L14" s="2">
        <v>3.9E-2</v>
      </c>
      <c r="M14" s="2">
        <v>0.67769999999999997</v>
      </c>
      <c r="N14" s="2">
        <v>2.0999999999999999E-3</v>
      </c>
      <c r="O14" s="2">
        <v>0.18090000000000001</v>
      </c>
      <c r="P14" s="1">
        <v>97.715999999999994</v>
      </c>
      <c r="Q14" s="7">
        <v>197</v>
      </c>
      <c r="R14" s="7">
        <v>163</v>
      </c>
      <c r="S14" s="7">
        <v>207</v>
      </c>
      <c r="T14" s="7">
        <v>235</v>
      </c>
      <c r="U14" s="7">
        <v>267</v>
      </c>
      <c r="V14" s="7">
        <v>350</v>
      </c>
      <c r="W14" s="7">
        <v>340</v>
      </c>
      <c r="X14" s="7">
        <v>133</v>
      </c>
      <c r="Y14" s="7">
        <v>122</v>
      </c>
      <c r="Z14" s="7">
        <v>111</v>
      </c>
      <c r="AA14" s="7">
        <v>62</v>
      </c>
      <c r="AB14" s="7">
        <v>566</v>
      </c>
      <c r="AC14" s="7">
        <v>112</v>
      </c>
      <c r="AD14" s="7"/>
      <c r="AE14" s="1">
        <v>200.12</v>
      </c>
      <c r="AF14" s="2">
        <v>0.50170000000000003</v>
      </c>
      <c r="AG14" s="2">
        <f t="shared" si="0"/>
        <v>0.81962321133242255</v>
      </c>
      <c r="AH14" s="2">
        <f t="shared" si="1"/>
        <v>0.94723727718180273</v>
      </c>
      <c r="AI14" s="2"/>
      <c r="AJ14" s="2"/>
      <c r="AK14" s="2"/>
      <c r="AM14" s="2"/>
      <c r="AP14" s="1"/>
      <c r="AQ14" s="1"/>
      <c r="AR14" s="1"/>
      <c r="AS14" s="1"/>
      <c r="AT14" s="1"/>
      <c r="AU14" s="1"/>
    </row>
    <row r="15" spans="2:47" ht="15.5" x14ac:dyDescent="0.35">
      <c r="B15" s="1" t="s">
        <v>33</v>
      </c>
      <c r="C15" s="2">
        <v>1.972</v>
      </c>
      <c r="D15" s="2">
        <v>15.3148</v>
      </c>
      <c r="E15" s="2">
        <v>53.143000000000001</v>
      </c>
      <c r="F15" s="2">
        <v>0.32290000000000002</v>
      </c>
      <c r="G15" s="2">
        <v>10.316599999999999</v>
      </c>
      <c r="H15" s="2">
        <v>0.16520000000000001</v>
      </c>
      <c r="I15" s="2">
        <v>6.8192000000000004</v>
      </c>
      <c r="J15" s="2">
        <v>8.0492000000000008</v>
      </c>
      <c r="K15" s="2">
        <v>1.4532</v>
      </c>
      <c r="L15" s="2">
        <v>3.9699999999999999E-2</v>
      </c>
      <c r="M15" s="2">
        <v>0.53879999999999995</v>
      </c>
      <c r="N15" s="2">
        <v>0</v>
      </c>
      <c r="O15" s="2">
        <v>0.20300000000000001</v>
      </c>
      <c r="P15" s="1">
        <v>98.337599999999995</v>
      </c>
      <c r="Q15" s="7">
        <v>198</v>
      </c>
      <c r="R15" s="7">
        <v>165</v>
      </c>
      <c r="S15" s="7">
        <v>201</v>
      </c>
      <c r="T15" s="7">
        <v>226</v>
      </c>
      <c r="U15" s="7">
        <v>250</v>
      </c>
      <c r="V15" s="7">
        <v>335</v>
      </c>
      <c r="W15" s="7">
        <v>359</v>
      </c>
      <c r="X15" s="7">
        <v>128</v>
      </c>
      <c r="Y15" s="7">
        <v>124</v>
      </c>
      <c r="Z15" s="7">
        <v>111</v>
      </c>
      <c r="AA15" s="7">
        <v>62</v>
      </c>
      <c r="AB15" s="7"/>
      <c r="AC15" s="7">
        <v>110</v>
      </c>
      <c r="AD15" s="7"/>
      <c r="AE15" s="1">
        <v>220.13</v>
      </c>
      <c r="AF15" s="2">
        <v>0.39889999999999998</v>
      </c>
      <c r="AG15" s="2">
        <f t="shared" si="0"/>
        <v>0.85658301574746532</v>
      </c>
      <c r="AH15" s="2">
        <f t="shared" si="1"/>
        <v>1.0346274666114434</v>
      </c>
      <c r="AI15" s="2"/>
      <c r="AJ15" s="2"/>
      <c r="AK15" s="2"/>
      <c r="AM15" s="2"/>
      <c r="AP15" s="1"/>
      <c r="AQ15" s="1"/>
      <c r="AR15" s="1"/>
      <c r="AS15" s="1"/>
      <c r="AT15" s="1"/>
      <c r="AU15" s="1"/>
    </row>
    <row r="16" spans="2:47" ht="15.5" x14ac:dyDescent="0.35">
      <c r="B16" s="1" t="s">
        <v>33</v>
      </c>
      <c r="C16" s="2">
        <v>2.0032999999999999</v>
      </c>
      <c r="D16" s="2">
        <v>15.3146</v>
      </c>
      <c r="E16" s="2">
        <v>53.228499999999997</v>
      </c>
      <c r="F16" s="2">
        <v>0.3009</v>
      </c>
      <c r="G16" s="2">
        <v>10.368499999999999</v>
      </c>
      <c r="H16" s="2">
        <v>0.15820000000000001</v>
      </c>
      <c r="I16" s="2">
        <v>6.891</v>
      </c>
      <c r="J16" s="2">
        <v>8.0219000000000005</v>
      </c>
      <c r="K16" s="2">
        <v>1.4448000000000001</v>
      </c>
      <c r="L16" s="2">
        <v>4.8599999999999997E-2</v>
      </c>
      <c r="M16" s="2">
        <v>0.42299999999999999</v>
      </c>
      <c r="N16" s="2">
        <v>0</v>
      </c>
      <c r="O16" s="2">
        <v>0.18640000000000001</v>
      </c>
      <c r="P16" s="1">
        <v>98.389700000000005</v>
      </c>
      <c r="Q16" s="7">
        <v>185</v>
      </c>
      <c r="R16" s="7">
        <v>164</v>
      </c>
      <c r="S16" s="7">
        <v>197</v>
      </c>
      <c r="T16" s="7">
        <v>240</v>
      </c>
      <c r="U16" s="7">
        <v>243</v>
      </c>
      <c r="V16" s="7">
        <v>334</v>
      </c>
      <c r="W16" s="7">
        <v>338</v>
      </c>
      <c r="X16" s="7">
        <v>132</v>
      </c>
      <c r="Y16" s="7">
        <v>122</v>
      </c>
      <c r="Z16" s="7">
        <v>110</v>
      </c>
      <c r="AA16" s="7">
        <v>62</v>
      </c>
      <c r="AB16" s="7"/>
      <c r="AC16" s="7">
        <v>112</v>
      </c>
      <c r="AD16" s="7"/>
      <c r="AE16" s="1">
        <v>240.15</v>
      </c>
      <c r="AF16" s="2">
        <v>0.31319999999999998</v>
      </c>
      <c r="AG16" s="2">
        <f t="shared" si="0"/>
        <v>0.88739483713237943</v>
      </c>
      <c r="AH16" s="2">
        <f t="shared" si="1"/>
        <v>1.1218897051546488</v>
      </c>
      <c r="AI16" s="2"/>
      <c r="AJ16" s="2"/>
      <c r="AK16" s="2"/>
      <c r="AM16" s="2"/>
      <c r="AP16" s="1"/>
      <c r="AQ16" s="1"/>
      <c r="AR16" s="1"/>
      <c r="AS16" s="1"/>
      <c r="AT16" s="1"/>
      <c r="AU16" s="1"/>
    </row>
    <row r="17" spans="2:47" ht="15.5" x14ac:dyDescent="0.35">
      <c r="B17" s="1" t="s">
        <v>33</v>
      </c>
      <c r="C17" s="2">
        <v>2.3069000000000002</v>
      </c>
      <c r="D17" s="2">
        <v>15.2104</v>
      </c>
      <c r="E17" s="2">
        <v>52.7879</v>
      </c>
      <c r="F17" s="2">
        <v>0.31900000000000001</v>
      </c>
      <c r="G17" s="2">
        <v>10.4345</v>
      </c>
      <c r="H17" s="2">
        <v>0.1643</v>
      </c>
      <c r="I17" s="2">
        <v>6.8654999999999999</v>
      </c>
      <c r="J17" s="2">
        <v>8.0690000000000008</v>
      </c>
      <c r="K17" s="2">
        <v>1.4459</v>
      </c>
      <c r="L17" s="2">
        <v>5.0799999999999998E-2</v>
      </c>
      <c r="M17" s="2">
        <v>0.33310000000000001</v>
      </c>
      <c r="N17" s="2">
        <v>0</v>
      </c>
      <c r="O17" s="2">
        <v>0.186</v>
      </c>
      <c r="P17" s="1">
        <v>98.173299999999998</v>
      </c>
      <c r="Q17" s="7">
        <v>198</v>
      </c>
      <c r="R17" s="7">
        <v>156</v>
      </c>
      <c r="S17" s="7">
        <v>204</v>
      </c>
      <c r="T17" s="7">
        <v>235</v>
      </c>
      <c r="U17" s="7">
        <v>247</v>
      </c>
      <c r="V17" s="7">
        <v>318</v>
      </c>
      <c r="W17" s="7">
        <v>334</v>
      </c>
      <c r="X17" s="7">
        <v>134</v>
      </c>
      <c r="Y17" s="7">
        <v>119</v>
      </c>
      <c r="Z17" s="7">
        <v>110</v>
      </c>
      <c r="AA17" s="7">
        <v>61</v>
      </c>
      <c r="AB17" s="7"/>
      <c r="AC17" s="7">
        <v>114</v>
      </c>
      <c r="AD17" s="7"/>
      <c r="AE17" s="1">
        <v>260.16000000000003</v>
      </c>
      <c r="AF17" s="2">
        <v>0.24660000000000001</v>
      </c>
      <c r="AG17" s="2">
        <f t="shared" si="0"/>
        <v>0.91133961314445966</v>
      </c>
      <c r="AH17" s="2">
        <f t="shared" si="1"/>
        <v>1.2038541712089739</v>
      </c>
      <c r="AI17" s="2"/>
      <c r="AJ17" s="2"/>
      <c r="AK17" s="2"/>
      <c r="AM17" s="2"/>
      <c r="AP17" s="1"/>
      <c r="AQ17" s="1"/>
      <c r="AR17" s="1"/>
      <c r="AS17" s="1"/>
      <c r="AT17" s="1"/>
      <c r="AU17" s="1"/>
    </row>
    <row r="18" spans="2:47" ht="15.5" x14ac:dyDescent="0.35">
      <c r="B18" s="1" t="s">
        <v>33</v>
      </c>
      <c r="C18" s="2">
        <v>2.5682999999999998</v>
      </c>
      <c r="D18" s="2">
        <v>15.264799999999999</v>
      </c>
      <c r="E18" s="2">
        <v>52.645200000000003</v>
      </c>
      <c r="F18" s="2">
        <v>0.30570000000000003</v>
      </c>
      <c r="G18" s="2">
        <v>10.294</v>
      </c>
      <c r="H18" s="2">
        <v>0.15959999999999999</v>
      </c>
      <c r="I18" s="2">
        <v>6.7629999999999999</v>
      </c>
      <c r="J18" s="2">
        <v>8.0129000000000001</v>
      </c>
      <c r="K18" s="2">
        <v>1.4515</v>
      </c>
      <c r="L18" s="2">
        <v>4.2799999999999998E-2</v>
      </c>
      <c r="M18" s="2">
        <v>0.26450000000000001</v>
      </c>
      <c r="N18" s="2">
        <v>0</v>
      </c>
      <c r="O18" s="2">
        <v>0.1857</v>
      </c>
      <c r="P18" s="1">
        <v>97.957999999999998</v>
      </c>
      <c r="Q18" s="7">
        <v>204</v>
      </c>
      <c r="R18" s="7">
        <v>164</v>
      </c>
      <c r="S18" s="7">
        <v>195</v>
      </c>
      <c r="T18" s="7">
        <v>238</v>
      </c>
      <c r="U18" s="7">
        <v>255</v>
      </c>
      <c r="V18" s="7">
        <v>331</v>
      </c>
      <c r="W18" s="7">
        <v>360</v>
      </c>
      <c r="X18" s="7">
        <v>126</v>
      </c>
      <c r="Y18" s="7">
        <v>124</v>
      </c>
      <c r="Z18" s="7">
        <v>111</v>
      </c>
      <c r="AA18" s="7">
        <v>62</v>
      </c>
      <c r="AB18" s="7"/>
      <c r="AC18" s="7">
        <v>109</v>
      </c>
      <c r="AD18" s="7"/>
      <c r="AE18" s="1">
        <v>280.17</v>
      </c>
      <c r="AF18" s="2">
        <v>0.1958</v>
      </c>
      <c r="AG18" s="2">
        <f t="shared" si="0"/>
        <v>0.92960379664916948</v>
      </c>
      <c r="AH18" s="2">
        <f t="shared" si="1"/>
        <v>1.2794056693530029</v>
      </c>
      <c r="AI18" s="2"/>
      <c r="AJ18" s="2"/>
      <c r="AK18" s="2"/>
      <c r="AM18" s="2"/>
      <c r="AP18" s="1"/>
      <c r="AQ18" s="1"/>
      <c r="AR18" s="1"/>
      <c r="AS18" s="1"/>
      <c r="AT18" s="1"/>
      <c r="AU18" s="1"/>
    </row>
    <row r="19" spans="2:47" ht="15.5" x14ac:dyDescent="0.35">
      <c r="B19" s="1" t="s">
        <v>33</v>
      </c>
      <c r="C19" s="2">
        <v>2.6680999999999999</v>
      </c>
      <c r="D19" s="2">
        <v>15.305</v>
      </c>
      <c r="E19" s="2">
        <v>52.756100000000004</v>
      </c>
      <c r="F19" s="2">
        <v>0.30459999999999998</v>
      </c>
      <c r="G19" s="2">
        <v>10.2882</v>
      </c>
      <c r="H19" s="2">
        <v>0.16650000000000001</v>
      </c>
      <c r="I19" s="2">
        <v>6.6885000000000003</v>
      </c>
      <c r="J19" s="2">
        <v>7.9603999999999999</v>
      </c>
      <c r="K19" s="2">
        <v>1.4379</v>
      </c>
      <c r="L19" s="2">
        <v>4.5400000000000003E-2</v>
      </c>
      <c r="M19" s="2">
        <v>0.21199999999999999</v>
      </c>
      <c r="N19" s="2">
        <v>0</v>
      </c>
      <c r="O19" s="2">
        <v>0.1928</v>
      </c>
      <c r="P19" s="1">
        <v>98.025800000000004</v>
      </c>
      <c r="Q19" s="7">
        <v>219</v>
      </c>
      <c r="R19" s="7">
        <v>161</v>
      </c>
      <c r="S19" s="7">
        <v>202</v>
      </c>
      <c r="T19" s="7">
        <v>233</v>
      </c>
      <c r="U19" s="7">
        <v>273</v>
      </c>
      <c r="V19" s="7">
        <v>310</v>
      </c>
      <c r="W19" s="7">
        <v>360</v>
      </c>
      <c r="X19" s="7">
        <v>131</v>
      </c>
      <c r="Y19" s="7">
        <v>124</v>
      </c>
      <c r="Z19" s="7">
        <v>111</v>
      </c>
      <c r="AA19" s="7">
        <v>61</v>
      </c>
      <c r="AB19" s="7"/>
      <c r="AC19" s="7">
        <v>115</v>
      </c>
      <c r="AD19" s="7"/>
      <c r="AE19" s="1">
        <v>300.18</v>
      </c>
      <c r="AF19" s="2">
        <v>0.15690000000000001</v>
      </c>
      <c r="AG19" s="2">
        <f t="shared" si="0"/>
        <v>0.94358955921478394</v>
      </c>
      <c r="AH19" s="2">
        <f t="shared" si="1"/>
        <v>1.3490545773659239</v>
      </c>
      <c r="AI19" s="2"/>
      <c r="AJ19" s="2"/>
      <c r="AK19" s="2"/>
      <c r="AM19" s="2"/>
      <c r="AP19" s="1"/>
      <c r="AQ19" s="1"/>
      <c r="AR19" s="1"/>
      <c r="AS19" s="1"/>
      <c r="AT19" s="1"/>
      <c r="AU19" s="1"/>
    </row>
    <row r="20" spans="2:47" ht="15.5" x14ac:dyDescent="0.35">
      <c r="B20" s="1" t="s">
        <v>33</v>
      </c>
      <c r="C20" s="2">
        <v>2.0417999999999998</v>
      </c>
      <c r="D20" s="2">
        <v>15.3934</v>
      </c>
      <c r="E20" s="2">
        <v>53.247900000000001</v>
      </c>
      <c r="F20" s="2">
        <v>0.30890000000000001</v>
      </c>
      <c r="G20" s="2">
        <v>10.3345</v>
      </c>
      <c r="H20" s="2">
        <v>0.18809999999999999</v>
      </c>
      <c r="I20" s="2">
        <v>6.8201999999999998</v>
      </c>
      <c r="J20" s="2">
        <v>8.0198999999999998</v>
      </c>
      <c r="K20" s="2">
        <v>1.4500999999999999</v>
      </c>
      <c r="L20" s="2">
        <v>5.3699999999999998E-2</v>
      </c>
      <c r="M20" s="2">
        <v>0.1812</v>
      </c>
      <c r="N20" s="2">
        <v>0</v>
      </c>
      <c r="O20" s="2">
        <v>0.20860000000000001</v>
      </c>
      <c r="P20" s="1">
        <v>98.2483</v>
      </c>
      <c r="Q20" s="7">
        <v>207</v>
      </c>
      <c r="R20" s="7">
        <v>163</v>
      </c>
      <c r="S20" s="7">
        <v>201</v>
      </c>
      <c r="T20" s="7">
        <v>236</v>
      </c>
      <c r="U20" s="7">
        <v>252</v>
      </c>
      <c r="V20" s="7">
        <v>318</v>
      </c>
      <c r="W20" s="7">
        <v>345</v>
      </c>
      <c r="X20" s="7">
        <v>129</v>
      </c>
      <c r="Y20" s="7">
        <v>121</v>
      </c>
      <c r="Z20" s="7">
        <v>109</v>
      </c>
      <c r="AA20" s="7">
        <v>61</v>
      </c>
      <c r="AB20" s="7"/>
      <c r="AC20" s="7">
        <v>116</v>
      </c>
      <c r="AD20" s="7"/>
      <c r="AE20" s="1">
        <v>320.2</v>
      </c>
      <c r="AF20" s="2">
        <v>0.1341</v>
      </c>
      <c r="AG20" s="2">
        <f t="shared" si="0"/>
        <v>0.9517868699216222</v>
      </c>
      <c r="AH20" s="2">
        <f t="shared" si="1"/>
        <v>1.3968788715608864</v>
      </c>
      <c r="AI20" s="2"/>
      <c r="AJ20" s="2"/>
      <c r="AK20" s="2"/>
      <c r="AM20" s="2"/>
      <c r="AP20" s="1"/>
      <c r="AQ20" s="1"/>
      <c r="AR20" s="1"/>
      <c r="AS20" s="1"/>
      <c r="AT20" s="1"/>
      <c r="AU20" s="1"/>
    </row>
    <row r="21" spans="2:47" ht="15.5" x14ac:dyDescent="0.35">
      <c r="B21" s="1" t="s">
        <v>33</v>
      </c>
      <c r="C21" s="2">
        <v>2.4085000000000001</v>
      </c>
      <c r="D21" s="2">
        <v>15.4483</v>
      </c>
      <c r="E21" s="2">
        <v>52.8123</v>
      </c>
      <c r="F21" s="2">
        <v>0.32340000000000002</v>
      </c>
      <c r="G21" s="2">
        <v>10.443</v>
      </c>
      <c r="H21" s="2">
        <v>0.161</v>
      </c>
      <c r="I21" s="2">
        <v>6.8752000000000004</v>
      </c>
      <c r="J21" s="2">
        <v>8.0669000000000004</v>
      </c>
      <c r="K21" s="2">
        <v>1.4893000000000001</v>
      </c>
      <c r="L21" s="2">
        <v>4.7100000000000003E-2</v>
      </c>
      <c r="M21" s="2">
        <v>0.15529999999999999</v>
      </c>
      <c r="N21" s="2">
        <v>0</v>
      </c>
      <c r="O21" s="2">
        <v>0.20480000000000001</v>
      </c>
      <c r="P21" s="1">
        <v>98.435100000000006</v>
      </c>
      <c r="Q21" s="7">
        <v>213</v>
      </c>
      <c r="R21" s="7">
        <v>162</v>
      </c>
      <c r="S21" s="7">
        <v>199</v>
      </c>
      <c r="T21" s="7">
        <v>233</v>
      </c>
      <c r="U21" s="7">
        <v>261</v>
      </c>
      <c r="V21" s="7">
        <v>334</v>
      </c>
      <c r="W21" s="7">
        <v>352</v>
      </c>
      <c r="X21" s="7">
        <v>128</v>
      </c>
      <c r="Y21" s="7">
        <v>121</v>
      </c>
      <c r="Z21" s="7">
        <v>110</v>
      </c>
      <c r="AA21" s="7">
        <v>61</v>
      </c>
      <c r="AB21" s="7"/>
      <c r="AC21" s="7">
        <v>110</v>
      </c>
      <c r="AD21" s="7"/>
      <c r="AE21" s="1">
        <v>340.21</v>
      </c>
      <c r="AF21" s="2">
        <v>0.115</v>
      </c>
      <c r="AG21" s="2">
        <f t="shared" si="0"/>
        <v>0.95865391529445598</v>
      </c>
      <c r="AH21" s="2">
        <f t="shared" si="1"/>
        <v>1.4425279438980381</v>
      </c>
      <c r="AI21" s="2"/>
      <c r="AJ21" s="2"/>
      <c r="AK21" s="2"/>
      <c r="AM21" s="2"/>
      <c r="AP21" s="1"/>
      <c r="AQ21" s="1"/>
      <c r="AR21" s="1"/>
      <c r="AS21" s="1"/>
      <c r="AT21" s="1"/>
      <c r="AU21" s="1"/>
    </row>
    <row r="22" spans="2:47" ht="15.5" x14ac:dyDescent="0.35">
      <c r="B22" s="1" t="s">
        <v>33</v>
      </c>
      <c r="C22" s="2">
        <v>1.8629</v>
      </c>
      <c r="D22" s="2">
        <v>15.407299999999999</v>
      </c>
      <c r="E22" s="2">
        <v>53.175600000000003</v>
      </c>
      <c r="F22" s="2">
        <v>0.29189999999999999</v>
      </c>
      <c r="G22" s="2">
        <v>10.2965</v>
      </c>
      <c r="H22" s="2">
        <v>0.155</v>
      </c>
      <c r="I22" s="2">
        <v>6.8560999999999996</v>
      </c>
      <c r="J22" s="2">
        <v>8.0170999999999992</v>
      </c>
      <c r="K22" s="2">
        <v>1.4778</v>
      </c>
      <c r="L22" s="2">
        <v>4.0300000000000002E-2</v>
      </c>
      <c r="M22" s="2">
        <v>0.1406</v>
      </c>
      <c r="N22" s="2">
        <v>0</v>
      </c>
      <c r="O22" s="2">
        <v>0.17369999999999999</v>
      </c>
      <c r="P22" s="1">
        <v>97.894800000000004</v>
      </c>
      <c r="Q22" s="7">
        <v>195</v>
      </c>
      <c r="R22" s="7">
        <v>164</v>
      </c>
      <c r="S22" s="7">
        <v>201</v>
      </c>
      <c r="T22" s="7">
        <v>248</v>
      </c>
      <c r="U22" s="7">
        <v>262</v>
      </c>
      <c r="V22" s="7">
        <v>342</v>
      </c>
      <c r="W22" s="7">
        <v>343</v>
      </c>
      <c r="X22" s="7">
        <v>126</v>
      </c>
      <c r="Y22" s="7">
        <v>123</v>
      </c>
      <c r="Z22" s="7">
        <v>111</v>
      </c>
      <c r="AA22" s="7">
        <v>61</v>
      </c>
      <c r="AB22" s="7"/>
      <c r="AC22" s="7">
        <v>111</v>
      </c>
      <c r="AD22" s="7"/>
      <c r="AE22" s="1">
        <v>360.22</v>
      </c>
      <c r="AF22" s="2">
        <v>0.1041</v>
      </c>
      <c r="AG22" s="2">
        <f t="shared" si="0"/>
        <v>0.96257280506219889</v>
      </c>
      <c r="AH22" s="2">
        <f t="shared" si="1"/>
        <v>1.4715410608940258</v>
      </c>
      <c r="AI22" s="2"/>
      <c r="AJ22" s="2"/>
      <c r="AK22" s="2"/>
      <c r="AM22" s="2"/>
      <c r="AP22" s="1"/>
      <c r="AQ22" s="1"/>
      <c r="AR22" s="1"/>
      <c r="AS22" s="1"/>
      <c r="AT22" s="1"/>
      <c r="AU22" s="1"/>
    </row>
    <row r="23" spans="2:47" ht="15.5" x14ac:dyDescent="0.35">
      <c r="B23" s="1" t="s">
        <v>33</v>
      </c>
      <c r="C23" s="2">
        <v>2.2711999999999999</v>
      </c>
      <c r="D23" s="2">
        <v>15.3529</v>
      </c>
      <c r="E23" s="2">
        <v>53.0535</v>
      </c>
      <c r="F23" s="2">
        <v>0.32100000000000001</v>
      </c>
      <c r="G23" s="2">
        <v>10.311999999999999</v>
      </c>
      <c r="H23" s="2">
        <v>0.1555</v>
      </c>
      <c r="I23" s="2">
        <v>6.8693999999999997</v>
      </c>
      <c r="J23" s="2">
        <v>8.0557999999999996</v>
      </c>
      <c r="K23" s="2">
        <v>1.4881</v>
      </c>
      <c r="L23" s="2">
        <v>4.0399999999999998E-2</v>
      </c>
      <c r="M23" s="2">
        <v>0.1202</v>
      </c>
      <c r="N23" s="2">
        <v>0</v>
      </c>
      <c r="O23" s="2">
        <v>0.18629999999999999</v>
      </c>
      <c r="P23" s="1">
        <v>98.226200000000006</v>
      </c>
      <c r="Q23" s="7">
        <v>202</v>
      </c>
      <c r="R23" s="7">
        <v>163</v>
      </c>
      <c r="S23" s="7">
        <v>200</v>
      </c>
      <c r="T23" s="7">
        <v>224</v>
      </c>
      <c r="U23" s="7">
        <v>250</v>
      </c>
      <c r="V23" s="7">
        <v>326</v>
      </c>
      <c r="W23" s="7">
        <v>347</v>
      </c>
      <c r="X23" s="7">
        <v>127</v>
      </c>
      <c r="Y23" s="7">
        <v>119</v>
      </c>
      <c r="Z23" s="7">
        <v>111</v>
      </c>
      <c r="AA23" s="7">
        <v>61</v>
      </c>
      <c r="AB23" s="7"/>
      <c r="AC23" s="7">
        <v>117</v>
      </c>
      <c r="AD23" s="7"/>
      <c r="AE23" s="1">
        <v>380.23</v>
      </c>
      <c r="AF23" s="2">
        <v>8.8999999999999996E-2</v>
      </c>
      <c r="AG23" s="2">
        <f t="shared" si="0"/>
        <v>0.96800172574962251</v>
      </c>
      <c r="AH23" s="2">
        <f t="shared" si="1"/>
        <v>1.5163425351596864</v>
      </c>
      <c r="AI23" s="2"/>
      <c r="AJ23" s="2"/>
      <c r="AK23" s="2"/>
      <c r="AM23" s="2"/>
      <c r="AP23" s="1"/>
      <c r="AQ23" s="1"/>
      <c r="AR23" s="1"/>
      <c r="AS23" s="1"/>
      <c r="AT23" s="1"/>
      <c r="AU23" s="1"/>
    </row>
    <row r="24" spans="2:47" ht="15.5" x14ac:dyDescent="0.35">
      <c r="B24" s="1" t="s">
        <v>33</v>
      </c>
      <c r="C24" s="2">
        <v>1.9639</v>
      </c>
      <c r="D24" s="2">
        <v>15.420199999999999</v>
      </c>
      <c r="E24" s="2">
        <v>53.091900000000003</v>
      </c>
      <c r="F24" s="2">
        <v>0.32219999999999999</v>
      </c>
      <c r="G24" s="2">
        <v>10.429500000000001</v>
      </c>
      <c r="H24" s="2">
        <v>0.16209999999999999</v>
      </c>
      <c r="I24" s="2">
        <v>6.8582000000000001</v>
      </c>
      <c r="J24" s="2">
        <v>8.1007999999999996</v>
      </c>
      <c r="K24" s="2">
        <v>1.4630000000000001</v>
      </c>
      <c r="L24" s="2">
        <v>3.49E-2</v>
      </c>
      <c r="M24" s="2">
        <v>0.1148</v>
      </c>
      <c r="N24" s="2">
        <v>0</v>
      </c>
      <c r="O24" s="2">
        <v>0.17810000000000001</v>
      </c>
      <c r="P24" s="1">
        <v>98.139700000000005</v>
      </c>
      <c r="Q24" s="7">
        <v>194</v>
      </c>
      <c r="R24" s="7">
        <v>164</v>
      </c>
      <c r="S24" s="7">
        <v>201</v>
      </c>
      <c r="T24" s="7">
        <v>219</v>
      </c>
      <c r="U24" s="7">
        <v>247</v>
      </c>
      <c r="V24" s="7">
        <v>329</v>
      </c>
      <c r="W24" s="7">
        <v>340</v>
      </c>
      <c r="X24" s="7">
        <v>128</v>
      </c>
      <c r="Y24" s="7">
        <v>121</v>
      </c>
      <c r="Z24" s="7">
        <v>112</v>
      </c>
      <c r="AA24" s="7">
        <v>61</v>
      </c>
      <c r="AB24" s="7"/>
      <c r="AC24" s="7">
        <v>111</v>
      </c>
      <c r="AD24" s="7"/>
      <c r="AE24" s="1">
        <v>400.24</v>
      </c>
      <c r="AF24" s="2">
        <v>8.5000000000000006E-2</v>
      </c>
      <c r="AG24" s="2">
        <f t="shared" si="0"/>
        <v>0.96943985043503267</v>
      </c>
      <c r="AH24" s="2">
        <f t="shared" si="1"/>
        <v>1.5292976130167266</v>
      </c>
      <c r="AI24" s="2"/>
      <c r="AJ24" s="2"/>
      <c r="AK24" s="2"/>
      <c r="AM24" s="2"/>
      <c r="AP24" s="1"/>
    </row>
    <row r="25" spans="2:47" ht="15.5" x14ac:dyDescent="0.35">
      <c r="B25" s="1" t="s">
        <v>33</v>
      </c>
      <c r="C25" s="2">
        <v>1.9225000000000001</v>
      </c>
      <c r="D25" s="2">
        <v>15.2966</v>
      </c>
      <c r="E25" s="2">
        <v>53.252899999999997</v>
      </c>
      <c r="F25" s="2">
        <v>0.2994</v>
      </c>
      <c r="G25" s="2">
        <v>10.2217</v>
      </c>
      <c r="H25" s="2">
        <v>0.1724</v>
      </c>
      <c r="I25" s="2">
        <v>6.7840999999999996</v>
      </c>
      <c r="J25" s="2">
        <v>8.0684000000000005</v>
      </c>
      <c r="K25" s="2">
        <v>1.4835</v>
      </c>
      <c r="L25" s="2">
        <v>4.3799999999999999E-2</v>
      </c>
      <c r="M25" s="2">
        <v>9.5200000000000007E-2</v>
      </c>
      <c r="N25" s="2">
        <v>0</v>
      </c>
      <c r="O25" s="2">
        <v>0.18149999999999999</v>
      </c>
      <c r="P25" s="1">
        <v>97.822100000000006</v>
      </c>
      <c r="Q25" s="7">
        <v>207</v>
      </c>
      <c r="R25" s="7">
        <v>167</v>
      </c>
      <c r="S25" s="7">
        <v>200</v>
      </c>
      <c r="T25" s="7">
        <v>243</v>
      </c>
      <c r="U25" s="7">
        <v>260</v>
      </c>
      <c r="V25" s="7">
        <v>330</v>
      </c>
      <c r="W25" s="7">
        <v>341</v>
      </c>
      <c r="X25" s="7">
        <v>132</v>
      </c>
      <c r="Y25" s="7">
        <v>123</v>
      </c>
      <c r="Z25" s="7">
        <v>109</v>
      </c>
      <c r="AA25" s="7">
        <v>62</v>
      </c>
      <c r="AB25" s="7"/>
      <c r="AC25" s="7">
        <v>116</v>
      </c>
      <c r="AD25" s="7"/>
      <c r="AE25" s="1">
        <v>420.26</v>
      </c>
      <c r="AF25" s="2">
        <v>7.0499999999999993E-2</v>
      </c>
      <c r="AG25" s="2">
        <f t="shared" si="0"/>
        <v>0.97465305241964484</v>
      </c>
      <c r="AH25" s="2">
        <f t="shared" si="1"/>
        <v>1.5811428366425435</v>
      </c>
      <c r="AI25" s="2"/>
      <c r="AJ25" s="2"/>
      <c r="AK25" s="2"/>
      <c r="AM25" s="2"/>
      <c r="AP25" s="1"/>
    </row>
    <row r="26" spans="2:47" ht="15.5" x14ac:dyDescent="0.35">
      <c r="B26" s="1" t="s">
        <v>33</v>
      </c>
      <c r="C26" s="2">
        <v>2.1038000000000001</v>
      </c>
      <c r="D26" s="2">
        <v>15.381</v>
      </c>
      <c r="E26" s="2">
        <v>53.044199999999996</v>
      </c>
      <c r="F26" s="2">
        <v>0.31440000000000001</v>
      </c>
      <c r="G26" s="2">
        <v>10.3536</v>
      </c>
      <c r="H26" s="2">
        <v>0.17760000000000001</v>
      </c>
      <c r="I26" s="2">
        <v>6.8164999999999996</v>
      </c>
      <c r="J26" s="2">
        <v>8.0398999999999994</v>
      </c>
      <c r="K26" s="2">
        <v>1.4797</v>
      </c>
      <c r="L26" s="2">
        <v>4.5100000000000001E-2</v>
      </c>
      <c r="M26" s="2">
        <v>9.0899999999999995E-2</v>
      </c>
      <c r="N26" s="2">
        <v>0</v>
      </c>
      <c r="O26" s="2">
        <v>0.19520000000000001</v>
      </c>
      <c r="P26" s="1">
        <v>98.041799999999995</v>
      </c>
      <c r="Q26" s="7">
        <v>191</v>
      </c>
      <c r="R26" s="7">
        <v>163</v>
      </c>
      <c r="S26" s="7">
        <v>195</v>
      </c>
      <c r="T26" s="7">
        <v>225</v>
      </c>
      <c r="U26" s="7">
        <v>265</v>
      </c>
      <c r="V26" s="7">
        <v>318</v>
      </c>
      <c r="W26" s="7">
        <v>350</v>
      </c>
      <c r="X26" s="7">
        <v>129</v>
      </c>
      <c r="Y26" s="7">
        <v>120</v>
      </c>
      <c r="Z26" s="7">
        <v>111</v>
      </c>
      <c r="AA26" s="7">
        <v>61</v>
      </c>
      <c r="AB26" s="7"/>
      <c r="AC26" s="7">
        <v>112</v>
      </c>
      <c r="AD26" s="7"/>
      <c r="AE26" s="1">
        <v>440.27</v>
      </c>
      <c r="AF26" s="2">
        <v>6.7299999999999999E-2</v>
      </c>
      <c r="AG26" s="2">
        <f t="shared" si="0"/>
        <v>0.97580355216797299</v>
      </c>
      <c r="AH26" s="2">
        <f t="shared" si="1"/>
        <v>1.5938155392296962</v>
      </c>
      <c r="AI26" s="2"/>
      <c r="AJ26" s="2"/>
      <c r="AK26" s="2"/>
      <c r="AM26" s="2"/>
      <c r="AP26" s="1"/>
    </row>
    <row r="27" spans="2:47" ht="15.5" x14ac:dyDescent="0.35">
      <c r="B27" s="1" t="s">
        <v>33</v>
      </c>
      <c r="C27" s="2">
        <v>2.2065000000000001</v>
      </c>
      <c r="D27" s="2">
        <v>15.394399999999999</v>
      </c>
      <c r="E27" s="2">
        <v>53.062399999999997</v>
      </c>
      <c r="F27" s="2">
        <v>0.31790000000000002</v>
      </c>
      <c r="G27" s="2">
        <v>10.2745</v>
      </c>
      <c r="H27" s="2">
        <v>0.1447</v>
      </c>
      <c r="I27" s="2">
        <v>6.9015000000000004</v>
      </c>
      <c r="J27" s="2">
        <v>8.0558999999999994</v>
      </c>
      <c r="K27" s="2">
        <v>1.4956</v>
      </c>
      <c r="L27" s="2">
        <v>3.7199999999999997E-2</v>
      </c>
      <c r="M27" s="2">
        <v>8.9599999999999999E-2</v>
      </c>
      <c r="N27" s="2">
        <v>0</v>
      </c>
      <c r="O27" s="2">
        <v>0.1875</v>
      </c>
      <c r="P27" s="1">
        <v>98.1678</v>
      </c>
      <c r="Q27" s="7">
        <v>194</v>
      </c>
      <c r="R27" s="7">
        <v>161</v>
      </c>
      <c r="S27" s="7">
        <v>198</v>
      </c>
      <c r="T27" s="7">
        <v>227</v>
      </c>
      <c r="U27" s="7">
        <v>259</v>
      </c>
      <c r="V27" s="7">
        <v>347</v>
      </c>
      <c r="W27" s="7">
        <v>346</v>
      </c>
      <c r="X27" s="7">
        <v>133</v>
      </c>
      <c r="Y27" s="7">
        <v>118</v>
      </c>
      <c r="Z27" s="7">
        <v>111</v>
      </c>
      <c r="AA27" s="7">
        <v>61</v>
      </c>
      <c r="AB27" s="7"/>
      <c r="AC27" s="7">
        <v>114</v>
      </c>
      <c r="AD27" s="7"/>
      <c r="AE27" s="1">
        <v>460.28</v>
      </c>
      <c r="AF27" s="2">
        <v>6.6299999999999998E-2</v>
      </c>
      <c r="AG27" s="2">
        <f t="shared" si="0"/>
        <v>0.97616308333932555</v>
      </c>
      <c r="AH27" s="2">
        <f t="shared" si="1"/>
        <v>1.5978828923157902</v>
      </c>
      <c r="AI27" s="2"/>
      <c r="AJ27" s="2"/>
      <c r="AK27" s="2"/>
      <c r="AM27" s="2"/>
      <c r="AP27" s="1"/>
    </row>
    <row r="28" spans="2:47" ht="15.5" x14ac:dyDescent="0.35">
      <c r="B28" s="1" t="s">
        <v>33</v>
      </c>
      <c r="C28" s="2">
        <v>2.0880999999999998</v>
      </c>
      <c r="D28" s="2">
        <v>15.3088</v>
      </c>
      <c r="E28" s="2">
        <v>53.141599999999997</v>
      </c>
      <c r="F28" s="2">
        <v>0.32179999999999997</v>
      </c>
      <c r="G28" s="2">
        <v>10.4193</v>
      </c>
      <c r="H28" s="2">
        <v>0.14560000000000001</v>
      </c>
      <c r="I28" s="2">
        <v>6.8841000000000001</v>
      </c>
      <c r="J28" s="2">
        <v>8.0570000000000004</v>
      </c>
      <c r="K28" s="2">
        <v>1.5027999999999999</v>
      </c>
      <c r="L28" s="2">
        <v>4.4299999999999999E-2</v>
      </c>
      <c r="M28" s="2">
        <v>8.2799999999999999E-2</v>
      </c>
      <c r="N28" s="2">
        <v>0</v>
      </c>
      <c r="O28" s="2">
        <v>0.2054</v>
      </c>
      <c r="P28" s="1">
        <v>98.201700000000002</v>
      </c>
      <c r="Q28" s="7">
        <v>202</v>
      </c>
      <c r="R28" s="7">
        <v>165</v>
      </c>
      <c r="S28" s="7">
        <v>200</v>
      </c>
      <c r="T28" s="7">
        <v>238</v>
      </c>
      <c r="U28" s="7">
        <v>260</v>
      </c>
      <c r="V28" s="7">
        <v>341</v>
      </c>
      <c r="W28" s="7">
        <v>341</v>
      </c>
      <c r="X28" s="7">
        <v>130</v>
      </c>
      <c r="Y28" s="7">
        <v>119</v>
      </c>
      <c r="Z28" s="7">
        <v>111</v>
      </c>
      <c r="AA28" s="7">
        <v>61</v>
      </c>
      <c r="AB28" s="7"/>
      <c r="AC28" s="7">
        <v>116</v>
      </c>
      <c r="AD28" s="7"/>
      <c r="AE28" s="1">
        <v>480.29</v>
      </c>
      <c r="AF28" s="2">
        <v>6.13E-2</v>
      </c>
      <c r="AG28" s="2">
        <f t="shared" si="0"/>
        <v>0.97796073919608828</v>
      </c>
      <c r="AH28" s="2">
        <f t="shared" si="1"/>
        <v>1.6190557245799468</v>
      </c>
      <c r="AI28" s="2"/>
      <c r="AJ28" s="2"/>
      <c r="AK28" s="2"/>
      <c r="AM28" s="2"/>
      <c r="AP28" s="1"/>
    </row>
    <row r="29" spans="2:47" ht="15.5" x14ac:dyDescent="0.35">
      <c r="B29" s="1" t="s">
        <v>33</v>
      </c>
      <c r="C29" s="2">
        <v>1.8086</v>
      </c>
      <c r="D29" s="2">
        <v>15.3714</v>
      </c>
      <c r="E29" s="2">
        <v>53.127699999999997</v>
      </c>
      <c r="F29" s="2">
        <v>0.30719999999999997</v>
      </c>
      <c r="G29" s="2">
        <v>10.393800000000001</v>
      </c>
      <c r="H29" s="2">
        <v>0.13819999999999999</v>
      </c>
      <c r="I29" s="2">
        <v>6.8818999999999999</v>
      </c>
      <c r="J29" s="2">
        <v>7.9973000000000001</v>
      </c>
      <c r="K29" s="2">
        <v>1.4921</v>
      </c>
      <c r="L29" s="2">
        <v>3.9600000000000003E-2</v>
      </c>
      <c r="M29" s="2">
        <v>7.9399999999999998E-2</v>
      </c>
      <c r="N29" s="2">
        <v>0</v>
      </c>
      <c r="O29" s="2">
        <v>0.18990000000000001</v>
      </c>
      <c r="P29" s="1">
        <v>97.827100000000002</v>
      </c>
      <c r="Q29" s="7">
        <v>198</v>
      </c>
      <c r="R29" s="7">
        <v>165</v>
      </c>
      <c r="S29" s="7">
        <v>202</v>
      </c>
      <c r="T29" s="7">
        <v>231</v>
      </c>
      <c r="U29" s="7">
        <v>259</v>
      </c>
      <c r="V29" s="7">
        <v>355</v>
      </c>
      <c r="W29" s="7">
        <v>339</v>
      </c>
      <c r="X29" s="7">
        <v>132</v>
      </c>
      <c r="Y29" s="7">
        <v>121</v>
      </c>
      <c r="Z29" s="7">
        <v>111</v>
      </c>
      <c r="AA29" s="7">
        <v>60</v>
      </c>
      <c r="AB29" s="7"/>
      <c r="AC29" s="7">
        <v>116</v>
      </c>
      <c r="AD29" s="7"/>
      <c r="AE29" s="1">
        <v>500.31</v>
      </c>
      <c r="AF29" s="2">
        <v>5.8799999999999998E-2</v>
      </c>
      <c r="AG29" s="2">
        <f t="shared" si="0"/>
        <v>0.97885956712446964</v>
      </c>
      <c r="AH29" s="2">
        <f t="shared" si="1"/>
        <v>1.630211349549102</v>
      </c>
      <c r="AI29" s="2"/>
      <c r="AJ29" s="2"/>
      <c r="AK29" s="2"/>
      <c r="AM29" s="2"/>
      <c r="AP29" s="1"/>
      <c r="AQ29" s="1"/>
      <c r="AR29" s="1"/>
      <c r="AS29" s="1"/>
      <c r="AT29" s="1"/>
      <c r="AU29" s="1"/>
    </row>
    <row r="30" spans="2:47" ht="15.5" x14ac:dyDescent="0.35">
      <c r="B30" s="1" t="s">
        <v>33</v>
      </c>
      <c r="C30" s="2">
        <v>2.2614999999999998</v>
      </c>
      <c r="D30" s="2">
        <v>15.3706</v>
      </c>
      <c r="E30" s="2">
        <v>52.986699999999999</v>
      </c>
      <c r="F30" s="2">
        <v>0.32869999999999999</v>
      </c>
      <c r="G30" s="2">
        <v>10.4199</v>
      </c>
      <c r="H30" s="2">
        <v>0.15359999999999999</v>
      </c>
      <c r="I30" s="2">
        <v>6.8097000000000003</v>
      </c>
      <c r="J30" s="2">
        <v>8.0944000000000003</v>
      </c>
      <c r="K30" s="2">
        <v>1.4854000000000001</v>
      </c>
      <c r="L30" s="2">
        <v>3.8199999999999998E-2</v>
      </c>
      <c r="M30" s="2">
        <v>7.0300000000000001E-2</v>
      </c>
      <c r="N30" s="2">
        <v>0</v>
      </c>
      <c r="O30" s="2">
        <v>0.1981</v>
      </c>
      <c r="P30" s="1">
        <v>98.217100000000002</v>
      </c>
      <c r="Q30" s="7">
        <v>196</v>
      </c>
      <c r="R30" s="7">
        <v>162</v>
      </c>
      <c r="S30" s="7">
        <v>203</v>
      </c>
      <c r="T30" s="7">
        <v>227</v>
      </c>
      <c r="U30" s="7">
        <v>260</v>
      </c>
      <c r="V30" s="7">
        <v>335</v>
      </c>
      <c r="W30" s="7">
        <v>356</v>
      </c>
      <c r="X30" s="7">
        <v>131</v>
      </c>
      <c r="Y30" s="7">
        <v>119</v>
      </c>
      <c r="Z30" s="7">
        <v>112</v>
      </c>
      <c r="AA30" s="7">
        <v>61</v>
      </c>
      <c r="AB30" s="7"/>
      <c r="AC30" s="7">
        <v>109</v>
      </c>
      <c r="AD30" s="7"/>
      <c r="AE30" s="1">
        <v>520.32000000000005</v>
      </c>
      <c r="AF30" s="2">
        <v>5.21E-2</v>
      </c>
      <c r="AG30" s="2">
        <f t="shared" si="0"/>
        <v>0.98126842597253183</v>
      </c>
      <c r="AH30" s="2">
        <f t="shared" si="1"/>
        <v>1.662288053574283</v>
      </c>
      <c r="AI30" s="2"/>
      <c r="AJ30" s="2"/>
      <c r="AK30" s="2"/>
      <c r="AM30" s="2"/>
      <c r="AP30" s="1"/>
      <c r="AQ30" s="1"/>
      <c r="AR30" s="1"/>
      <c r="AS30" s="1"/>
      <c r="AT30" s="1"/>
      <c r="AU30" s="1"/>
    </row>
    <row r="31" spans="2:47" ht="15.5" x14ac:dyDescent="0.35">
      <c r="B31" s="1" t="s">
        <v>33</v>
      </c>
      <c r="C31" s="2">
        <v>2.0036999999999998</v>
      </c>
      <c r="D31" s="2">
        <v>15.4411</v>
      </c>
      <c r="E31" s="2">
        <v>52.887999999999998</v>
      </c>
      <c r="F31" s="2">
        <v>0.31609999999999999</v>
      </c>
      <c r="G31" s="2">
        <v>10.388400000000001</v>
      </c>
      <c r="H31" s="2">
        <v>0.16239999999999999</v>
      </c>
      <c r="I31" s="2">
        <v>6.8234000000000004</v>
      </c>
      <c r="J31" s="2">
        <v>8.0040999999999993</v>
      </c>
      <c r="K31" s="2">
        <v>1.4913000000000001</v>
      </c>
      <c r="L31" s="2">
        <v>4.8899999999999999E-2</v>
      </c>
      <c r="M31" s="2">
        <v>7.3700000000000002E-2</v>
      </c>
      <c r="N31" s="2">
        <v>0</v>
      </c>
      <c r="O31" s="2">
        <v>0.2009</v>
      </c>
      <c r="P31" s="1">
        <v>97.842200000000005</v>
      </c>
      <c r="Q31" s="7">
        <v>202</v>
      </c>
      <c r="R31" s="7">
        <v>164</v>
      </c>
      <c r="S31" s="7">
        <v>204</v>
      </c>
      <c r="T31" s="7">
        <v>226</v>
      </c>
      <c r="U31" s="7">
        <v>271</v>
      </c>
      <c r="V31" s="7">
        <v>335</v>
      </c>
      <c r="W31" s="7">
        <v>352</v>
      </c>
      <c r="X31" s="7">
        <v>126</v>
      </c>
      <c r="Y31" s="7">
        <v>121</v>
      </c>
      <c r="Z31" s="7">
        <v>110</v>
      </c>
      <c r="AA31" s="7">
        <v>61</v>
      </c>
      <c r="AB31" s="7"/>
      <c r="AC31" s="7">
        <v>115</v>
      </c>
      <c r="AD31" s="7"/>
      <c r="AE31" s="1">
        <v>540.33000000000004</v>
      </c>
      <c r="AF31" s="2">
        <v>5.4600000000000003E-2</v>
      </c>
      <c r="AG31" s="2">
        <f t="shared" si="0"/>
        <v>0.98036959804415047</v>
      </c>
      <c r="AH31" s="2">
        <f t="shared" si="1"/>
        <v>1.6499192650531258</v>
      </c>
      <c r="AI31" s="2"/>
      <c r="AJ31" s="2"/>
      <c r="AK31" s="2"/>
      <c r="AM31" s="2"/>
      <c r="AP31" s="1"/>
      <c r="AQ31" s="1"/>
      <c r="AR31" s="1"/>
      <c r="AS31" s="1"/>
      <c r="AT31" s="1"/>
      <c r="AU31" s="1"/>
    </row>
    <row r="32" spans="2:47" ht="15.5" x14ac:dyDescent="0.35">
      <c r="B32" s="1" t="s">
        <v>33</v>
      </c>
      <c r="C32" s="2">
        <v>2.6103000000000001</v>
      </c>
      <c r="D32" s="2">
        <v>15.295500000000001</v>
      </c>
      <c r="E32" s="2">
        <v>52.7074</v>
      </c>
      <c r="F32" s="2">
        <v>0.31979999999999997</v>
      </c>
      <c r="G32" s="2">
        <v>10.360900000000001</v>
      </c>
      <c r="H32" s="2">
        <v>0.16</v>
      </c>
      <c r="I32" s="2">
        <v>6.7361000000000004</v>
      </c>
      <c r="J32" s="2">
        <v>8.0510000000000002</v>
      </c>
      <c r="K32" s="2">
        <v>1.4839</v>
      </c>
      <c r="L32" s="2">
        <v>4.2000000000000003E-2</v>
      </c>
      <c r="M32" s="2">
        <v>6.3200000000000006E-2</v>
      </c>
      <c r="N32" s="2">
        <v>0</v>
      </c>
      <c r="O32" s="2">
        <v>0.19389999999999999</v>
      </c>
      <c r="P32" s="1">
        <v>98.024100000000004</v>
      </c>
      <c r="Q32" s="7">
        <v>213</v>
      </c>
      <c r="R32" s="7">
        <v>164</v>
      </c>
      <c r="S32" s="7">
        <v>201</v>
      </c>
      <c r="T32" s="7">
        <v>236</v>
      </c>
      <c r="U32" s="7">
        <v>253</v>
      </c>
      <c r="V32" s="7">
        <v>337</v>
      </c>
      <c r="W32" s="7">
        <v>353</v>
      </c>
      <c r="X32" s="7">
        <v>129</v>
      </c>
      <c r="Y32" s="7">
        <v>122</v>
      </c>
      <c r="Z32" s="7">
        <v>110</v>
      </c>
      <c r="AA32" s="7">
        <v>61</v>
      </c>
      <c r="AB32" s="7"/>
      <c r="AC32" s="7">
        <v>112</v>
      </c>
      <c r="AD32" s="7"/>
      <c r="AE32" s="1">
        <v>560.34</v>
      </c>
      <c r="AF32" s="2">
        <v>4.6800000000000001E-2</v>
      </c>
      <c r="AG32" s="2">
        <f t="shared" si="0"/>
        <v>0.98317394118070034</v>
      </c>
      <c r="AH32" s="2">
        <f t="shared" si="1"/>
        <v>1.6903293519070068</v>
      </c>
      <c r="AI32" s="2"/>
      <c r="AJ32" s="2"/>
      <c r="AK32" s="2"/>
      <c r="AM32" s="2"/>
      <c r="AP32" s="1"/>
      <c r="AQ32" s="1"/>
      <c r="AR32" s="1"/>
      <c r="AS32" s="1"/>
      <c r="AT32" s="1"/>
      <c r="AU32" s="1"/>
    </row>
    <row r="33" spans="2:47" ht="15.5" x14ac:dyDescent="0.35">
      <c r="B33" s="1" t="s">
        <v>33</v>
      </c>
      <c r="C33" s="2">
        <v>1.9901</v>
      </c>
      <c r="D33" s="2">
        <v>15.3546</v>
      </c>
      <c r="E33" s="2">
        <v>53.125300000000003</v>
      </c>
      <c r="F33" s="2">
        <v>0.2999</v>
      </c>
      <c r="G33" s="2">
        <v>10.3558</v>
      </c>
      <c r="H33" s="2">
        <v>0.1658</v>
      </c>
      <c r="I33" s="2">
        <v>6.8856000000000002</v>
      </c>
      <c r="J33" s="2">
        <v>8.1362000000000005</v>
      </c>
      <c r="K33" s="2">
        <v>1.4888999999999999</v>
      </c>
      <c r="L33" s="2">
        <v>4.7300000000000002E-2</v>
      </c>
      <c r="M33" s="2">
        <v>6.5199999999999994E-2</v>
      </c>
      <c r="N33" s="2">
        <v>0</v>
      </c>
      <c r="O33" s="2">
        <v>0.18790000000000001</v>
      </c>
      <c r="P33" s="1">
        <v>98.102699999999999</v>
      </c>
      <c r="Q33" s="7">
        <v>190</v>
      </c>
      <c r="R33" s="7">
        <v>167</v>
      </c>
      <c r="S33" s="7">
        <v>204</v>
      </c>
      <c r="T33" s="7">
        <v>226</v>
      </c>
      <c r="U33" s="7">
        <v>241</v>
      </c>
      <c r="V33" s="7">
        <v>326</v>
      </c>
      <c r="W33" s="7">
        <v>348</v>
      </c>
      <c r="X33" s="7">
        <v>129</v>
      </c>
      <c r="Y33" s="7">
        <v>125</v>
      </c>
      <c r="Z33" s="7">
        <v>109</v>
      </c>
      <c r="AA33" s="7">
        <v>61</v>
      </c>
      <c r="AB33" s="7"/>
      <c r="AC33" s="7">
        <v>115</v>
      </c>
      <c r="AD33" s="7"/>
      <c r="AE33" s="1">
        <v>580.35</v>
      </c>
      <c r="AF33" s="2">
        <v>4.82E-2</v>
      </c>
      <c r="AG33" s="2">
        <f t="shared" si="0"/>
        <v>0.98267059754080677</v>
      </c>
      <c r="AH33" s="2">
        <f t="shared" si="1"/>
        <v>1.6826619319191662</v>
      </c>
      <c r="AI33" s="2"/>
      <c r="AJ33" s="2"/>
      <c r="AK33" s="2"/>
      <c r="AM33" s="2"/>
      <c r="AP33" s="1"/>
      <c r="AQ33" s="1"/>
      <c r="AR33" s="1"/>
      <c r="AS33" s="1"/>
      <c r="AT33" s="1"/>
      <c r="AU33" s="1"/>
    </row>
    <row r="34" spans="2:47" ht="15.5" x14ac:dyDescent="0.35">
      <c r="B34" s="1" t="s">
        <v>33</v>
      </c>
      <c r="C34" s="2">
        <v>2.4597000000000002</v>
      </c>
      <c r="D34" s="2">
        <v>15.3613</v>
      </c>
      <c r="E34" s="2">
        <v>52.861899999999999</v>
      </c>
      <c r="F34" s="2">
        <v>0.2828</v>
      </c>
      <c r="G34" s="2">
        <v>10.333299999999999</v>
      </c>
      <c r="H34" s="2">
        <v>0.16869999999999999</v>
      </c>
      <c r="I34" s="2">
        <v>6.734</v>
      </c>
      <c r="J34" s="2">
        <v>8.0373000000000001</v>
      </c>
      <c r="K34" s="2">
        <v>1.4722</v>
      </c>
      <c r="L34" s="2">
        <v>4.7300000000000002E-2</v>
      </c>
      <c r="M34" s="2">
        <v>5.7099999999999998E-2</v>
      </c>
      <c r="N34" s="2">
        <v>0</v>
      </c>
      <c r="O34" s="2">
        <v>0.21929999999999999</v>
      </c>
      <c r="P34" s="1">
        <v>98.034800000000004</v>
      </c>
      <c r="Q34" s="7">
        <v>206</v>
      </c>
      <c r="R34" s="7">
        <v>164</v>
      </c>
      <c r="S34" s="7">
        <v>201</v>
      </c>
      <c r="T34" s="7">
        <v>236</v>
      </c>
      <c r="U34" s="7">
        <v>254</v>
      </c>
      <c r="V34" s="7">
        <v>327</v>
      </c>
      <c r="W34" s="7">
        <v>349</v>
      </c>
      <c r="X34" s="7">
        <v>135</v>
      </c>
      <c r="Y34" s="7">
        <v>121</v>
      </c>
      <c r="Z34" s="7">
        <v>110</v>
      </c>
      <c r="AA34" s="7">
        <v>62</v>
      </c>
      <c r="AB34" s="7"/>
      <c r="AC34" s="7">
        <v>108</v>
      </c>
      <c r="AD34" s="7"/>
      <c r="AE34" s="1">
        <v>600.37</v>
      </c>
      <c r="AF34" s="2">
        <v>4.2299999999999997E-2</v>
      </c>
      <c r="AG34" s="2">
        <f t="shared" si="0"/>
        <v>0.98479183145178684</v>
      </c>
      <c r="AH34" s="2">
        <f t="shared" si="1"/>
        <v>1.7164193638143179</v>
      </c>
      <c r="AI34" s="2"/>
      <c r="AJ34" s="2"/>
      <c r="AK34" s="2"/>
      <c r="AM34" s="2"/>
      <c r="AP34" s="1"/>
      <c r="AQ34" s="1"/>
      <c r="AR34" s="1"/>
      <c r="AS34" s="1"/>
      <c r="AT34" s="1"/>
      <c r="AU34" s="1"/>
    </row>
    <row r="35" spans="2:47" ht="15.5" x14ac:dyDescent="0.35">
      <c r="B35" s="1" t="s">
        <v>33</v>
      </c>
      <c r="C35" s="2">
        <v>2.6072000000000002</v>
      </c>
      <c r="D35" s="2">
        <v>15.323600000000001</v>
      </c>
      <c r="E35" s="2">
        <v>52.895499999999998</v>
      </c>
      <c r="F35" s="2">
        <v>0.30430000000000001</v>
      </c>
      <c r="G35" s="2">
        <v>10.2256</v>
      </c>
      <c r="H35" s="2">
        <v>0.15179999999999999</v>
      </c>
      <c r="I35" s="2">
        <v>6.8269000000000002</v>
      </c>
      <c r="J35" s="2">
        <v>8.0668000000000006</v>
      </c>
      <c r="K35" s="2">
        <v>1.4879</v>
      </c>
      <c r="L35" s="2">
        <v>4.5900000000000003E-2</v>
      </c>
      <c r="M35" s="2">
        <v>6.3100000000000003E-2</v>
      </c>
      <c r="N35" s="2">
        <v>0</v>
      </c>
      <c r="O35" s="2">
        <v>0.18379999999999999</v>
      </c>
      <c r="P35" s="1">
        <v>98.182500000000005</v>
      </c>
      <c r="Q35" s="7">
        <v>195</v>
      </c>
      <c r="R35" s="7">
        <v>161</v>
      </c>
      <c r="S35" s="7">
        <v>201</v>
      </c>
      <c r="T35" s="7">
        <v>232</v>
      </c>
      <c r="U35" s="7">
        <v>259</v>
      </c>
      <c r="V35" s="7">
        <v>341</v>
      </c>
      <c r="W35" s="7">
        <v>364</v>
      </c>
      <c r="X35" s="7">
        <v>129</v>
      </c>
      <c r="Y35" s="7">
        <v>119</v>
      </c>
      <c r="Z35" s="7">
        <v>111</v>
      </c>
      <c r="AA35" s="7">
        <v>61</v>
      </c>
      <c r="AB35" s="7"/>
      <c r="AC35" s="7">
        <v>119</v>
      </c>
      <c r="AD35" s="7"/>
      <c r="AE35" s="1">
        <v>620.38</v>
      </c>
      <c r="AF35" s="2">
        <v>4.6699999999999998E-2</v>
      </c>
      <c r="AG35" s="2">
        <f t="shared" si="0"/>
        <v>0.98320989429783567</v>
      </c>
      <c r="AH35" s="2">
        <f t="shared" si="1"/>
        <v>1.690884694682329</v>
      </c>
      <c r="AI35" s="2"/>
      <c r="AJ35" s="2"/>
      <c r="AK35" s="2"/>
      <c r="AM35" s="2"/>
      <c r="AP35" s="1"/>
      <c r="AQ35" s="1"/>
      <c r="AR35" s="1"/>
      <c r="AS35" s="1"/>
      <c r="AT35" s="1"/>
      <c r="AU35" s="1"/>
    </row>
    <row r="36" spans="2:47" ht="15.5" x14ac:dyDescent="0.35">
      <c r="B36" s="1" t="s">
        <v>33</v>
      </c>
      <c r="C36" s="2">
        <v>2.0032000000000001</v>
      </c>
      <c r="D36" s="2">
        <v>15.388400000000001</v>
      </c>
      <c r="E36" s="2">
        <v>53.381999999999998</v>
      </c>
      <c r="F36" s="2">
        <v>0.30180000000000001</v>
      </c>
      <c r="G36" s="2">
        <v>10.3522</v>
      </c>
      <c r="H36" s="2">
        <v>0.16370000000000001</v>
      </c>
      <c r="I36" s="2">
        <v>6.7729999999999997</v>
      </c>
      <c r="J36" s="2">
        <v>8.1219000000000001</v>
      </c>
      <c r="K36" s="2">
        <v>1.4790000000000001</v>
      </c>
      <c r="L36" s="2">
        <v>4.24E-2</v>
      </c>
      <c r="M36" s="2">
        <v>5.4800000000000001E-2</v>
      </c>
      <c r="N36" s="2">
        <v>6.1999999999999998E-3</v>
      </c>
      <c r="O36" s="2">
        <v>0.18149999999999999</v>
      </c>
      <c r="P36" s="1">
        <v>98.250100000000003</v>
      </c>
      <c r="Q36" s="7">
        <v>192</v>
      </c>
      <c r="R36" s="7">
        <v>160</v>
      </c>
      <c r="S36" s="7">
        <v>200</v>
      </c>
      <c r="T36" s="7">
        <v>232</v>
      </c>
      <c r="U36" s="7">
        <v>253</v>
      </c>
      <c r="V36" s="7">
        <v>327</v>
      </c>
      <c r="W36" s="7">
        <v>355</v>
      </c>
      <c r="X36" s="7">
        <v>125</v>
      </c>
      <c r="Y36" s="7">
        <v>124</v>
      </c>
      <c r="Z36" s="7">
        <v>111</v>
      </c>
      <c r="AA36" s="7">
        <v>61</v>
      </c>
      <c r="AB36" s="7">
        <v>556</v>
      </c>
      <c r="AC36" s="7">
        <v>119</v>
      </c>
      <c r="AD36" s="7"/>
      <c r="AE36" s="1">
        <v>640.39</v>
      </c>
      <c r="AF36" s="2">
        <v>4.0599999999999997E-2</v>
      </c>
      <c r="AG36" s="2">
        <f t="shared" si="0"/>
        <v>0.98540303444308619</v>
      </c>
      <c r="AH36" s="2">
        <f t="shared" si="1"/>
        <v>1.7269152638984726</v>
      </c>
      <c r="AI36" s="2"/>
      <c r="AJ36" s="1" t="s">
        <v>46</v>
      </c>
      <c r="AK36" s="1"/>
      <c r="AL36" s="1">
        <v>5.4860000000000004E-3</v>
      </c>
      <c r="AM36" s="1" t="s">
        <v>47</v>
      </c>
      <c r="AN36" s="1"/>
      <c r="AP36" s="1"/>
      <c r="AQ36" s="1"/>
      <c r="AR36" s="1"/>
      <c r="AS36" s="1"/>
      <c r="AT36" s="1"/>
      <c r="AU36" s="1"/>
    </row>
    <row r="37" spans="2:47" ht="15.5" x14ac:dyDescent="0.35">
      <c r="B37" s="1" t="s">
        <v>35</v>
      </c>
      <c r="C37" s="2">
        <v>1.9722999999999999</v>
      </c>
      <c r="D37" s="2">
        <v>15.412000000000001</v>
      </c>
      <c r="E37" s="2">
        <v>53.549300000000002</v>
      </c>
      <c r="F37" s="2">
        <v>0.31979999999999997</v>
      </c>
      <c r="G37" s="2">
        <v>10.397399999999999</v>
      </c>
      <c r="H37" s="2">
        <v>0.1487</v>
      </c>
      <c r="I37" s="2">
        <v>6.7457000000000003</v>
      </c>
      <c r="J37" s="2">
        <v>8.1613000000000007</v>
      </c>
      <c r="K37" s="2">
        <v>1.4892000000000001</v>
      </c>
      <c r="L37" s="2">
        <v>4.7300000000000002E-2</v>
      </c>
      <c r="M37" s="2">
        <v>5.62E-2</v>
      </c>
      <c r="N37" s="2">
        <v>0</v>
      </c>
      <c r="O37" s="2">
        <v>0.18729999999999999</v>
      </c>
      <c r="P37" s="1">
        <v>98.486599999999996</v>
      </c>
      <c r="Q37" s="7">
        <v>198</v>
      </c>
      <c r="R37" s="7">
        <v>167</v>
      </c>
      <c r="S37" s="7">
        <v>197</v>
      </c>
      <c r="T37" s="7">
        <v>211</v>
      </c>
      <c r="U37" s="7">
        <v>257</v>
      </c>
      <c r="V37" s="7">
        <v>330</v>
      </c>
      <c r="W37" s="7">
        <v>345</v>
      </c>
      <c r="X37" s="7">
        <v>128</v>
      </c>
      <c r="Y37" s="7">
        <v>122</v>
      </c>
      <c r="Z37" s="7">
        <v>109</v>
      </c>
      <c r="AA37" s="7">
        <v>61</v>
      </c>
      <c r="AB37" s="7"/>
      <c r="AC37" s="7">
        <v>109</v>
      </c>
      <c r="AD37" s="7"/>
      <c r="AE37" s="1">
        <v>640.39</v>
      </c>
      <c r="AF37" s="2">
        <v>4.1599999999999998E-2</v>
      </c>
      <c r="AG37" s="2">
        <f t="shared" si="0"/>
        <v>0.98504350327173362</v>
      </c>
      <c r="AH37" s="2">
        <f t="shared" si="1"/>
        <v>1.7206953739950086</v>
      </c>
      <c r="AI37" s="2"/>
      <c r="AJ37" s="1"/>
      <c r="AK37" s="1"/>
      <c r="AL37" s="1"/>
      <c r="AM37" s="1"/>
      <c r="AN37" s="1"/>
      <c r="AP37" s="1"/>
      <c r="AQ37" s="1"/>
      <c r="AR37" s="1"/>
      <c r="AS37" s="1"/>
      <c r="AT37" s="1"/>
      <c r="AU37" s="1"/>
    </row>
    <row r="38" spans="2:47" ht="15.5" x14ac:dyDescent="0.35">
      <c r="B38" s="1" t="s">
        <v>35</v>
      </c>
      <c r="C38" s="2">
        <v>1.9137999999999999</v>
      </c>
      <c r="D38" s="2">
        <v>15.410600000000001</v>
      </c>
      <c r="E38" s="2">
        <v>53.292700000000004</v>
      </c>
      <c r="F38" s="2">
        <v>0.31259999999999999</v>
      </c>
      <c r="G38" s="2">
        <v>10.4222</v>
      </c>
      <c r="H38" s="2">
        <v>0.17330000000000001</v>
      </c>
      <c r="I38" s="2">
        <v>6.7685000000000004</v>
      </c>
      <c r="J38" s="2">
        <v>8.0517000000000003</v>
      </c>
      <c r="K38" s="2">
        <v>1.5044</v>
      </c>
      <c r="L38" s="2">
        <v>4.9500000000000002E-2</v>
      </c>
      <c r="M38" s="2">
        <v>5.0599999999999999E-2</v>
      </c>
      <c r="N38" s="2">
        <v>0</v>
      </c>
      <c r="O38" s="2">
        <v>0.2122</v>
      </c>
      <c r="P38" s="1">
        <v>98.162199999999999</v>
      </c>
      <c r="Q38" s="7">
        <v>194</v>
      </c>
      <c r="R38" s="7">
        <v>170</v>
      </c>
      <c r="S38" s="7">
        <v>201</v>
      </c>
      <c r="T38" s="7">
        <v>222</v>
      </c>
      <c r="U38" s="7">
        <v>252</v>
      </c>
      <c r="V38" s="7">
        <v>325</v>
      </c>
      <c r="W38" s="7">
        <v>357</v>
      </c>
      <c r="X38" s="7">
        <v>128</v>
      </c>
      <c r="Y38" s="7">
        <v>119</v>
      </c>
      <c r="Z38" s="7">
        <v>109</v>
      </c>
      <c r="AA38" s="7">
        <v>63</v>
      </c>
      <c r="AB38" s="7"/>
      <c r="AC38" s="7">
        <v>107</v>
      </c>
      <c r="AD38" s="7"/>
      <c r="AE38" s="1">
        <v>660.43999999999994</v>
      </c>
      <c r="AF38" s="2">
        <v>3.7400000000000003E-2</v>
      </c>
      <c r="AG38" s="2">
        <f t="shared" si="0"/>
        <v>0.98655353419141445</v>
      </c>
      <c r="AH38" s="2">
        <f t="shared" si="1"/>
        <v>1.7477702160724509</v>
      </c>
      <c r="AI38" s="2"/>
      <c r="AJ38" s="1" t="s">
        <v>48</v>
      </c>
      <c r="AK38" s="1"/>
      <c r="AL38" s="4">
        <f>1/((AL36*10^4)^2*4*1.5*60*60)</f>
        <v>1.538277338979859E-8</v>
      </c>
      <c r="AM38" s="1"/>
      <c r="AN38" s="1"/>
      <c r="AP38" s="1"/>
      <c r="AQ38" s="1"/>
      <c r="AR38" s="1"/>
      <c r="AS38" s="1"/>
      <c r="AT38" s="1"/>
      <c r="AU38" s="1"/>
    </row>
    <row r="39" spans="2:47" ht="15.5" x14ac:dyDescent="0.35">
      <c r="B39" s="1" t="s">
        <v>35</v>
      </c>
      <c r="C39" s="2">
        <v>2.5819999999999999</v>
      </c>
      <c r="D39" s="2">
        <v>15.324400000000001</v>
      </c>
      <c r="E39" s="2">
        <v>52.944200000000002</v>
      </c>
      <c r="F39" s="2">
        <v>0.31259999999999999</v>
      </c>
      <c r="G39" s="2">
        <v>10.261799999999999</v>
      </c>
      <c r="H39" s="2">
        <v>0.1462</v>
      </c>
      <c r="I39" s="2">
        <v>6.6871999999999998</v>
      </c>
      <c r="J39" s="2">
        <v>8.0699000000000005</v>
      </c>
      <c r="K39" s="2">
        <v>1.4881</v>
      </c>
      <c r="L39" s="2">
        <v>4.2299999999999997E-2</v>
      </c>
      <c r="M39" s="2">
        <v>4.87E-2</v>
      </c>
      <c r="N39" s="2">
        <v>5.1000000000000004E-3</v>
      </c>
      <c r="O39" s="2">
        <v>0.19570000000000001</v>
      </c>
      <c r="P39" s="1">
        <v>98.1083</v>
      </c>
      <c r="Q39" s="7">
        <v>205</v>
      </c>
      <c r="R39" s="7">
        <v>161</v>
      </c>
      <c r="S39" s="7">
        <v>205</v>
      </c>
      <c r="T39" s="7">
        <v>224</v>
      </c>
      <c r="U39" s="7">
        <v>258</v>
      </c>
      <c r="V39" s="7">
        <v>344</v>
      </c>
      <c r="W39" s="7">
        <v>354</v>
      </c>
      <c r="X39" s="7">
        <v>125</v>
      </c>
      <c r="Y39" s="7">
        <v>123</v>
      </c>
      <c r="Z39" s="7">
        <v>111</v>
      </c>
      <c r="AA39" s="7">
        <v>61</v>
      </c>
      <c r="AB39" s="7">
        <v>561</v>
      </c>
      <c r="AC39" s="7">
        <v>116</v>
      </c>
      <c r="AD39" s="7"/>
      <c r="AE39" s="1">
        <v>680.49</v>
      </c>
      <c r="AF39" s="2">
        <v>3.61E-2</v>
      </c>
      <c r="AG39" s="2">
        <f t="shared" si="0"/>
        <v>0.98702092471417269</v>
      </c>
      <c r="AH39" s="2">
        <f t="shared" si="1"/>
        <v>1.7566957298624299</v>
      </c>
      <c r="AI39" s="2"/>
      <c r="AJ39" s="1"/>
      <c r="AK39" s="1"/>
      <c r="AL39" s="1"/>
      <c r="AM39" s="1"/>
      <c r="AN39" s="1"/>
      <c r="AP39" s="1"/>
      <c r="AQ39" s="1"/>
      <c r="AR39" s="1"/>
      <c r="AS39" s="1"/>
      <c r="AT39" s="1"/>
      <c r="AU39" s="1"/>
    </row>
    <row r="40" spans="2:47" ht="15.5" x14ac:dyDescent="0.35">
      <c r="B40" s="1" t="s">
        <v>35</v>
      </c>
      <c r="C40" s="2">
        <v>2.5491000000000001</v>
      </c>
      <c r="D40" s="2">
        <v>15.2508</v>
      </c>
      <c r="E40" s="2">
        <v>52.769100000000002</v>
      </c>
      <c r="F40" s="2">
        <v>0.31319999999999998</v>
      </c>
      <c r="G40" s="2">
        <v>10.3644</v>
      </c>
      <c r="H40" s="2">
        <v>0.16719999999999999</v>
      </c>
      <c r="I40" s="2">
        <v>6.6711999999999998</v>
      </c>
      <c r="J40" s="2">
        <v>8.0662000000000003</v>
      </c>
      <c r="K40" s="2">
        <v>1.4717</v>
      </c>
      <c r="L40" s="2">
        <v>5.0099999999999999E-2</v>
      </c>
      <c r="M40" s="2">
        <v>5.11E-2</v>
      </c>
      <c r="N40" s="2">
        <v>0</v>
      </c>
      <c r="O40" s="2">
        <v>0.20050000000000001</v>
      </c>
      <c r="P40" s="1">
        <v>97.924499999999995</v>
      </c>
      <c r="Q40" s="7">
        <v>203</v>
      </c>
      <c r="R40" s="7">
        <v>163</v>
      </c>
      <c r="S40" s="7">
        <v>199</v>
      </c>
      <c r="T40" s="7">
        <v>229</v>
      </c>
      <c r="U40" s="7">
        <v>260</v>
      </c>
      <c r="V40" s="7">
        <v>325</v>
      </c>
      <c r="W40" s="7">
        <v>345</v>
      </c>
      <c r="X40" s="7">
        <v>130</v>
      </c>
      <c r="Y40" s="7">
        <v>124</v>
      </c>
      <c r="Z40" s="7">
        <v>110</v>
      </c>
      <c r="AA40" s="7">
        <v>61</v>
      </c>
      <c r="AB40" s="7"/>
      <c r="AC40" s="7">
        <v>115</v>
      </c>
      <c r="AD40" s="7"/>
      <c r="AE40" s="1">
        <v>700.54</v>
      </c>
      <c r="AF40" s="2">
        <v>3.7900000000000003E-2</v>
      </c>
      <c r="AG40" s="2">
        <f t="shared" si="0"/>
        <v>0.98637376860573811</v>
      </c>
      <c r="AH40" s="2">
        <f t="shared" si="1"/>
        <v>1.7444102112069921</v>
      </c>
      <c r="AI40" s="2"/>
      <c r="AJ40" s="5"/>
      <c r="AK40" s="3"/>
      <c r="AL40" s="6"/>
      <c r="AM40" s="3"/>
      <c r="AP40" s="1"/>
      <c r="AQ40" s="1"/>
      <c r="AR40" s="1"/>
      <c r="AS40" s="1"/>
      <c r="AT40" s="1"/>
      <c r="AU40" s="1"/>
    </row>
    <row r="41" spans="2:47" ht="15.5" x14ac:dyDescent="0.35">
      <c r="B41" s="1" t="s">
        <v>35</v>
      </c>
      <c r="C41" s="2">
        <v>2.1709999999999998</v>
      </c>
      <c r="D41" s="2">
        <v>15.3789</v>
      </c>
      <c r="E41" s="2">
        <v>52.982700000000001</v>
      </c>
      <c r="F41" s="2">
        <v>0.32350000000000001</v>
      </c>
      <c r="G41" s="2">
        <v>10.361499999999999</v>
      </c>
      <c r="H41" s="2">
        <v>0.1694</v>
      </c>
      <c r="I41" s="2">
        <v>6.7702</v>
      </c>
      <c r="J41" s="2">
        <v>8.0899000000000001</v>
      </c>
      <c r="K41" s="2">
        <v>1.4899</v>
      </c>
      <c r="L41" s="2">
        <v>4.3999999999999997E-2</v>
      </c>
      <c r="M41" s="2">
        <v>4.6699999999999998E-2</v>
      </c>
      <c r="N41" s="2">
        <v>0</v>
      </c>
      <c r="O41" s="2">
        <v>0.20380000000000001</v>
      </c>
      <c r="P41" s="1">
        <v>98.031499999999994</v>
      </c>
      <c r="Q41" s="7">
        <v>205</v>
      </c>
      <c r="R41" s="7">
        <v>169</v>
      </c>
      <c r="S41" s="7">
        <v>205</v>
      </c>
      <c r="T41" s="7">
        <v>220</v>
      </c>
      <c r="U41" s="7">
        <v>251</v>
      </c>
      <c r="V41" s="7">
        <v>323</v>
      </c>
      <c r="W41" s="7">
        <v>325</v>
      </c>
      <c r="X41" s="7">
        <v>130</v>
      </c>
      <c r="Y41" s="7">
        <v>119</v>
      </c>
      <c r="Z41" s="7">
        <v>110</v>
      </c>
      <c r="AA41" s="7">
        <v>62</v>
      </c>
      <c r="AB41" s="7"/>
      <c r="AC41" s="7">
        <v>115</v>
      </c>
      <c r="AD41" s="7"/>
      <c r="AE41" s="1">
        <v>720.59</v>
      </c>
      <c r="AF41" s="2">
        <v>3.4599999999999999E-2</v>
      </c>
      <c r="AG41" s="2">
        <f t="shared" si="0"/>
        <v>0.98756022147120159</v>
      </c>
      <c r="AH41" s="2">
        <f t="shared" si="1"/>
        <v>1.7673548108492727</v>
      </c>
      <c r="AI41" s="2"/>
      <c r="AJ41" s="2"/>
      <c r="AK41" s="2"/>
      <c r="AM41" s="2"/>
      <c r="AP41" s="1"/>
      <c r="AQ41" s="1"/>
      <c r="AR41" s="1"/>
      <c r="AS41" s="1"/>
      <c r="AT41" s="1"/>
      <c r="AU41" s="1"/>
    </row>
    <row r="42" spans="2:47" ht="15.5" x14ac:dyDescent="0.35">
      <c r="B42" s="1" t="s">
        <v>35</v>
      </c>
      <c r="C42" s="2">
        <v>2.7435</v>
      </c>
      <c r="D42" s="2">
        <v>15.379</v>
      </c>
      <c r="E42" s="2">
        <v>52.762</v>
      </c>
      <c r="F42" s="2">
        <v>0.31169999999999998</v>
      </c>
      <c r="G42" s="2">
        <v>10.3605</v>
      </c>
      <c r="H42" s="2">
        <v>0.14299999999999999</v>
      </c>
      <c r="I42" s="2">
        <v>6.7130999999999998</v>
      </c>
      <c r="J42" s="2">
        <v>8.0655999999999999</v>
      </c>
      <c r="K42" s="2">
        <v>1.4782999999999999</v>
      </c>
      <c r="L42" s="2">
        <v>4.2599999999999999E-2</v>
      </c>
      <c r="M42" s="2">
        <v>4.9399999999999999E-2</v>
      </c>
      <c r="N42" s="2">
        <v>0</v>
      </c>
      <c r="O42" s="2">
        <v>0.184</v>
      </c>
      <c r="P42" s="1">
        <v>98.232600000000005</v>
      </c>
      <c r="Q42" s="7">
        <v>204</v>
      </c>
      <c r="R42" s="7">
        <v>165</v>
      </c>
      <c r="S42" s="7">
        <v>193</v>
      </c>
      <c r="T42" s="7">
        <v>234</v>
      </c>
      <c r="U42" s="7">
        <v>251</v>
      </c>
      <c r="V42" s="7">
        <v>339</v>
      </c>
      <c r="W42" s="7">
        <v>345</v>
      </c>
      <c r="X42" s="7">
        <v>129</v>
      </c>
      <c r="Y42" s="7">
        <v>121</v>
      </c>
      <c r="Z42" s="7">
        <v>110</v>
      </c>
      <c r="AA42" s="7">
        <v>61</v>
      </c>
      <c r="AB42" s="7"/>
      <c r="AC42" s="7">
        <v>117</v>
      </c>
      <c r="AD42" s="7"/>
      <c r="AE42" s="1">
        <v>740.63</v>
      </c>
      <c r="AF42" s="2">
        <v>3.6600000000000001E-2</v>
      </c>
      <c r="AG42" s="2">
        <f t="shared" si="0"/>
        <v>0.98684115912849646</v>
      </c>
      <c r="AH42" s="2">
        <f t="shared" si="1"/>
        <v>1.7532297160471504</v>
      </c>
      <c r="AI42" s="2"/>
      <c r="AJ42" s="2"/>
      <c r="AK42" s="2"/>
      <c r="AM42" s="2"/>
      <c r="AP42" s="1"/>
      <c r="AQ42" s="1"/>
      <c r="AR42" s="1"/>
      <c r="AS42" s="1"/>
      <c r="AT42" s="1"/>
      <c r="AU42" s="1"/>
    </row>
    <row r="43" spans="2:47" ht="15.5" x14ac:dyDescent="0.35">
      <c r="B43" s="1" t="s">
        <v>35</v>
      </c>
      <c r="C43" s="2">
        <v>1.8335999999999999</v>
      </c>
      <c r="D43" s="2">
        <v>15.478400000000001</v>
      </c>
      <c r="E43" s="2">
        <v>53.540100000000002</v>
      </c>
      <c r="F43" s="2">
        <v>0.3034</v>
      </c>
      <c r="G43" s="2">
        <v>10.287699999999999</v>
      </c>
      <c r="H43" s="2">
        <v>0.158</v>
      </c>
      <c r="I43" s="2">
        <v>6.7066999999999997</v>
      </c>
      <c r="J43" s="2">
        <v>8.1077999999999992</v>
      </c>
      <c r="K43" s="2">
        <v>1.5105</v>
      </c>
      <c r="L43" s="2">
        <v>4.2000000000000003E-2</v>
      </c>
      <c r="M43" s="2">
        <v>4.1500000000000002E-2</v>
      </c>
      <c r="N43" s="2">
        <v>0</v>
      </c>
      <c r="O43" s="2">
        <v>0.18540000000000001</v>
      </c>
      <c r="P43" s="1">
        <v>98.194999999999993</v>
      </c>
      <c r="Q43" s="7">
        <v>194</v>
      </c>
      <c r="R43" s="7">
        <v>164</v>
      </c>
      <c r="S43" s="7">
        <v>202</v>
      </c>
      <c r="T43" s="7">
        <v>230</v>
      </c>
      <c r="U43" s="7">
        <v>257</v>
      </c>
      <c r="V43" s="7">
        <v>318</v>
      </c>
      <c r="W43" s="7">
        <v>340</v>
      </c>
      <c r="X43" s="7">
        <v>125</v>
      </c>
      <c r="Y43" s="7">
        <v>118</v>
      </c>
      <c r="Z43" s="7">
        <v>109</v>
      </c>
      <c r="AA43" s="7">
        <v>62</v>
      </c>
      <c r="AB43" s="7"/>
      <c r="AC43" s="7">
        <v>104</v>
      </c>
      <c r="AD43" s="7"/>
      <c r="AE43" s="1">
        <v>760.68</v>
      </c>
      <c r="AF43" s="2">
        <v>3.0700000000000002E-2</v>
      </c>
      <c r="AG43" s="2">
        <f t="shared" si="0"/>
        <v>0.98896239303947653</v>
      </c>
      <c r="AH43" s="2">
        <f t="shared" si="1"/>
        <v>1.7971160870336447</v>
      </c>
      <c r="AI43" s="2"/>
      <c r="AJ43" s="2"/>
      <c r="AK43" s="2"/>
      <c r="AM43" s="2"/>
      <c r="AP43" s="1"/>
      <c r="AQ43" s="1"/>
      <c r="AR43" s="1"/>
      <c r="AS43" s="1"/>
      <c r="AT43" s="1"/>
      <c r="AU43" s="1"/>
    </row>
    <row r="44" spans="2:47" ht="15.5" x14ac:dyDescent="0.35">
      <c r="B44" s="1" t="s">
        <v>35</v>
      </c>
      <c r="C44" s="2">
        <v>2.3788999999999998</v>
      </c>
      <c r="D44" s="2">
        <v>15.321099999999999</v>
      </c>
      <c r="E44" s="2">
        <v>53.126300000000001</v>
      </c>
      <c r="F44" s="2">
        <v>0.30359999999999998</v>
      </c>
      <c r="G44" s="2">
        <v>10.326000000000001</v>
      </c>
      <c r="H44" s="2">
        <v>0.1734</v>
      </c>
      <c r="I44" s="2">
        <v>6.6722000000000001</v>
      </c>
      <c r="J44" s="2">
        <v>8.0493000000000006</v>
      </c>
      <c r="K44" s="2">
        <v>1.4858</v>
      </c>
      <c r="L44" s="2">
        <v>4.0099999999999997E-2</v>
      </c>
      <c r="M44" s="2">
        <v>4.7600000000000003E-2</v>
      </c>
      <c r="N44" s="2">
        <v>0</v>
      </c>
      <c r="O44" s="2">
        <v>0.1784</v>
      </c>
      <c r="P44" s="1">
        <v>98.102599999999995</v>
      </c>
      <c r="Q44" s="7">
        <v>212</v>
      </c>
      <c r="R44" s="7">
        <v>163</v>
      </c>
      <c r="S44" s="7">
        <v>204</v>
      </c>
      <c r="T44" s="7">
        <v>234</v>
      </c>
      <c r="U44" s="7">
        <v>251</v>
      </c>
      <c r="V44" s="7">
        <v>332</v>
      </c>
      <c r="W44" s="7">
        <v>345</v>
      </c>
      <c r="X44" s="7">
        <v>124</v>
      </c>
      <c r="Y44" s="7">
        <v>121</v>
      </c>
      <c r="Z44" s="7">
        <v>110</v>
      </c>
      <c r="AA44" s="7">
        <v>61</v>
      </c>
      <c r="AB44" s="7"/>
      <c r="AC44" s="7">
        <v>123</v>
      </c>
      <c r="AD44" s="7"/>
      <c r="AE44" s="1">
        <v>780.73</v>
      </c>
      <c r="AF44" s="2">
        <v>3.5299999999999998E-2</v>
      </c>
      <c r="AG44" s="2">
        <f t="shared" si="0"/>
        <v>0.98730854965125481</v>
      </c>
      <c r="AH44" s="2">
        <f t="shared" si="1"/>
        <v>1.7623307055816992</v>
      </c>
      <c r="AI44" s="2"/>
      <c r="AJ44" s="2"/>
      <c r="AK44" s="2"/>
      <c r="AM44" s="2"/>
      <c r="AP44" s="1"/>
      <c r="AQ44" s="1"/>
      <c r="AR44" s="1"/>
      <c r="AS44" s="1"/>
      <c r="AT44" s="1"/>
      <c r="AU44" s="1"/>
    </row>
    <row r="45" spans="2:47" ht="15.5" x14ac:dyDescent="0.35">
      <c r="B45" s="1" t="s">
        <v>35</v>
      </c>
      <c r="C45" s="2">
        <v>2.7248000000000001</v>
      </c>
      <c r="D45" s="2">
        <v>15.2317</v>
      </c>
      <c r="E45" s="2">
        <v>52.817700000000002</v>
      </c>
      <c r="F45" s="2">
        <v>0.33040000000000003</v>
      </c>
      <c r="G45" s="2">
        <v>10.389900000000001</v>
      </c>
      <c r="H45" s="2">
        <v>0.15609999999999999</v>
      </c>
      <c r="I45" s="2">
        <v>6.5761000000000003</v>
      </c>
      <c r="J45" s="2">
        <v>8.0350999999999999</v>
      </c>
      <c r="K45" s="2">
        <v>1.4625999999999999</v>
      </c>
      <c r="L45" s="2">
        <v>3.27E-2</v>
      </c>
      <c r="M45" s="2">
        <v>4.3900000000000002E-2</v>
      </c>
      <c r="N45" s="2">
        <v>0</v>
      </c>
      <c r="O45" s="2">
        <v>0.19040000000000001</v>
      </c>
      <c r="P45" s="1">
        <v>97.991299999999995</v>
      </c>
      <c r="Q45" s="7">
        <v>215</v>
      </c>
      <c r="R45" s="7">
        <v>160</v>
      </c>
      <c r="S45" s="7">
        <v>200</v>
      </c>
      <c r="T45" s="7">
        <v>209</v>
      </c>
      <c r="U45" s="7">
        <v>255</v>
      </c>
      <c r="V45" s="7">
        <v>325</v>
      </c>
      <c r="W45" s="7">
        <v>362</v>
      </c>
      <c r="X45" s="7">
        <v>129</v>
      </c>
      <c r="Y45" s="7">
        <v>122</v>
      </c>
      <c r="Z45" s="7">
        <v>112</v>
      </c>
      <c r="AA45" s="7">
        <v>61</v>
      </c>
      <c r="AB45" s="7"/>
      <c r="AC45" s="7">
        <v>118</v>
      </c>
      <c r="AD45" s="7"/>
      <c r="AE45" s="1">
        <v>800.78</v>
      </c>
      <c r="AF45" s="2">
        <v>3.2500000000000001E-2</v>
      </c>
      <c r="AG45" s="2">
        <f t="shared" si="0"/>
        <v>0.98831523693104195</v>
      </c>
      <c r="AH45" s="2">
        <f t="shared" si="1"/>
        <v>1.7829868759687559</v>
      </c>
      <c r="AI45" s="2"/>
      <c r="AJ45" s="2"/>
      <c r="AK45" s="2"/>
      <c r="AM45" s="2"/>
      <c r="AP45" s="1"/>
      <c r="AQ45" s="1"/>
      <c r="AR45" s="1"/>
      <c r="AS45" s="1"/>
      <c r="AT45" s="1"/>
      <c r="AU45" s="1"/>
    </row>
    <row r="46" spans="2:47" ht="15.5" x14ac:dyDescent="0.35">
      <c r="B46" s="1" t="s">
        <v>35</v>
      </c>
      <c r="C46" s="2">
        <v>2.0579000000000001</v>
      </c>
      <c r="D46" s="2">
        <v>15.482200000000001</v>
      </c>
      <c r="E46" s="2">
        <v>53.459800000000001</v>
      </c>
      <c r="F46" s="2">
        <v>0.3226</v>
      </c>
      <c r="G46" s="2">
        <v>10.3728</v>
      </c>
      <c r="H46" s="2">
        <v>0.17299999999999999</v>
      </c>
      <c r="I46" s="2">
        <v>6.6562000000000001</v>
      </c>
      <c r="J46" s="2">
        <v>8.0687999999999995</v>
      </c>
      <c r="K46" s="2">
        <v>1.4913000000000001</v>
      </c>
      <c r="L46" s="2">
        <v>4.02E-2</v>
      </c>
      <c r="M46" s="2">
        <v>5.04E-2</v>
      </c>
      <c r="N46" s="2">
        <v>0</v>
      </c>
      <c r="O46" s="2">
        <v>0.222</v>
      </c>
      <c r="P46" s="1">
        <v>98.397199999999998</v>
      </c>
      <c r="Q46" s="7">
        <v>216</v>
      </c>
      <c r="R46" s="7">
        <v>162</v>
      </c>
      <c r="S46" s="7">
        <v>200</v>
      </c>
      <c r="T46" s="7">
        <v>221</v>
      </c>
      <c r="U46" s="7">
        <v>263</v>
      </c>
      <c r="V46" s="7">
        <v>313</v>
      </c>
      <c r="W46" s="7">
        <v>357</v>
      </c>
      <c r="X46" s="7">
        <v>129</v>
      </c>
      <c r="Y46" s="7">
        <v>120</v>
      </c>
      <c r="Z46" s="7">
        <v>112</v>
      </c>
      <c r="AA46" s="7">
        <v>61</v>
      </c>
      <c r="AB46" s="7"/>
      <c r="AC46" s="7">
        <v>105</v>
      </c>
      <c r="AD46" s="7"/>
      <c r="AE46" s="1">
        <v>820.82999999999993</v>
      </c>
      <c r="AF46" s="2">
        <v>3.73E-2</v>
      </c>
      <c r="AG46" s="2">
        <f t="shared" si="0"/>
        <v>0.98658948730854967</v>
      </c>
      <c r="AH46" s="2">
        <f t="shared" si="1"/>
        <v>1.7484469762851786</v>
      </c>
      <c r="AI46" s="2"/>
      <c r="AJ46" s="2"/>
      <c r="AK46" s="2"/>
      <c r="AM46" s="2"/>
      <c r="AP46" s="1"/>
      <c r="AQ46" s="1"/>
      <c r="AR46" s="1"/>
      <c r="AS46" s="1"/>
      <c r="AT46" s="1"/>
      <c r="AU46" s="1"/>
    </row>
    <row r="47" spans="2:47" ht="15.5" x14ac:dyDescent="0.35">
      <c r="B47" s="1" t="s">
        <v>35</v>
      </c>
      <c r="C47" s="2">
        <v>2.2261000000000002</v>
      </c>
      <c r="D47" s="2">
        <v>15.420299999999999</v>
      </c>
      <c r="E47" s="2">
        <v>53.3733</v>
      </c>
      <c r="F47" s="2">
        <v>0.31230000000000002</v>
      </c>
      <c r="G47" s="2">
        <v>10.345000000000001</v>
      </c>
      <c r="H47" s="2">
        <v>0.20169999999999999</v>
      </c>
      <c r="I47" s="2">
        <v>6.6467000000000001</v>
      </c>
      <c r="J47" s="2">
        <v>7.9989999999999997</v>
      </c>
      <c r="K47" s="2">
        <v>1.4701</v>
      </c>
      <c r="L47" s="2">
        <v>4.7100000000000003E-2</v>
      </c>
      <c r="M47" s="2">
        <v>4.7600000000000003E-2</v>
      </c>
      <c r="N47" s="2">
        <v>0</v>
      </c>
      <c r="O47" s="2">
        <v>0.20150000000000001</v>
      </c>
      <c r="P47" s="1">
        <v>98.290700000000001</v>
      </c>
      <c r="Q47" s="7">
        <v>194</v>
      </c>
      <c r="R47" s="7">
        <v>165</v>
      </c>
      <c r="S47" s="7">
        <v>203</v>
      </c>
      <c r="T47" s="7">
        <v>222</v>
      </c>
      <c r="U47" s="7">
        <v>262</v>
      </c>
      <c r="V47" s="7">
        <v>293</v>
      </c>
      <c r="W47" s="7">
        <v>337</v>
      </c>
      <c r="X47" s="7">
        <v>133</v>
      </c>
      <c r="Y47" s="7">
        <v>121</v>
      </c>
      <c r="Z47" s="7">
        <v>110</v>
      </c>
      <c r="AA47" s="7">
        <v>61</v>
      </c>
      <c r="AB47" s="7"/>
      <c r="AC47" s="7">
        <v>103</v>
      </c>
      <c r="AD47" s="7"/>
      <c r="AE47" s="1">
        <v>840.88</v>
      </c>
      <c r="AF47" s="2">
        <v>3.5200000000000002E-2</v>
      </c>
      <c r="AG47" s="2">
        <f t="shared" si="0"/>
        <v>0.98734450276839003</v>
      </c>
      <c r="AH47" s="2">
        <f t="shared" si="1"/>
        <v>1.7630430049467329</v>
      </c>
      <c r="AI47" s="2"/>
      <c r="AJ47" s="2"/>
      <c r="AK47" s="2"/>
      <c r="AM47" s="2"/>
      <c r="AP47" s="1"/>
      <c r="AQ47" s="1"/>
      <c r="AR47" s="1"/>
      <c r="AS47" s="1"/>
      <c r="AT47" s="1"/>
      <c r="AU47" s="1"/>
    </row>
    <row r="48" spans="2:47" ht="15.5" x14ac:dyDescent="0.35">
      <c r="B48" s="1" t="s">
        <v>35</v>
      </c>
      <c r="C48" s="2">
        <v>1.9407000000000001</v>
      </c>
      <c r="D48" s="2">
        <v>15.3202</v>
      </c>
      <c r="E48" s="2">
        <v>53.4495</v>
      </c>
      <c r="F48" s="2">
        <v>0.29870000000000002</v>
      </c>
      <c r="G48" s="2">
        <v>10.337400000000001</v>
      </c>
      <c r="H48" s="2">
        <v>0.14510000000000001</v>
      </c>
      <c r="I48" s="2">
        <v>6.6571999999999996</v>
      </c>
      <c r="J48" s="2">
        <v>8.0169999999999995</v>
      </c>
      <c r="K48" s="2">
        <v>1.4711000000000001</v>
      </c>
      <c r="L48" s="2">
        <v>5.04E-2</v>
      </c>
      <c r="M48" s="2">
        <v>4.3200000000000002E-2</v>
      </c>
      <c r="N48" s="2">
        <v>0</v>
      </c>
      <c r="O48" s="2">
        <v>0.1983</v>
      </c>
      <c r="P48" s="1">
        <v>97.928700000000006</v>
      </c>
      <c r="Q48" s="7">
        <v>207</v>
      </c>
      <c r="R48" s="7">
        <v>166</v>
      </c>
      <c r="S48" s="7">
        <v>204</v>
      </c>
      <c r="T48" s="7">
        <v>240</v>
      </c>
      <c r="U48" s="7">
        <v>246</v>
      </c>
      <c r="V48" s="7">
        <v>346</v>
      </c>
      <c r="W48" s="7">
        <v>338</v>
      </c>
      <c r="X48" s="7">
        <v>126</v>
      </c>
      <c r="Y48" s="7">
        <v>125</v>
      </c>
      <c r="Z48" s="7">
        <v>110</v>
      </c>
      <c r="AA48" s="7">
        <v>61</v>
      </c>
      <c r="AB48" s="7"/>
      <c r="AC48" s="7">
        <v>111</v>
      </c>
      <c r="AD48" s="7"/>
      <c r="AE48" s="1">
        <v>860.93</v>
      </c>
      <c r="AF48" s="2">
        <v>3.2000000000000001E-2</v>
      </c>
      <c r="AG48" s="2">
        <f t="shared" si="0"/>
        <v>0.98849500251671818</v>
      </c>
      <c r="AH48" s="2">
        <f t="shared" si="1"/>
        <v>1.7868405481043776</v>
      </c>
      <c r="AI48" s="2"/>
      <c r="AJ48" s="2"/>
      <c r="AK48" s="2"/>
      <c r="AM48" s="2"/>
      <c r="AP48" s="1"/>
      <c r="AQ48" s="1"/>
      <c r="AR48" s="1"/>
      <c r="AS48" s="1"/>
      <c r="AT48" s="1"/>
      <c r="AU48" s="1"/>
    </row>
    <row r="49" spans="2:47" ht="15.5" x14ac:dyDescent="0.35">
      <c r="B49" s="1" t="s">
        <v>35</v>
      </c>
      <c r="C49" s="2">
        <v>2.0870000000000002</v>
      </c>
      <c r="D49" s="2">
        <v>15.350899999999999</v>
      </c>
      <c r="E49" s="2">
        <v>53.585799999999999</v>
      </c>
      <c r="F49" s="2">
        <v>0.3322</v>
      </c>
      <c r="G49" s="2">
        <v>10.3901</v>
      </c>
      <c r="H49" s="2">
        <v>0.17219999999999999</v>
      </c>
      <c r="I49" s="2">
        <v>6.6516000000000002</v>
      </c>
      <c r="J49" s="2">
        <v>8.0053000000000001</v>
      </c>
      <c r="K49" s="2">
        <v>1.4746999999999999</v>
      </c>
      <c r="L49" s="2">
        <v>4.1500000000000002E-2</v>
      </c>
      <c r="M49" s="2">
        <v>4.5199999999999997E-2</v>
      </c>
      <c r="N49" s="2">
        <v>0</v>
      </c>
      <c r="O49" s="2">
        <v>0.18659999999999999</v>
      </c>
      <c r="P49" s="1">
        <v>98.3232</v>
      </c>
      <c r="Q49" s="7">
        <v>206</v>
      </c>
      <c r="R49" s="7">
        <v>168</v>
      </c>
      <c r="S49" s="7">
        <v>197</v>
      </c>
      <c r="T49" s="7">
        <v>233</v>
      </c>
      <c r="U49" s="7">
        <v>241</v>
      </c>
      <c r="V49" s="7">
        <v>323</v>
      </c>
      <c r="W49" s="7">
        <v>343</v>
      </c>
      <c r="X49" s="7">
        <v>133</v>
      </c>
      <c r="Y49" s="7">
        <v>122</v>
      </c>
      <c r="Z49" s="7">
        <v>111</v>
      </c>
      <c r="AA49" s="7">
        <v>61</v>
      </c>
      <c r="AB49" s="7"/>
      <c r="AC49" s="7">
        <v>109</v>
      </c>
      <c r="AD49" s="7"/>
      <c r="AE49" s="1">
        <v>880.98</v>
      </c>
      <c r="AF49" s="2">
        <v>3.3500000000000002E-2</v>
      </c>
      <c r="AG49" s="2">
        <f t="shared" si="0"/>
        <v>0.98795570575968938</v>
      </c>
      <c r="AH49" s="2">
        <f t="shared" si="1"/>
        <v>1.7754347497447793</v>
      </c>
      <c r="AI49" s="2"/>
      <c r="AJ49" s="2"/>
      <c r="AK49" s="2"/>
      <c r="AM49" s="2"/>
      <c r="AP49" s="1"/>
      <c r="AQ49" s="1"/>
      <c r="AR49" s="1"/>
      <c r="AS49" s="1"/>
      <c r="AT49" s="1"/>
      <c r="AU49" s="1"/>
    </row>
    <row r="50" spans="2:47" ht="15.5" x14ac:dyDescent="0.35">
      <c r="B50" s="1" t="s">
        <v>35</v>
      </c>
      <c r="C50" s="2">
        <v>2.3058000000000001</v>
      </c>
      <c r="D50" s="2">
        <v>15.2972</v>
      </c>
      <c r="E50" s="2">
        <v>53.498100000000001</v>
      </c>
      <c r="F50" s="2">
        <v>0.30549999999999999</v>
      </c>
      <c r="G50" s="2">
        <v>10.2744</v>
      </c>
      <c r="H50" s="2">
        <v>0.1668</v>
      </c>
      <c r="I50" s="2">
        <v>6.6318999999999999</v>
      </c>
      <c r="J50" s="2">
        <v>7.9691000000000001</v>
      </c>
      <c r="K50" s="2">
        <v>1.4599</v>
      </c>
      <c r="L50" s="2">
        <v>3.9800000000000002E-2</v>
      </c>
      <c r="M50" s="2">
        <v>4.2000000000000003E-2</v>
      </c>
      <c r="N50" s="2">
        <v>4.1000000000000003E-3</v>
      </c>
      <c r="O50" s="2">
        <v>0.17580000000000001</v>
      </c>
      <c r="P50" s="1">
        <v>98.170500000000004</v>
      </c>
      <c r="Q50" s="7">
        <v>187</v>
      </c>
      <c r="R50" s="7">
        <v>169</v>
      </c>
      <c r="S50" s="7">
        <v>194</v>
      </c>
      <c r="T50" s="7">
        <v>233</v>
      </c>
      <c r="U50" s="7">
        <v>258</v>
      </c>
      <c r="V50" s="7">
        <v>332</v>
      </c>
      <c r="W50" s="7">
        <v>334</v>
      </c>
      <c r="X50" s="7">
        <v>129</v>
      </c>
      <c r="Y50" s="7">
        <v>123</v>
      </c>
      <c r="Z50" s="7">
        <v>110</v>
      </c>
      <c r="AA50" s="7">
        <v>61</v>
      </c>
      <c r="AB50" s="7">
        <v>555</v>
      </c>
      <c r="AC50" s="7">
        <v>114</v>
      </c>
      <c r="AD50" s="7"/>
      <c r="AE50" s="1">
        <v>901.03</v>
      </c>
      <c r="AF50" s="2">
        <v>3.1099999999999999E-2</v>
      </c>
      <c r="AG50" s="2">
        <f t="shared" si="0"/>
        <v>0.98881858057093552</v>
      </c>
      <c r="AH50" s="2">
        <f t="shared" si="1"/>
        <v>1.7939138743861172</v>
      </c>
      <c r="AI50" s="2"/>
      <c r="AJ50" s="2"/>
      <c r="AK50" s="2"/>
      <c r="AM50" s="2"/>
      <c r="AP50" s="1"/>
      <c r="AQ50" s="1"/>
      <c r="AR50" s="1"/>
      <c r="AS50" s="1"/>
      <c r="AT50" s="1"/>
      <c r="AU50" s="1"/>
    </row>
    <row r="51" spans="2:47" ht="15.5" x14ac:dyDescent="0.35">
      <c r="B51" s="1" t="s">
        <v>35</v>
      </c>
      <c r="C51" s="2">
        <v>2.7139000000000002</v>
      </c>
      <c r="D51" s="2">
        <v>15.263</v>
      </c>
      <c r="E51" s="2">
        <v>53.098300000000002</v>
      </c>
      <c r="F51" s="2">
        <v>0.28810000000000002</v>
      </c>
      <c r="G51" s="2">
        <v>10.3675</v>
      </c>
      <c r="H51" s="2">
        <v>0.1449</v>
      </c>
      <c r="I51" s="2">
        <v>6.5590000000000002</v>
      </c>
      <c r="J51" s="2">
        <v>8.0305</v>
      </c>
      <c r="K51" s="2">
        <v>1.4588000000000001</v>
      </c>
      <c r="L51" s="2">
        <v>4.82E-2</v>
      </c>
      <c r="M51" s="2">
        <v>4.6399999999999997E-2</v>
      </c>
      <c r="N51" s="2">
        <v>4.1000000000000003E-3</v>
      </c>
      <c r="O51" s="2">
        <v>0.18410000000000001</v>
      </c>
      <c r="P51" s="1">
        <v>98.206800000000001</v>
      </c>
      <c r="Q51" s="7">
        <v>201</v>
      </c>
      <c r="R51" s="7">
        <v>163</v>
      </c>
      <c r="S51" s="7">
        <v>204</v>
      </c>
      <c r="T51" s="7">
        <v>236</v>
      </c>
      <c r="U51" s="7">
        <v>250</v>
      </c>
      <c r="V51" s="7">
        <v>337</v>
      </c>
      <c r="W51" s="7">
        <v>359</v>
      </c>
      <c r="X51" s="7">
        <v>127</v>
      </c>
      <c r="Y51" s="7">
        <v>120</v>
      </c>
      <c r="Z51" s="7">
        <v>108</v>
      </c>
      <c r="AA51" s="7">
        <v>61</v>
      </c>
      <c r="AB51" s="7">
        <v>560</v>
      </c>
      <c r="AC51" s="7">
        <v>110</v>
      </c>
      <c r="AD51" s="7"/>
      <c r="AE51" s="1">
        <v>921.07999999999993</v>
      </c>
      <c r="AF51" s="2">
        <v>3.4299999999999997E-2</v>
      </c>
      <c r="AG51" s="2">
        <f t="shared" si="0"/>
        <v>0.98766808082260737</v>
      </c>
      <c r="AH51" s="2">
        <f t="shared" si="1"/>
        <v>1.7695356002516363</v>
      </c>
      <c r="AI51" s="2"/>
      <c r="AJ51" s="2"/>
      <c r="AK51" s="2"/>
      <c r="AM51" s="2"/>
      <c r="AP51" s="1"/>
      <c r="AQ51" s="1"/>
      <c r="AR51" s="1"/>
      <c r="AS51" s="1"/>
      <c r="AT51" s="1"/>
      <c r="AU51" s="1"/>
    </row>
    <row r="52" spans="2:47" ht="15.5" x14ac:dyDescent="0.35">
      <c r="B52" s="1" t="s">
        <v>35</v>
      </c>
      <c r="C52" s="2">
        <v>1.9379999999999999</v>
      </c>
      <c r="D52" s="2">
        <v>15.3232</v>
      </c>
      <c r="E52" s="2">
        <v>53.5946</v>
      </c>
      <c r="F52" s="2">
        <v>0.34279999999999999</v>
      </c>
      <c r="G52" s="2">
        <v>10.3027</v>
      </c>
      <c r="H52" s="2">
        <v>0.153</v>
      </c>
      <c r="I52" s="2">
        <v>6.5803000000000003</v>
      </c>
      <c r="J52" s="2">
        <v>8.0631000000000004</v>
      </c>
      <c r="K52" s="2">
        <v>1.4986999999999999</v>
      </c>
      <c r="L52" s="2">
        <v>4.8300000000000003E-2</v>
      </c>
      <c r="M52" s="2">
        <v>5.0299999999999997E-2</v>
      </c>
      <c r="N52" s="2">
        <v>0</v>
      </c>
      <c r="O52" s="2">
        <v>0.1729</v>
      </c>
      <c r="P52" s="1">
        <v>98.067899999999995</v>
      </c>
      <c r="Q52" s="7">
        <v>181</v>
      </c>
      <c r="R52" s="7">
        <v>165</v>
      </c>
      <c r="S52" s="7">
        <v>201</v>
      </c>
      <c r="T52" s="7">
        <v>217</v>
      </c>
      <c r="U52" s="7">
        <v>258</v>
      </c>
      <c r="V52" s="7">
        <v>340</v>
      </c>
      <c r="W52" s="7">
        <v>340</v>
      </c>
      <c r="X52" s="7">
        <v>132</v>
      </c>
      <c r="Y52" s="7">
        <v>118</v>
      </c>
      <c r="Z52" s="7">
        <v>110</v>
      </c>
      <c r="AA52" s="7">
        <v>61</v>
      </c>
      <c r="AB52" s="7"/>
      <c r="AC52" s="7">
        <v>118</v>
      </c>
      <c r="AD52" s="7"/>
      <c r="AE52" s="1">
        <v>941.12</v>
      </c>
      <c r="AF52" s="2">
        <v>3.7199999999999997E-2</v>
      </c>
      <c r="AG52" s="2">
        <f t="shared" si="0"/>
        <v>0.9866254404256849</v>
      </c>
      <c r="AH52" s="2">
        <f t="shared" si="1"/>
        <v>1.7491253418910486</v>
      </c>
      <c r="AI52" s="2"/>
      <c r="AJ52" s="2"/>
      <c r="AK52" s="2"/>
      <c r="AM52" s="2"/>
      <c r="AP52" s="1"/>
      <c r="AQ52" s="1"/>
      <c r="AR52" s="1"/>
      <c r="AS52" s="1"/>
      <c r="AT52" s="1"/>
      <c r="AU52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C526-C6AC-4F9D-8371-41CBE8D036DA}">
  <dimension ref="B1:AO54"/>
  <sheetViews>
    <sheetView zoomScale="86" workbookViewId="0">
      <selection activeCell="AE3" sqref="AE3"/>
    </sheetView>
  </sheetViews>
  <sheetFormatPr defaultRowHeight="14.5" x14ac:dyDescent="0.35"/>
  <cols>
    <col min="23" max="29" width="8.81640625" bestFit="1" customWidth="1"/>
    <col min="31" max="34" width="8.81640625" bestFit="1" customWidth="1"/>
    <col min="38" max="38" width="12.7265625" bestFit="1" customWidth="1"/>
    <col min="43" max="43" width="9.26953125" bestFit="1" customWidth="1"/>
  </cols>
  <sheetData>
    <row r="1" spans="2:41" ht="15.5" x14ac:dyDescent="0.35">
      <c r="B1" s="1" t="s">
        <v>53</v>
      </c>
      <c r="C1" s="1" t="s">
        <v>54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41" ht="15.5" x14ac:dyDescent="0.35"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 t="s">
        <v>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41" ht="15.5" x14ac:dyDescent="0.35">
      <c r="B3" s="1" t="s">
        <v>3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18</v>
      </c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15</v>
      </c>
      <c r="AC3" s="1" t="s">
        <v>16</v>
      </c>
      <c r="AD3" s="1" t="s">
        <v>17</v>
      </c>
      <c r="AE3" s="1" t="s">
        <v>60</v>
      </c>
      <c r="AF3" s="1" t="s">
        <v>59</v>
      </c>
      <c r="AG3" s="1" t="s">
        <v>44</v>
      </c>
      <c r="AH3" s="1" t="s">
        <v>45</v>
      </c>
      <c r="AI3" s="1"/>
      <c r="AJ3" s="1"/>
      <c r="AK3" s="1"/>
      <c r="AL3" s="1"/>
      <c r="AM3" s="1"/>
      <c r="AN3" s="1"/>
      <c r="AO3" s="1"/>
    </row>
    <row r="4" spans="2:41" ht="15.5" x14ac:dyDescent="0.35">
      <c r="B4" s="1" t="s">
        <v>36</v>
      </c>
      <c r="C4" s="2">
        <v>0</v>
      </c>
      <c r="D4" s="2">
        <v>9.9000000000000008E-3</v>
      </c>
      <c r="E4" s="2">
        <v>31.758900000000001</v>
      </c>
      <c r="F4" s="2">
        <v>0</v>
      </c>
      <c r="G4" s="2">
        <v>5.67E-2</v>
      </c>
      <c r="H4" s="2">
        <v>0</v>
      </c>
      <c r="I4" s="2">
        <v>0.2702</v>
      </c>
      <c r="J4" s="2">
        <v>3.5000000000000001E-3</v>
      </c>
      <c r="K4" s="2">
        <v>0</v>
      </c>
      <c r="L4" s="2">
        <v>6.9999999999999999E-4</v>
      </c>
      <c r="M4" s="2">
        <v>64.378600000000006</v>
      </c>
      <c r="N4" s="2">
        <v>1.272</v>
      </c>
      <c r="O4" s="2">
        <v>0</v>
      </c>
      <c r="P4" s="2">
        <v>97.750600000000006</v>
      </c>
      <c r="Q4" s="1"/>
      <c r="R4" s="1">
        <v>157</v>
      </c>
      <c r="S4" s="1">
        <v>221</v>
      </c>
      <c r="T4" s="1"/>
      <c r="U4" s="1">
        <v>294</v>
      </c>
      <c r="V4" s="1"/>
      <c r="W4" s="1">
        <v>424</v>
      </c>
      <c r="X4" s="1">
        <v>133</v>
      </c>
      <c r="Y4" s="1"/>
      <c r="Z4" s="1">
        <v>139</v>
      </c>
      <c r="AA4" s="1">
        <v>272</v>
      </c>
      <c r="AB4" s="1">
        <v>592</v>
      </c>
      <c r="AC4" s="1"/>
      <c r="AD4" s="1"/>
      <c r="AE4" s="1">
        <v>0</v>
      </c>
      <c r="AF4" s="1">
        <v>47.659700000000001</v>
      </c>
      <c r="AG4" s="1"/>
      <c r="AH4" s="1"/>
      <c r="AI4" s="1"/>
      <c r="AJ4" s="1"/>
      <c r="AK4" s="1"/>
      <c r="AL4" s="1"/>
      <c r="AM4" s="1"/>
      <c r="AN4" s="1"/>
      <c r="AO4" s="1"/>
    </row>
    <row r="5" spans="2:41" ht="15.5" x14ac:dyDescent="0.35">
      <c r="B5" s="1" t="s">
        <v>36</v>
      </c>
      <c r="C5" s="2">
        <v>2.3163</v>
      </c>
      <c r="D5" s="2">
        <v>13.711</v>
      </c>
      <c r="E5" s="2">
        <v>49.9131</v>
      </c>
      <c r="F5" s="2">
        <v>0.25369999999999998</v>
      </c>
      <c r="G5" s="2">
        <v>10.0931</v>
      </c>
      <c r="H5" s="2">
        <v>0.1653</v>
      </c>
      <c r="I5" s="2">
        <v>7.1974999999999998</v>
      </c>
      <c r="J5" s="2">
        <v>7.9320000000000004</v>
      </c>
      <c r="K5" s="2">
        <v>1.4389000000000001</v>
      </c>
      <c r="L5" s="2">
        <v>4.5499999999999999E-2</v>
      </c>
      <c r="M5" s="5">
        <v>4.3735999999999997</v>
      </c>
      <c r="N5" s="2">
        <v>7.0599999999999996E-2</v>
      </c>
      <c r="O5" s="2">
        <v>0.18909999999999999</v>
      </c>
      <c r="P5" s="2">
        <v>97.699799999999996</v>
      </c>
      <c r="Q5" s="1">
        <v>225</v>
      </c>
      <c r="R5" s="1">
        <v>160</v>
      </c>
      <c r="S5" s="1">
        <v>202</v>
      </c>
      <c r="T5" s="1">
        <v>236</v>
      </c>
      <c r="U5" s="1">
        <v>267</v>
      </c>
      <c r="V5" s="1">
        <v>327</v>
      </c>
      <c r="W5" s="1">
        <v>344</v>
      </c>
      <c r="X5" s="1">
        <v>124</v>
      </c>
      <c r="Y5" s="1">
        <v>127</v>
      </c>
      <c r="Z5" s="1">
        <v>111</v>
      </c>
      <c r="AA5" s="1">
        <v>68</v>
      </c>
      <c r="AB5" s="1">
        <v>577</v>
      </c>
      <c r="AC5" s="1">
        <v>118</v>
      </c>
      <c r="AD5" s="1"/>
      <c r="AE5" s="1">
        <v>20.28</v>
      </c>
      <c r="AF5" s="3">
        <v>3.2378</v>
      </c>
      <c r="AG5" s="2">
        <f t="shared" ref="AG5:AG36" si="0">1-AF5/AF$5</f>
        <v>0</v>
      </c>
      <c r="AH5" s="2">
        <f t="shared" ref="AH5:AH53" si="1">SQRT(GAMMAINV(AG5,0.5,1))</f>
        <v>0</v>
      </c>
      <c r="AI5" s="1"/>
      <c r="AJ5" s="1"/>
      <c r="AK5" s="1"/>
      <c r="AL5" s="1"/>
      <c r="AM5" s="1"/>
      <c r="AN5" s="1"/>
      <c r="AO5" s="1"/>
    </row>
    <row r="6" spans="2:41" ht="15.5" x14ac:dyDescent="0.35">
      <c r="B6" s="1" t="s">
        <v>36</v>
      </c>
      <c r="C6" s="2">
        <v>2.1355</v>
      </c>
      <c r="D6" s="2">
        <v>13.9994</v>
      </c>
      <c r="E6" s="2">
        <v>50.313899999999997</v>
      </c>
      <c r="F6" s="2">
        <v>0.27860000000000001</v>
      </c>
      <c r="G6" s="2">
        <v>10.1441</v>
      </c>
      <c r="H6" s="2">
        <v>0.15690000000000001</v>
      </c>
      <c r="I6" s="2">
        <v>7.1971999999999996</v>
      </c>
      <c r="J6" s="2">
        <v>7.8506</v>
      </c>
      <c r="K6" s="2">
        <v>1.4419999999999999</v>
      </c>
      <c r="L6" s="2">
        <v>5.2900000000000003E-2</v>
      </c>
      <c r="M6" s="2">
        <v>3.8662999999999998</v>
      </c>
      <c r="N6" s="2">
        <v>4.1300000000000003E-2</v>
      </c>
      <c r="O6" s="2">
        <v>0.1686</v>
      </c>
      <c r="P6" s="2">
        <v>97.647099999999995</v>
      </c>
      <c r="Q6" s="1">
        <v>238</v>
      </c>
      <c r="R6" s="1">
        <v>160</v>
      </c>
      <c r="S6" s="1">
        <v>198</v>
      </c>
      <c r="T6" s="1">
        <v>235</v>
      </c>
      <c r="U6" s="1">
        <v>263</v>
      </c>
      <c r="V6" s="1">
        <v>344</v>
      </c>
      <c r="W6" s="1">
        <v>339</v>
      </c>
      <c r="X6" s="1">
        <v>131</v>
      </c>
      <c r="Y6" s="1">
        <v>124</v>
      </c>
      <c r="Z6" s="1">
        <v>111</v>
      </c>
      <c r="AA6" s="1">
        <v>66</v>
      </c>
      <c r="AB6" s="1">
        <v>573</v>
      </c>
      <c r="AC6" s="1">
        <v>119</v>
      </c>
      <c r="AD6" s="1"/>
      <c r="AE6" s="1">
        <v>40.520000000000003</v>
      </c>
      <c r="AF6" s="1">
        <v>2.8622000000000001</v>
      </c>
      <c r="AG6" s="2">
        <f t="shared" si="0"/>
        <v>0.11600469454567919</v>
      </c>
      <c r="AH6" s="2">
        <f t="shared" si="1"/>
        <v>0.10317138133582168</v>
      </c>
      <c r="AI6" s="1"/>
      <c r="AJ6" s="1"/>
      <c r="AK6" s="1"/>
      <c r="AL6" s="1"/>
      <c r="AM6" s="1"/>
      <c r="AN6" s="1"/>
      <c r="AO6" s="1"/>
    </row>
    <row r="7" spans="2:41" ht="15.5" x14ac:dyDescent="0.35">
      <c r="B7" s="1" t="s">
        <v>36</v>
      </c>
      <c r="C7" s="2">
        <v>2.1406000000000001</v>
      </c>
      <c r="D7" s="2">
        <v>14.1731</v>
      </c>
      <c r="E7" s="2">
        <v>50.955500000000001</v>
      </c>
      <c r="F7" s="2">
        <v>0.27689999999999998</v>
      </c>
      <c r="G7" s="2">
        <v>10.186400000000001</v>
      </c>
      <c r="H7" s="2">
        <v>0.1704</v>
      </c>
      <c r="I7" s="2">
        <v>7.0955000000000004</v>
      </c>
      <c r="J7" s="2">
        <v>7.8849999999999998</v>
      </c>
      <c r="K7" s="2">
        <v>1.4474</v>
      </c>
      <c r="L7" s="2">
        <v>5.8599999999999999E-2</v>
      </c>
      <c r="M7" s="2">
        <v>3.3567</v>
      </c>
      <c r="N7" s="2">
        <v>3.7199999999999997E-2</v>
      </c>
      <c r="O7" s="2">
        <v>0.17810000000000001</v>
      </c>
      <c r="P7" s="2">
        <v>97.961399999999998</v>
      </c>
      <c r="Q7" s="1">
        <v>227</v>
      </c>
      <c r="R7" s="1">
        <v>160</v>
      </c>
      <c r="S7" s="1">
        <v>202</v>
      </c>
      <c r="T7" s="1">
        <v>227</v>
      </c>
      <c r="U7" s="1">
        <v>251</v>
      </c>
      <c r="V7" s="1">
        <v>320</v>
      </c>
      <c r="W7" s="1">
        <v>349</v>
      </c>
      <c r="X7" s="1">
        <v>132</v>
      </c>
      <c r="Y7" s="1">
        <v>126</v>
      </c>
      <c r="Z7" s="1">
        <v>111</v>
      </c>
      <c r="AA7" s="1">
        <v>66</v>
      </c>
      <c r="AB7" s="1">
        <v>564</v>
      </c>
      <c r="AC7" s="1">
        <v>120</v>
      </c>
      <c r="AD7" s="1"/>
      <c r="AE7" s="1">
        <v>60.76</v>
      </c>
      <c r="AF7" s="1">
        <v>2.4849999999999999</v>
      </c>
      <c r="AG7" s="2">
        <f t="shared" si="0"/>
        <v>0.23250355179442839</v>
      </c>
      <c r="AH7" s="2">
        <f t="shared" si="1"/>
        <v>0.20905698727689837</v>
      </c>
      <c r="AI7" s="1"/>
      <c r="AJ7" s="1"/>
      <c r="AK7" s="1"/>
      <c r="AL7" s="1"/>
      <c r="AM7" s="1"/>
      <c r="AN7" s="1"/>
      <c r="AO7" s="1"/>
    </row>
    <row r="8" spans="2:41" ht="15.5" x14ac:dyDescent="0.35">
      <c r="B8" s="1" t="s">
        <v>36</v>
      </c>
      <c r="C8" s="2">
        <v>2.4781</v>
      </c>
      <c r="D8" s="2">
        <v>14.366</v>
      </c>
      <c r="E8" s="2">
        <v>50.8842</v>
      </c>
      <c r="F8" s="2">
        <v>0.2908</v>
      </c>
      <c r="G8" s="2">
        <v>10.2155</v>
      </c>
      <c r="H8" s="2">
        <v>0.1797</v>
      </c>
      <c r="I8" s="2">
        <v>7.1204999999999998</v>
      </c>
      <c r="J8" s="2">
        <v>7.9119999999999999</v>
      </c>
      <c r="K8" s="2">
        <v>1.4171</v>
      </c>
      <c r="L8" s="2">
        <v>4.4900000000000002E-2</v>
      </c>
      <c r="M8" s="2">
        <v>2.8654000000000002</v>
      </c>
      <c r="N8" s="2">
        <v>3.2899999999999999E-2</v>
      </c>
      <c r="O8" s="2">
        <v>0.1613</v>
      </c>
      <c r="P8" s="2">
        <v>97.968500000000006</v>
      </c>
      <c r="Q8" s="1">
        <v>244</v>
      </c>
      <c r="R8" s="1">
        <v>165</v>
      </c>
      <c r="S8" s="1">
        <v>197</v>
      </c>
      <c r="T8" s="1">
        <v>236</v>
      </c>
      <c r="U8" s="1">
        <v>256</v>
      </c>
      <c r="V8" s="1">
        <v>324</v>
      </c>
      <c r="W8" s="1">
        <v>339</v>
      </c>
      <c r="X8" s="1">
        <v>130</v>
      </c>
      <c r="Y8" s="1">
        <v>123</v>
      </c>
      <c r="Z8" s="1">
        <v>112</v>
      </c>
      <c r="AA8" s="1">
        <v>65</v>
      </c>
      <c r="AB8" s="1">
        <v>564</v>
      </c>
      <c r="AC8" s="1">
        <v>124</v>
      </c>
      <c r="AD8" s="1"/>
      <c r="AE8" s="1">
        <v>81.02</v>
      </c>
      <c r="AF8" s="1">
        <v>2.1213000000000002</v>
      </c>
      <c r="AG8" s="2">
        <f t="shared" si="0"/>
        <v>0.34483291123602444</v>
      </c>
      <c r="AH8" s="2">
        <f t="shared" si="1"/>
        <v>0.31579076186048854</v>
      </c>
      <c r="AI8" s="1"/>
      <c r="AJ8" s="1"/>
      <c r="AK8" s="1"/>
      <c r="AL8" s="1"/>
      <c r="AM8" s="1"/>
      <c r="AN8" s="1"/>
      <c r="AO8" s="1"/>
    </row>
    <row r="9" spans="2:41" ht="15.5" x14ac:dyDescent="0.35">
      <c r="B9" s="1" t="s">
        <v>36</v>
      </c>
      <c r="C9" s="2">
        <v>2.0701000000000001</v>
      </c>
      <c r="D9" s="2">
        <v>14.507099999999999</v>
      </c>
      <c r="E9" s="2">
        <v>51.615200000000002</v>
      </c>
      <c r="F9" s="2">
        <v>0.29520000000000002</v>
      </c>
      <c r="G9" s="2">
        <v>10.2293</v>
      </c>
      <c r="H9" s="2">
        <v>0.1736</v>
      </c>
      <c r="I9" s="2">
        <v>7.0746000000000002</v>
      </c>
      <c r="J9" s="2">
        <v>7.8731</v>
      </c>
      <c r="K9" s="2">
        <v>1.4177999999999999</v>
      </c>
      <c r="L9" s="2">
        <v>4.8099999999999997E-2</v>
      </c>
      <c r="M9" s="2">
        <v>2.4474</v>
      </c>
      <c r="N9" s="2">
        <v>4.5499999999999999E-2</v>
      </c>
      <c r="O9" s="2">
        <v>0.18770000000000001</v>
      </c>
      <c r="P9" s="2">
        <v>97.9846</v>
      </c>
      <c r="Q9" s="1">
        <v>221</v>
      </c>
      <c r="R9" s="1">
        <v>160</v>
      </c>
      <c r="S9" s="1">
        <v>201</v>
      </c>
      <c r="T9" s="1">
        <v>227</v>
      </c>
      <c r="U9" s="1">
        <v>261</v>
      </c>
      <c r="V9" s="1">
        <v>321</v>
      </c>
      <c r="W9" s="1">
        <v>361</v>
      </c>
      <c r="X9" s="1">
        <v>128</v>
      </c>
      <c r="Y9" s="1">
        <v>124</v>
      </c>
      <c r="Z9" s="1">
        <v>111</v>
      </c>
      <c r="AA9" s="1">
        <v>65</v>
      </c>
      <c r="AB9" s="1">
        <v>548</v>
      </c>
      <c r="AC9" s="1">
        <v>119</v>
      </c>
      <c r="AD9" s="1"/>
      <c r="AE9" s="1">
        <v>101.27</v>
      </c>
      <c r="AF9" s="1">
        <v>1.8118000000000001</v>
      </c>
      <c r="AG9" s="2">
        <f t="shared" si="0"/>
        <v>0.44042250911112479</v>
      </c>
      <c r="AH9" s="2">
        <f t="shared" si="1"/>
        <v>0.41257502202784324</v>
      </c>
      <c r="AI9" s="1"/>
      <c r="AJ9" s="1"/>
      <c r="AK9" s="1"/>
      <c r="AL9" s="1"/>
      <c r="AM9" s="1"/>
      <c r="AN9" s="1"/>
      <c r="AO9" s="1"/>
    </row>
    <row r="10" spans="2:41" ht="15.5" x14ac:dyDescent="0.35">
      <c r="B10" s="1" t="s">
        <v>36</v>
      </c>
      <c r="C10" s="2">
        <v>2.6429999999999998</v>
      </c>
      <c r="D10" s="2">
        <v>14.6691</v>
      </c>
      <c r="E10" s="2">
        <v>51.4285</v>
      </c>
      <c r="F10" s="2">
        <v>0.30790000000000001</v>
      </c>
      <c r="G10" s="2">
        <v>10.1638</v>
      </c>
      <c r="H10" s="2">
        <v>0.15679999999999999</v>
      </c>
      <c r="I10" s="2">
        <v>7.0571000000000002</v>
      </c>
      <c r="J10" s="2">
        <v>7.9351000000000003</v>
      </c>
      <c r="K10" s="2">
        <v>1.4154</v>
      </c>
      <c r="L10" s="2">
        <v>4.9200000000000001E-2</v>
      </c>
      <c r="M10" s="2">
        <v>2.0348999999999999</v>
      </c>
      <c r="N10" s="2">
        <v>0</v>
      </c>
      <c r="O10" s="2">
        <v>0.15720000000000001</v>
      </c>
      <c r="P10" s="2">
        <v>98.018100000000004</v>
      </c>
      <c r="Q10" s="1">
        <v>231</v>
      </c>
      <c r="R10" s="1">
        <v>160</v>
      </c>
      <c r="S10" s="1">
        <v>199</v>
      </c>
      <c r="T10" s="1">
        <v>217</v>
      </c>
      <c r="U10" s="1">
        <v>247</v>
      </c>
      <c r="V10" s="1">
        <v>341</v>
      </c>
      <c r="W10" s="1">
        <v>345</v>
      </c>
      <c r="X10" s="1">
        <v>133</v>
      </c>
      <c r="Y10" s="1">
        <v>122</v>
      </c>
      <c r="Z10" s="1">
        <v>111</v>
      </c>
      <c r="AA10" s="1">
        <v>64</v>
      </c>
      <c r="AB10" s="1"/>
      <c r="AC10" s="1">
        <v>119</v>
      </c>
      <c r="AD10" s="1"/>
      <c r="AE10" s="1">
        <v>121.52</v>
      </c>
      <c r="AF10" s="1">
        <v>1.5065</v>
      </c>
      <c r="AG10" s="2">
        <f t="shared" si="0"/>
        <v>0.5347149298906666</v>
      </c>
      <c r="AH10" s="2">
        <f t="shared" si="1"/>
        <v>0.51630955558371783</v>
      </c>
      <c r="AI10" s="1"/>
      <c r="AJ10" s="1"/>
      <c r="AK10" s="1"/>
      <c r="AL10" s="1"/>
      <c r="AM10" s="1"/>
      <c r="AN10" s="1"/>
      <c r="AO10" s="1"/>
    </row>
    <row r="11" spans="2:41" ht="15.5" x14ac:dyDescent="0.35">
      <c r="B11" s="1" t="s">
        <v>36</v>
      </c>
      <c r="C11" s="2">
        <v>2.1511</v>
      </c>
      <c r="D11" s="2">
        <v>14.8688</v>
      </c>
      <c r="E11" s="2">
        <v>52.218299999999999</v>
      </c>
      <c r="F11" s="2">
        <v>0.31309999999999999</v>
      </c>
      <c r="G11" s="2">
        <v>10.2403</v>
      </c>
      <c r="H11" s="2">
        <v>0.17599999999999999</v>
      </c>
      <c r="I11" s="2">
        <v>7.1801000000000004</v>
      </c>
      <c r="J11" s="2">
        <v>7.9463999999999997</v>
      </c>
      <c r="K11" s="2">
        <v>1.4229000000000001</v>
      </c>
      <c r="L11" s="2">
        <v>4.6300000000000001E-2</v>
      </c>
      <c r="M11" s="2">
        <v>1.7370000000000001</v>
      </c>
      <c r="N11" s="2">
        <v>8.2000000000000007E-3</v>
      </c>
      <c r="O11" s="2">
        <v>0.17510000000000001</v>
      </c>
      <c r="P11" s="2">
        <v>98.483699999999999</v>
      </c>
      <c r="Q11" s="1">
        <v>203</v>
      </c>
      <c r="R11" s="1">
        <v>160</v>
      </c>
      <c r="S11" s="1">
        <v>205</v>
      </c>
      <c r="T11" s="1">
        <v>236</v>
      </c>
      <c r="U11" s="1">
        <v>245</v>
      </c>
      <c r="V11" s="1">
        <v>311</v>
      </c>
      <c r="W11" s="1">
        <v>346</v>
      </c>
      <c r="X11" s="1">
        <v>134</v>
      </c>
      <c r="Y11" s="1">
        <v>123</v>
      </c>
      <c r="Z11" s="1">
        <v>110</v>
      </c>
      <c r="AA11" s="1">
        <v>64</v>
      </c>
      <c r="AB11" s="1">
        <v>578</v>
      </c>
      <c r="AC11" s="1">
        <v>115</v>
      </c>
      <c r="AD11" s="1"/>
      <c r="AE11" s="1">
        <v>141.77000000000001</v>
      </c>
      <c r="AF11" s="1">
        <v>1.2859</v>
      </c>
      <c r="AG11" s="2">
        <f t="shared" si="0"/>
        <v>0.60284761257644082</v>
      </c>
      <c r="AH11" s="2">
        <f t="shared" si="1"/>
        <v>0.59871995821981838</v>
      </c>
      <c r="AI11" s="1"/>
      <c r="AJ11" s="1"/>
      <c r="AK11" s="1"/>
      <c r="AL11" s="1"/>
      <c r="AM11" s="1"/>
      <c r="AN11" s="1"/>
      <c r="AO11" s="1"/>
    </row>
    <row r="12" spans="2:41" ht="15.5" x14ac:dyDescent="0.35">
      <c r="B12" s="1" t="s">
        <v>36</v>
      </c>
      <c r="C12" s="2">
        <v>2.7646000000000002</v>
      </c>
      <c r="D12" s="2">
        <v>14.781599999999999</v>
      </c>
      <c r="E12" s="2">
        <v>51.668199999999999</v>
      </c>
      <c r="F12" s="2">
        <v>0.29049999999999998</v>
      </c>
      <c r="G12" s="2">
        <v>10.164300000000001</v>
      </c>
      <c r="H12" s="2">
        <v>0.16009999999999999</v>
      </c>
      <c r="I12" s="2">
        <v>7.0758000000000001</v>
      </c>
      <c r="J12" s="2">
        <v>7.9627999999999997</v>
      </c>
      <c r="K12" s="2">
        <v>1.4193</v>
      </c>
      <c r="L12" s="2">
        <v>3.7100000000000001E-2</v>
      </c>
      <c r="M12" s="2">
        <v>1.4435</v>
      </c>
      <c r="N12" s="2">
        <v>2.2499999999999999E-2</v>
      </c>
      <c r="O12" s="2">
        <v>0.18729999999999999</v>
      </c>
      <c r="P12" s="2">
        <v>97.977699999999999</v>
      </c>
      <c r="Q12" s="1">
        <v>224</v>
      </c>
      <c r="R12" s="1">
        <v>161</v>
      </c>
      <c r="S12" s="1">
        <v>200</v>
      </c>
      <c r="T12" s="1">
        <v>226</v>
      </c>
      <c r="U12" s="1">
        <v>261</v>
      </c>
      <c r="V12" s="1">
        <v>331</v>
      </c>
      <c r="W12" s="1">
        <v>340</v>
      </c>
      <c r="X12" s="1">
        <v>129</v>
      </c>
      <c r="Y12" s="1">
        <v>120</v>
      </c>
      <c r="Z12" s="1">
        <v>111</v>
      </c>
      <c r="AA12" s="1">
        <v>63</v>
      </c>
      <c r="AB12" s="1">
        <v>565</v>
      </c>
      <c r="AC12" s="1">
        <v>111</v>
      </c>
      <c r="AD12" s="1"/>
      <c r="AE12" s="1">
        <v>162.03</v>
      </c>
      <c r="AF12" s="1">
        <v>1.0686</v>
      </c>
      <c r="AG12" s="2">
        <f t="shared" si="0"/>
        <v>0.66996108468713322</v>
      </c>
      <c r="AH12" s="2">
        <f t="shared" si="1"/>
        <v>0.68874710391610128</v>
      </c>
      <c r="AI12" s="1"/>
      <c r="AJ12" s="1"/>
      <c r="AK12" s="1"/>
      <c r="AL12" s="1"/>
      <c r="AM12" s="1"/>
      <c r="AN12" s="1"/>
      <c r="AO12" s="1"/>
    </row>
    <row r="13" spans="2:41" ht="15.5" x14ac:dyDescent="0.35">
      <c r="B13" s="1" t="s">
        <v>36</v>
      </c>
      <c r="C13" s="2">
        <v>2.1232000000000002</v>
      </c>
      <c r="D13" s="2">
        <v>15.001099999999999</v>
      </c>
      <c r="E13" s="2">
        <v>52.495699999999999</v>
      </c>
      <c r="F13" s="2">
        <v>0.3216</v>
      </c>
      <c r="G13" s="2">
        <v>10.176</v>
      </c>
      <c r="H13" s="2">
        <v>0.1895</v>
      </c>
      <c r="I13" s="2">
        <v>7.0766999999999998</v>
      </c>
      <c r="J13" s="2">
        <v>7.9116</v>
      </c>
      <c r="K13" s="2">
        <v>1.4214</v>
      </c>
      <c r="L13" s="2">
        <v>4.7899999999999998E-2</v>
      </c>
      <c r="M13" s="2">
        <v>1.2263999999999999</v>
      </c>
      <c r="N13" s="2">
        <v>0</v>
      </c>
      <c r="O13" s="2">
        <v>0.1976</v>
      </c>
      <c r="P13" s="2">
        <v>98.188599999999994</v>
      </c>
      <c r="Q13" s="1">
        <v>218</v>
      </c>
      <c r="R13" s="1">
        <v>161</v>
      </c>
      <c r="S13" s="1">
        <v>202</v>
      </c>
      <c r="T13" s="1">
        <v>219</v>
      </c>
      <c r="U13" s="1">
        <v>265</v>
      </c>
      <c r="V13" s="1">
        <v>301</v>
      </c>
      <c r="W13" s="1">
        <v>346</v>
      </c>
      <c r="X13" s="1">
        <v>127</v>
      </c>
      <c r="Y13" s="1">
        <v>122</v>
      </c>
      <c r="Z13" s="1">
        <v>109</v>
      </c>
      <c r="AA13" s="1">
        <v>62</v>
      </c>
      <c r="AB13" s="1"/>
      <c r="AC13" s="1">
        <v>111</v>
      </c>
      <c r="AD13" s="1"/>
      <c r="AE13" s="1">
        <v>182.28</v>
      </c>
      <c r="AF13" s="1">
        <v>0.90790000000000004</v>
      </c>
      <c r="AG13" s="2">
        <f t="shared" si="0"/>
        <v>0.71959355117672485</v>
      </c>
      <c r="AH13" s="2">
        <f t="shared" si="1"/>
        <v>0.76325582363976252</v>
      </c>
      <c r="AI13" s="1"/>
      <c r="AJ13" s="1"/>
      <c r="AK13" s="1"/>
      <c r="AL13" s="1"/>
      <c r="AM13" s="1"/>
      <c r="AN13" s="1"/>
      <c r="AO13" s="1"/>
    </row>
    <row r="14" spans="2:41" ht="15.5" x14ac:dyDescent="0.35">
      <c r="B14" s="1" t="s">
        <v>36</v>
      </c>
      <c r="C14" s="2">
        <v>2.1686000000000001</v>
      </c>
      <c r="D14" s="2">
        <v>15.0205</v>
      </c>
      <c r="E14" s="2">
        <v>52.557000000000002</v>
      </c>
      <c r="F14" s="2">
        <v>0.32879999999999998</v>
      </c>
      <c r="G14" s="2">
        <v>10.1228</v>
      </c>
      <c r="H14" s="2">
        <v>0.1331</v>
      </c>
      <c r="I14" s="2">
        <v>6.9823000000000004</v>
      </c>
      <c r="J14" s="2">
        <v>7.9577999999999998</v>
      </c>
      <c r="K14" s="2">
        <v>1.4244000000000001</v>
      </c>
      <c r="L14" s="2">
        <v>4.6300000000000001E-2</v>
      </c>
      <c r="M14" s="2">
        <v>1.0056</v>
      </c>
      <c r="N14" s="2">
        <v>1.6400000000000001E-2</v>
      </c>
      <c r="O14" s="2">
        <v>0.1862</v>
      </c>
      <c r="P14" s="2">
        <v>97.9499</v>
      </c>
      <c r="Q14" s="1">
        <v>200</v>
      </c>
      <c r="R14" s="1">
        <v>164</v>
      </c>
      <c r="S14" s="1">
        <v>196</v>
      </c>
      <c r="T14" s="1">
        <v>215</v>
      </c>
      <c r="U14" s="1">
        <v>255</v>
      </c>
      <c r="V14" s="1">
        <v>338</v>
      </c>
      <c r="W14" s="1">
        <v>349</v>
      </c>
      <c r="X14" s="1">
        <v>129</v>
      </c>
      <c r="Y14" s="1">
        <v>123</v>
      </c>
      <c r="Z14" s="1">
        <v>110</v>
      </c>
      <c r="AA14" s="1">
        <v>62</v>
      </c>
      <c r="AB14" s="1">
        <v>564</v>
      </c>
      <c r="AC14" s="1">
        <v>115</v>
      </c>
      <c r="AD14" s="1"/>
      <c r="AE14" s="1">
        <v>202.53</v>
      </c>
      <c r="AF14" s="1">
        <v>0.74450000000000005</v>
      </c>
      <c r="AG14" s="2">
        <f t="shared" si="0"/>
        <v>0.77005991722774725</v>
      </c>
      <c r="AH14" s="2">
        <f t="shared" si="1"/>
        <v>0.84889103641621744</v>
      </c>
      <c r="AI14" s="1"/>
      <c r="AJ14" s="1"/>
      <c r="AK14" s="1"/>
      <c r="AL14" s="1"/>
      <c r="AM14" s="1"/>
      <c r="AN14" s="1"/>
      <c r="AO14" s="1"/>
    </row>
    <row r="15" spans="2:41" ht="15.5" x14ac:dyDescent="0.35">
      <c r="B15" s="1" t="s">
        <v>36</v>
      </c>
      <c r="C15" s="2">
        <v>2.3275999999999999</v>
      </c>
      <c r="D15" s="2">
        <v>15.0808</v>
      </c>
      <c r="E15" s="2">
        <v>52.198799999999999</v>
      </c>
      <c r="F15" s="2">
        <v>0.32800000000000001</v>
      </c>
      <c r="G15" s="2">
        <v>10.2134</v>
      </c>
      <c r="H15" s="2">
        <v>0.1731</v>
      </c>
      <c r="I15" s="2">
        <v>7.1056999999999997</v>
      </c>
      <c r="J15" s="2">
        <v>7.9757999999999996</v>
      </c>
      <c r="K15" s="2">
        <v>1.4078999999999999</v>
      </c>
      <c r="L15" s="2">
        <v>4.9099999999999998E-2</v>
      </c>
      <c r="M15" s="2">
        <v>0.8327</v>
      </c>
      <c r="N15" s="2">
        <v>0</v>
      </c>
      <c r="O15" s="2">
        <v>0.17050000000000001</v>
      </c>
      <c r="P15" s="2">
        <v>97.863500000000002</v>
      </c>
      <c r="Q15" s="1">
        <v>211</v>
      </c>
      <c r="R15" s="1">
        <v>164</v>
      </c>
      <c r="S15" s="1">
        <v>198</v>
      </c>
      <c r="T15" s="1">
        <v>215</v>
      </c>
      <c r="U15" s="1">
        <v>253</v>
      </c>
      <c r="V15" s="1">
        <v>317</v>
      </c>
      <c r="W15" s="1">
        <v>356</v>
      </c>
      <c r="X15" s="1">
        <v>136</v>
      </c>
      <c r="Y15" s="1">
        <v>121</v>
      </c>
      <c r="Z15" s="1">
        <v>110</v>
      </c>
      <c r="AA15" s="1">
        <v>62</v>
      </c>
      <c r="AB15" s="1"/>
      <c r="AC15" s="1">
        <v>115</v>
      </c>
      <c r="AD15" s="1"/>
      <c r="AE15" s="1">
        <v>222.78</v>
      </c>
      <c r="AF15" s="1">
        <v>0.61650000000000005</v>
      </c>
      <c r="AG15" s="2">
        <f t="shared" si="0"/>
        <v>0.80959293347334604</v>
      </c>
      <c r="AH15" s="2">
        <f t="shared" si="1"/>
        <v>0.9258685453627078</v>
      </c>
      <c r="AI15" s="1"/>
      <c r="AJ15" s="1"/>
      <c r="AK15" s="1"/>
      <c r="AL15" s="1"/>
      <c r="AM15" s="1"/>
      <c r="AN15" s="1"/>
      <c r="AO15" s="1"/>
    </row>
    <row r="16" spans="2:41" ht="15.5" x14ac:dyDescent="0.35">
      <c r="B16" s="1" t="s">
        <v>36</v>
      </c>
      <c r="C16" s="2">
        <v>2.5840000000000001</v>
      </c>
      <c r="D16" s="2">
        <v>15.0791</v>
      </c>
      <c r="E16" s="2">
        <v>52.543500000000002</v>
      </c>
      <c r="F16" s="2">
        <v>0.31330000000000002</v>
      </c>
      <c r="G16" s="2">
        <v>10.111599999999999</v>
      </c>
      <c r="H16" s="2">
        <v>0.16700000000000001</v>
      </c>
      <c r="I16" s="2">
        <v>7.0743999999999998</v>
      </c>
      <c r="J16" s="2">
        <v>7.9386000000000001</v>
      </c>
      <c r="K16" s="2">
        <v>1.4137</v>
      </c>
      <c r="L16" s="2">
        <v>4.3900000000000002E-2</v>
      </c>
      <c r="M16" s="2">
        <v>0.69650000000000001</v>
      </c>
      <c r="N16" s="2">
        <v>0</v>
      </c>
      <c r="O16" s="2">
        <v>0.17430000000000001</v>
      </c>
      <c r="P16" s="2">
        <v>98.139899999999997</v>
      </c>
      <c r="Q16" s="1">
        <v>204</v>
      </c>
      <c r="R16" s="1">
        <v>165</v>
      </c>
      <c r="S16" s="1">
        <v>195</v>
      </c>
      <c r="T16" s="1">
        <v>230</v>
      </c>
      <c r="U16" s="1">
        <v>253</v>
      </c>
      <c r="V16" s="1">
        <v>326</v>
      </c>
      <c r="W16" s="1">
        <v>350</v>
      </c>
      <c r="X16" s="1">
        <v>128</v>
      </c>
      <c r="Y16" s="1">
        <v>122</v>
      </c>
      <c r="Z16" s="1">
        <v>110</v>
      </c>
      <c r="AA16" s="1">
        <v>62</v>
      </c>
      <c r="AB16" s="1"/>
      <c r="AC16" s="1">
        <v>118</v>
      </c>
      <c r="AD16" s="1"/>
      <c r="AE16" s="1">
        <v>243.04</v>
      </c>
      <c r="AF16" s="1">
        <v>0.51559999999999995</v>
      </c>
      <c r="AG16" s="2">
        <f t="shared" si="0"/>
        <v>0.8407560689356971</v>
      </c>
      <c r="AH16" s="2">
        <f t="shared" si="1"/>
        <v>0.99533690969043442</v>
      </c>
      <c r="AI16" s="1"/>
      <c r="AJ16" s="1"/>
      <c r="AK16" s="1"/>
      <c r="AL16" s="1"/>
      <c r="AM16" s="1"/>
      <c r="AN16" s="1"/>
      <c r="AO16" s="1"/>
    </row>
    <row r="17" spans="2:41" ht="15.5" x14ac:dyDescent="0.35">
      <c r="B17" s="1" t="s">
        <v>36</v>
      </c>
      <c r="C17" s="2">
        <v>2.0613000000000001</v>
      </c>
      <c r="D17" s="2">
        <v>15.230399999999999</v>
      </c>
      <c r="E17" s="2">
        <v>52.904899999999998</v>
      </c>
      <c r="F17" s="2">
        <v>0.31480000000000002</v>
      </c>
      <c r="G17" s="2">
        <v>10.243</v>
      </c>
      <c r="H17" s="2">
        <v>0.14660000000000001</v>
      </c>
      <c r="I17" s="2">
        <v>6.9851000000000001</v>
      </c>
      <c r="J17" s="2">
        <v>7.9414999999999996</v>
      </c>
      <c r="K17" s="2">
        <v>1.4468000000000001</v>
      </c>
      <c r="L17" s="2">
        <v>4.07E-2</v>
      </c>
      <c r="M17" s="2">
        <v>0.60650000000000004</v>
      </c>
      <c r="N17" s="2">
        <v>0</v>
      </c>
      <c r="O17" s="2">
        <v>0.1797</v>
      </c>
      <c r="P17" s="2">
        <v>98.101299999999995</v>
      </c>
      <c r="Q17" s="1">
        <v>207</v>
      </c>
      <c r="R17" s="1">
        <v>156</v>
      </c>
      <c r="S17" s="1">
        <v>206</v>
      </c>
      <c r="T17" s="1">
        <v>226</v>
      </c>
      <c r="U17" s="1">
        <v>263</v>
      </c>
      <c r="V17" s="1">
        <v>332</v>
      </c>
      <c r="W17" s="1">
        <v>355</v>
      </c>
      <c r="X17" s="1">
        <v>135</v>
      </c>
      <c r="Y17" s="1">
        <v>120</v>
      </c>
      <c r="Z17" s="1">
        <v>111</v>
      </c>
      <c r="AA17" s="1">
        <v>62</v>
      </c>
      <c r="AB17" s="1"/>
      <c r="AC17" s="1">
        <v>117</v>
      </c>
      <c r="AD17" s="1"/>
      <c r="AE17" s="1">
        <v>263.29000000000002</v>
      </c>
      <c r="AF17" s="1">
        <v>0.44900000000000001</v>
      </c>
      <c r="AG17" s="2">
        <f t="shared" si="0"/>
        <v>0.8613255914509852</v>
      </c>
      <c r="AH17" s="2">
        <f t="shared" si="1"/>
        <v>1.0470451731562658</v>
      </c>
      <c r="AI17" s="1"/>
      <c r="AJ17" s="1"/>
      <c r="AK17" s="1"/>
      <c r="AL17" s="1"/>
      <c r="AM17" s="1"/>
      <c r="AN17" s="1"/>
      <c r="AO17" s="1"/>
    </row>
    <row r="18" spans="2:41" ht="15.5" x14ac:dyDescent="0.35">
      <c r="B18" s="1" t="s">
        <v>36</v>
      </c>
      <c r="C18" s="2">
        <v>2.1032000000000002</v>
      </c>
      <c r="D18" s="2">
        <v>15.3011</v>
      </c>
      <c r="E18" s="2">
        <v>52.848599999999998</v>
      </c>
      <c r="F18" s="2">
        <v>0.32929999999999998</v>
      </c>
      <c r="G18" s="2">
        <v>10.203900000000001</v>
      </c>
      <c r="H18" s="2">
        <v>0.16919999999999999</v>
      </c>
      <c r="I18" s="2">
        <v>7.1125999999999996</v>
      </c>
      <c r="J18" s="2">
        <v>7.9259000000000004</v>
      </c>
      <c r="K18" s="2">
        <v>1.4359</v>
      </c>
      <c r="L18" s="2">
        <v>4.1500000000000002E-2</v>
      </c>
      <c r="M18" s="2">
        <v>0.51170000000000004</v>
      </c>
      <c r="N18" s="2">
        <v>0</v>
      </c>
      <c r="O18" s="2">
        <v>0.20380000000000001</v>
      </c>
      <c r="P18" s="2">
        <v>98.186800000000005</v>
      </c>
      <c r="Q18" s="1">
        <v>200</v>
      </c>
      <c r="R18" s="1">
        <v>164</v>
      </c>
      <c r="S18" s="1">
        <v>197</v>
      </c>
      <c r="T18" s="1">
        <v>226</v>
      </c>
      <c r="U18" s="1">
        <v>266</v>
      </c>
      <c r="V18" s="1">
        <v>340</v>
      </c>
      <c r="W18" s="1">
        <v>347</v>
      </c>
      <c r="X18" s="1">
        <v>136</v>
      </c>
      <c r="Y18" s="1">
        <v>122</v>
      </c>
      <c r="Z18" s="1">
        <v>110</v>
      </c>
      <c r="AA18" s="1">
        <v>62</v>
      </c>
      <c r="AB18" s="1"/>
      <c r="AC18" s="1">
        <v>110</v>
      </c>
      <c r="AD18" s="1"/>
      <c r="AE18" s="1">
        <v>283.54000000000002</v>
      </c>
      <c r="AF18" s="1">
        <v>0.37880000000000003</v>
      </c>
      <c r="AG18" s="2">
        <f t="shared" si="0"/>
        <v>0.8830069800481809</v>
      </c>
      <c r="AH18" s="2">
        <f t="shared" si="1"/>
        <v>1.1084045519486001</v>
      </c>
      <c r="AI18" s="1"/>
      <c r="AJ18" s="1"/>
      <c r="AK18" s="1"/>
      <c r="AL18" s="1"/>
      <c r="AM18" s="1"/>
      <c r="AN18" s="1"/>
      <c r="AO18" s="1"/>
    </row>
    <row r="19" spans="2:41" ht="15.5" x14ac:dyDescent="0.35">
      <c r="B19" s="1" t="s">
        <v>36</v>
      </c>
      <c r="C19" s="2">
        <v>2.1737000000000002</v>
      </c>
      <c r="D19" s="2">
        <v>15.248900000000001</v>
      </c>
      <c r="E19" s="2">
        <v>52.838799999999999</v>
      </c>
      <c r="F19" s="2">
        <v>0.32079999999999997</v>
      </c>
      <c r="G19" s="2">
        <v>10.231</v>
      </c>
      <c r="H19" s="2">
        <v>0.15279999999999999</v>
      </c>
      <c r="I19" s="2">
        <v>7.1753999999999998</v>
      </c>
      <c r="J19" s="2">
        <v>7.9084000000000003</v>
      </c>
      <c r="K19" s="2">
        <v>1.4547000000000001</v>
      </c>
      <c r="L19" s="2">
        <v>4.4900000000000002E-2</v>
      </c>
      <c r="M19" s="2">
        <v>0.4335</v>
      </c>
      <c r="N19" s="2">
        <v>0</v>
      </c>
      <c r="O19" s="2">
        <v>0.1749</v>
      </c>
      <c r="P19" s="2">
        <v>98.157799999999995</v>
      </c>
      <c r="Q19" s="1">
        <v>190</v>
      </c>
      <c r="R19" s="1">
        <v>166</v>
      </c>
      <c r="S19" s="1">
        <v>197</v>
      </c>
      <c r="T19" s="1">
        <v>237</v>
      </c>
      <c r="U19" s="1">
        <v>257</v>
      </c>
      <c r="V19" s="1">
        <v>331</v>
      </c>
      <c r="W19" s="1">
        <v>354</v>
      </c>
      <c r="X19" s="1">
        <v>130</v>
      </c>
      <c r="Y19" s="1">
        <v>122</v>
      </c>
      <c r="Z19" s="1">
        <v>109</v>
      </c>
      <c r="AA19" s="1">
        <v>62</v>
      </c>
      <c r="AB19" s="1"/>
      <c r="AC19" s="1">
        <v>114</v>
      </c>
      <c r="AD19" s="1"/>
      <c r="AE19" s="1">
        <v>303.8</v>
      </c>
      <c r="AF19" s="1">
        <v>0.32090000000000002</v>
      </c>
      <c r="AG19" s="2">
        <f t="shared" si="0"/>
        <v>0.900889492865526</v>
      </c>
      <c r="AH19" s="2">
        <f t="shared" si="1"/>
        <v>1.1661472483611419</v>
      </c>
      <c r="AI19" s="1"/>
      <c r="AJ19" s="1"/>
      <c r="AK19" s="1"/>
      <c r="AL19" s="1"/>
      <c r="AM19" s="1"/>
      <c r="AN19" s="1"/>
      <c r="AO19" s="1"/>
    </row>
    <row r="20" spans="2:41" ht="15.5" x14ac:dyDescent="0.35">
      <c r="B20" s="1" t="s">
        <v>36</v>
      </c>
      <c r="C20" s="2">
        <v>2.6714000000000002</v>
      </c>
      <c r="D20" s="2">
        <v>15.166700000000001</v>
      </c>
      <c r="E20" s="2">
        <v>52.617699999999999</v>
      </c>
      <c r="F20" s="2">
        <v>0.31109999999999999</v>
      </c>
      <c r="G20" s="2">
        <v>10.3391</v>
      </c>
      <c r="H20" s="2">
        <v>0.1595</v>
      </c>
      <c r="I20" s="2">
        <v>7.0456000000000003</v>
      </c>
      <c r="J20" s="2">
        <v>7.9492000000000003</v>
      </c>
      <c r="K20" s="2">
        <v>1.4443999999999999</v>
      </c>
      <c r="L20" s="2">
        <v>4.3999999999999997E-2</v>
      </c>
      <c r="M20" s="2">
        <v>0.37390000000000001</v>
      </c>
      <c r="N20" s="2">
        <v>0</v>
      </c>
      <c r="O20" s="2">
        <v>0.18529999999999999</v>
      </c>
      <c r="P20" s="2">
        <v>98.308000000000007</v>
      </c>
      <c r="Q20" s="1">
        <v>204</v>
      </c>
      <c r="R20" s="1">
        <v>161</v>
      </c>
      <c r="S20" s="1">
        <v>203</v>
      </c>
      <c r="T20" s="1">
        <v>220</v>
      </c>
      <c r="U20" s="1">
        <v>241</v>
      </c>
      <c r="V20" s="1">
        <v>326</v>
      </c>
      <c r="W20" s="1">
        <v>362</v>
      </c>
      <c r="X20" s="1">
        <v>132</v>
      </c>
      <c r="Y20" s="1">
        <v>121</v>
      </c>
      <c r="Z20" s="1">
        <v>110</v>
      </c>
      <c r="AA20" s="1">
        <v>61</v>
      </c>
      <c r="AB20" s="1"/>
      <c r="AC20" s="1">
        <v>106</v>
      </c>
      <c r="AD20" s="1"/>
      <c r="AE20" s="1">
        <v>324.05</v>
      </c>
      <c r="AF20" s="1">
        <v>0.27679999999999999</v>
      </c>
      <c r="AG20" s="2">
        <f t="shared" si="0"/>
        <v>0.91450985236889248</v>
      </c>
      <c r="AH20" s="2">
        <f t="shared" si="1"/>
        <v>1.2159992464409708</v>
      </c>
      <c r="AI20" s="1"/>
      <c r="AJ20" s="1"/>
      <c r="AK20" s="1"/>
      <c r="AL20" s="1"/>
      <c r="AM20" s="1"/>
      <c r="AN20" s="1"/>
      <c r="AO20" s="1"/>
    </row>
    <row r="21" spans="2:41" ht="15.5" x14ac:dyDescent="0.35">
      <c r="B21" s="1" t="s">
        <v>36</v>
      </c>
      <c r="C21" s="2">
        <v>1.9008</v>
      </c>
      <c r="D21" s="2">
        <v>15.370799999999999</v>
      </c>
      <c r="E21" s="2">
        <v>53.309699999999999</v>
      </c>
      <c r="F21" s="2">
        <v>0.31690000000000002</v>
      </c>
      <c r="G21" s="2">
        <v>10.184799999999999</v>
      </c>
      <c r="H21" s="2">
        <v>0.1396</v>
      </c>
      <c r="I21" s="2">
        <v>7.1013999999999999</v>
      </c>
      <c r="J21" s="2">
        <v>7.9607999999999999</v>
      </c>
      <c r="K21" s="2">
        <v>1.4767999999999999</v>
      </c>
      <c r="L21" s="2">
        <v>4.19E-2</v>
      </c>
      <c r="M21" s="2">
        <v>0.33239999999999997</v>
      </c>
      <c r="N21" s="2">
        <v>0</v>
      </c>
      <c r="O21" s="2">
        <v>0.18110000000000001</v>
      </c>
      <c r="P21" s="2">
        <v>98.317099999999996</v>
      </c>
      <c r="Q21" s="1">
        <v>196</v>
      </c>
      <c r="R21" s="1">
        <v>156</v>
      </c>
      <c r="S21" s="1">
        <v>199</v>
      </c>
      <c r="T21" s="1">
        <v>231</v>
      </c>
      <c r="U21" s="1">
        <v>249</v>
      </c>
      <c r="V21" s="1">
        <v>334</v>
      </c>
      <c r="W21" s="1">
        <v>346</v>
      </c>
      <c r="X21" s="1">
        <v>122</v>
      </c>
      <c r="Y21" s="1">
        <v>120</v>
      </c>
      <c r="Z21" s="1">
        <v>111</v>
      </c>
      <c r="AA21" s="1">
        <v>61</v>
      </c>
      <c r="AB21" s="1"/>
      <c r="AC21" s="1">
        <v>119</v>
      </c>
      <c r="AD21" s="1"/>
      <c r="AE21" s="1">
        <v>344.3</v>
      </c>
      <c r="AF21" s="1">
        <v>0.24610000000000001</v>
      </c>
      <c r="AG21" s="2">
        <f t="shared" si="0"/>
        <v>0.92399159923404783</v>
      </c>
      <c r="AH21" s="2">
        <f t="shared" si="1"/>
        <v>1.2546415462414693</v>
      </c>
      <c r="AI21" s="1"/>
      <c r="AN21" s="1"/>
      <c r="AO21" s="8"/>
    </row>
    <row r="22" spans="2:41" ht="15.5" x14ac:dyDescent="0.35">
      <c r="B22" s="1" t="s">
        <v>36</v>
      </c>
      <c r="C22" s="2">
        <v>2.74</v>
      </c>
      <c r="D22" s="2">
        <v>15.1822</v>
      </c>
      <c r="E22" s="2">
        <v>52.502400000000002</v>
      </c>
      <c r="F22" s="2">
        <v>0.32179999999999997</v>
      </c>
      <c r="G22" s="2">
        <v>10.223800000000001</v>
      </c>
      <c r="H22" s="2">
        <v>0.14940000000000001</v>
      </c>
      <c r="I22" s="2">
        <v>7.0483000000000002</v>
      </c>
      <c r="J22" s="2">
        <v>7.9993999999999996</v>
      </c>
      <c r="K22" s="2">
        <v>1.4592000000000001</v>
      </c>
      <c r="L22" s="2">
        <v>5.1299999999999998E-2</v>
      </c>
      <c r="M22" s="2">
        <v>0.28920000000000001</v>
      </c>
      <c r="N22" s="2">
        <v>4.4000000000000003E-3</v>
      </c>
      <c r="O22" s="2">
        <v>0.1867</v>
      </c>
      <c r="P22" s="2">
        <v>98.158000000000001</v>
      </c>
      <c r="Q22" s="1">
        <v>213</v>
      </c>
      <c r="R22" s="1">
        <v>162</v>
      </c>
      <c r="S22" s="1">
        <v>204</v>
      </c>
      <c r="T22" s="1">
        <v>224</v>
      </c>
      <c r="U22" s="1">
        <v>271</v>
      </c>
      <c r="V22" s="1">
        <v>332</v>
      </c>
      <c r="W22" s="1">
        <v>343</v>
      </c>
      <c r="X22" s="1">
        <v>124</v>
      </c>
      <c r="Y22" s="1">
        <v>119</v>
      </c>
      <c r="Z22" s="1">
        <v>110</v>
      </c>
      <c r="AA22" s="1">
        <v>61</v>
      </c>
      <c r="AB22" s="1">
        <v>556</v>
      </c>
      <c r="AC22" s="1">
        <v>103</v>
      </c>
      <c r="AD22" s="1"/>
      <c r="AE22" s="1">
        <v>364.55</v>
      </c>
      <c r="AF22" s="1">
        <v>0.21410000000000001</v>
      </c>
      <c r="AG22" s="2">
        <f t="shared" si="0"/>
        <v>0.9338748532954475</v>
      </c>
      <c r="AH22" s="2">
        <f t="shared" si="1"/>
        <v>1.2993613060207572</v>
      </c>
      <c r="AI22" s="1"/>
      <c r="AN22" s="1"/>
      <c r="AO22" s="1"/>
    </row>
    <row r="23" spans="2:41" ht="15.5" x14ac:dyDescent="0.35">
      <c r="B23" s="1" t="s">
        <v>36</v>
      </c>
      <c r="C23" s="2">
        <v>2.073</v>
      </c>
      <c r="D23" s="2">
        <v>15.3293</v>
      </c>
      <c r="E23" s="2">
        <v>52.966799999999999</v>
      </c>
      <c r="F23" s="2">
        <v>0.31380000000000002</v>
      </c>
      <c r="G23" s="2">
        <v>10.264099999999999</v>
      </c>
      <c r="H23" s="2">
        <v>0.18140000000000001</v>
      </c>
      <c r="I23" s="2">
        <v>7.2022000000000004</v>
      </c>
      <c r="J23" s="2">
        <v>7.9880000000000004</v>
      </c>
      <c r="K23" s="2">
        <v>1.4623999999999999</v>
      </c>
      <c r="L23" s="2">
        <v>4.4499999999999998E-2</v>
      </c>
      <c r="M23" s="2">
        <v>0.25929999999999997</v>
      </c>
      <c r="N23" s="2">
        <v>0</v>
      </c>
      <c r="O23" s="2">
        <v>0.17780000000000001</v>
      </c>
      <c r="P23" s="2">
        <v>98.262699999999995</v>
      </c>
      <c r="Q23" s="1">
        <v>188</v>
      </c>
      <c r="R23" s="1">
        <v>165</v>
      </c>
      <c r="S23" s="1">
        <v>206</v>
      </c>
      <c r="T23" s="1">
        <v>231</v>
      </c>
      <c r="U23" s="1">
        <v>251</v>
      </c>
      <c r="V23" s="1">
        <v>318</v>
      </c>
      <c r="W23" s="1">
        <v>351</v>
      </c>
      <c r="X23" s="1">
        <v>130</v>
      </c>
      <c r="Y23" s="1">
        <v>122</v>
      </c>
      <c r="Z23" s="1">
        <v>109</v>
      </c>
      <c r="AA23" s="1">
        <v>61</v>
      </c>
      <c r="AB23" s="1"/>
      <c r="AC23" s="1">
        <v>112</v>
      </c>
      <c r="AD23" s="1"/>
      <c r="AE23" s="1">
        <v>384.81</v>
      </c>
      <c r="AF23" s="1">
        <v>0.19189999999999999</v>
      </c>
      <c r="AG23" s="2">
        <f t="shared" si="0"/>
        <v>0.94073136080054354</v>
      </c>
      <c r="AH23" s="2">
        <f t="shared" si="1"/>
        <v>1.3337415001526176</v>
      </c>
      <c r="AI23" s="1"/>
      <c r="AN23" s="4"/>
      <c r="AO23" s="1"/>
    </row>
    <row r="24" spans="2:41" ht="15.5" x14ac:dyDescent="0.35">
      <c r="B24" s="1" t="s">
        <v>36</v>
      </c>
      <c r="C24" s="2">
        <v>2.1055000000000001</v>
      </c>
      <c r="D24" s="2">
        <v>15.3163</v>
      </c>
      <c r="E24" s="2">
        <v>53.035800000000002</v>
      </c>
      <c r="F24" s="2">
        <v>0.31940000000000002</v>
      </c>
      <c r="G24" s="2">
        <v>10.234299999999999</v>
      </c>
      <c r="H24" s="2">
        <v>0.16170000000000001</v>
      </c>
      <c r="I24" s="2">
        <v>7.0278</v>
      </c>
      <c r="J24" s="2">
        <v>7.9493</v>
      </c>
      <c r="K24" s="2">
        <v>1.4706999999999999</v>
      </c>
      <c r="L24" s="2">
        <v>4.3499999999999997E-2</v>
      </c>
      <c r="M24" s="2">
        <v>0.2276</v>
      </c>
      <c r="N24" s="2">
        <v>2.3999999999999998E-3</v>
      </c>
      <c r="O24" s="2">
        <v>0.20330000000000001</v>
      </c>
      <c r="P24" s="2">
        <v>98.0976</v>
      </c>
      <c r="Q24" s="1">
        <v>193</v>
      </c>
      <c r="R24" s="1">
        <v>162</v>
      </c>
      <c r="S24" s="1">
        <v>202</v>
      </c>
      <c r="T24" s="1">
        <v>217</v>
      </c>
      <c r="U24" s="1">
        <v>260</v>
      </c>
      <c r="V24" s="1">
        <v>331</v>
      </c>
      <c r="W24" s="1">
        <v>357</v>
      </c>
      <c r="X24" s="1">
        <v>127</v>
      </c>
      <c r="Y24" s="1">
        <v>122</v>
      </c>
      <c r="Z24" s="1">
        <v>110</v>
      </c>
      <c r="AA24" s="1">
        <v>61</v>
      </c>
      <c r="AB24" s="1">
        <v>557</v>
      </c>
      <c r="AC24" s="1">
        <v>116</v>
      </c>
      <c r="AD24" s="1"/>
      <c r="AE24" s="1">
        <v>405.06</v>
      </c>
      <c r="AF24" s="1">
        <v>0.16850000000000001</v>
      </c>
      <c r="AG24" s="2">
        <f t="shared" si="0"/>
        <v>0.94795849033294211</v>
      </c>
      <c r="AH24" s="2">
        <f t="shared" si="1"/>
        <v>1.373760141253425</v>
      </c>
      <c r="AI24" s="1"/>
      <c r="AN24" s="1"/>
      <c r="AO24" s="1"/>
    </row>
    <row r="25" spans="2:41" ht="15.5" x14ac:dyDescent="0.35">
      <c r="B25" s="1" t="s">
        <v>36</v>
      </c>
      <c r="C25" s="2">
        <v>2.2465999999999999</v>
      </c>
      <c r="D25" s="2">
        <v>15.272</v>
      </c>
      <c r="E25" s="2">
        <v>52.945700000000002</v>
      </c>
      <c r="F25" s="2">
        <v>0.29260000000000003</v>
      </c>
      <c r="G25" s="2">
        <v>10.293900000000001</v>
      </c>
      <c r="H25" s="2">
        <v>0.157</v>
      </c>
      <c r="I25" s="2">
        <v>7.1649000000000003</v>
      </c>
      <c r="J25" s="2">
        <v>7.9867999999999997</v>
      </c>
      <c r="K25" s="2">
        <v>1.4776</v>
      </c>
      <c r="L25" s="2">
        <v>3.6900000000000002E-2</v>
      </c>
      <c r="M25" s="2">
        <v>0.2016</v>
      </c>
      <c r="N25" s="2">
        <v>0</v>
      </c>
      <c r="O25" s="2">
        <v>0.20200000000000001</v>
      </c>
      <c r="P25" s="2">
        <v>98.277600000000007</v>
      </c>
      <c r="Q25" s="1">
        <v>198</v>
      </c>
      <c r="R25" s="1">
        <v>160</v>
      </c>
      <c r="S25" s="1">
        <v>197</v>
      </c>
      <c r="T25" s="1">
        <v>231</v>
      </c>
      <c r="U25" s="1">
        <v>256</v>
      </c>
      <c r="V25" s="1">
        <v>331</v>
      </c>
      <c r="W25" s="1">
        <v>346</v>
      </c>
      <c r="X25" s="1">
        <v>130</v>
      </c>
      <c r="Y25" s="1">
        <v>118</v>
      </c>
      <c r="Z25" s="1">
        <v>111</v>
      </c>
      <c r="AA25" s="1">
        <v>61</v>
      </c>
      <c r="AB25" s="1"/>
      <c r="AC25" s="1">
        <v>112</v>
      </c>
      <c r="AD25" s="1"/>
      <c r="AE25" s="1">
        <v>425.31</v>
      </c>
      <c r="AF25" s="1">
        <v>0.1492</v>
      </c>
      <c r="AG25" s="2">
        <f t="shared" si="0"/>
        <v>0.9539193279387238</v>
      </c>
      <c r="AH25" s="2">
        <f t="shared" si="1"/>
        <v>1.4104330948086881</v>
      </c>
      <c r="AI25" s="1"/>
      <c r="AN25" s="9"/>
      <c r="AO25" s="1"/>
    </row>
    <row r="26" spans="2:41" ht="15.5" x14ac:dyDescent="0.35">
      <c r="B26" s="1" t="s">
        <v>36</v>
      </c>
      <c r="C26" s="2">
        <v>2.7549999999999999</v>
      </c>
      <c r="D26" s="2">
        <v>15.2804</v>
      </c>
      <c r="E26" s="2">
        <v>52.262599999999999</v>
      </c>
      <c r="F26" s="2">
        <v>0.33</v>
      </c>
      <c r="G26" s="2">
        <v>10.2005</v>
      </c>
      <c r="H26" s="2">
        <v>0.1822</v>
      </c>
      <c r="I26" s="2">
        <v>7.1177000000000001</v>
      </c>
      <c r="J26" s="2">
        <v>8.0091000000000001</v>
      </c>
      <c r="K26" s="2">
        <v>1.4622999999999999</v>
      </c>
      <c r="L26" s="2">
        <v>4.7399999999999998E-2</v>
      </c>
      <c r="M26" s="2">
        <v>0.16839999999999999</v>
      </c>
      <c r="N26" s="2">
        <v>0</v>
      </c>
      <c r="O26" s="2">
        <v>0.1842</v>
      </c>
      <c r="P26" s="2">
        <v>97.999799999999993</v>
      </c>
      <c r="Q26" s="1">
        <v>223</v>
      </c>
      <c r="R26" s="1">
        <v>165</v>
      </c>
      <c r="S26" s="1">
        <v>205</v>
      </c>
      <c r="T26" s="1">
        <v>215</v>
      </c>
      <c r="U26" s="1">
        <v>261</v>
      </c>
      <c r="V26" s="1">
        <v>320</v>
      </c>
      <c r="W26" s="1">
        <v>346</v>
      </c>
      <c r="X26" s="1">
        <v>130</v>
      </c>
      <c r="Y26" s="1">
        <v>121</v>
      </c>
      <c r="Z26" s="1">
        <v>108</v>
      </c>
      <c r="AA26" s="1">
        <v>61</v>
      </c>
      <c r="AB26" s="1"/>
      <c r="AC26" s="1">
        <v>113</v>
      </c>
      <c r="AD26" s="1"/>
      <c r="AE26" s="1">
        <v>445.57</v>
      </c>
      <c r="AF26" s="1">
        <v>0.12470000000000001</v>
      </c>
      <c r="AG26" s="2">
        <f t="shared" si="0"/>
        <v>0.96148619432948301</v>
      </c>
      <c r="AH26" s="2">
        <f t="shared" si="1"/>
        <v>1.4632472640317957</v>
      </c>
      <c r="AI26" s="1"/>
      <c r="AJ26" s="1"/>
      <c r="AK26" s="1"/>
      <c r="AL26" s="1"/>
      <c r="AM26" s="1"/>
      <c r="AN26" s="1"/>
      <c r="AO26" s="1"/>
    </row>
    <row r="27" spans="2:41" ht="15.5" x14ac:dyDescent="0.35">
      <c r="B27" s="1" t="s">
        <v>36</v>
      </c>
      <c r="C27" s="2">
        <v>2.5487000000000002</v>
      </c>
      <c r="D27" s="2">
        <v>15.210599999999999</v>
      </c>
      <c r="E27" s="2">
        <v>52.656500000000001</v>
      </c>
      <c r="F27" s="2">
        <v>0.29630000000000001</v>
      </c>
      <c r="G27" s="2">
        <v>10.247299999999999</v>
      </c>
      <c r="H27" s="2">
        <v>0.14050000000000001</v>
      </c>
      <c r="I27" s="2">
        <v>7.0758000000000001</v>
      </c>
      <c r="J27" s="2">
        <v>8.0027000000000008</v>
      </c>
      <c r="K27" s="2">
        <v>1.4652000000000001</v>
      </c>
      <c r="L27" s="2">
        <v>3.9899999999999998E-2</v>
      </c>
      <c r="M27" s="2">
        <v>0.1537</v>
      </c>
      <c r="N27" s="2">
        <v>0</v>
      </c>
      <c r="O27" s="2">
        <v>0.18790000000000001</v>
      </c>
      <c r="P27" s="2">
        <v>98.025199999999998</v>
      </c>
      <c r="Q27" s="1">
        <v>195</v>
      </c>
      <c r="R27" s="1">
        <v>160</v>
      </c>
      <c r="S27" s="1">
        <v>200</v>
      </c>
      <c r="T27" s="1">
        <v>239</v>
      </c>
      <c r="U27" s="1">
        <v>254</v>
      </c>
      <c r="V27" s="1">
        <v>334</v>
      </c>
      <c r="W27" s="1">
        <v>354</v>
      </c>
      <c r="X27" s="1">
        <v>127</v>
      </c>
      <c r="Y27" s="1">
        <v>123</v>
      </c>
      <c r="Z27" s="1">
        <v>111</v>
      </c>
      <c r="AA27" s="1">
        <v>62</v>
      </c>
      <c r="AB27" s="1"/>
      <c r="AC27" s="1">
        <v>117</v>
      </c>
      <c r="AD27" s="1"/>
      <c r="AE27" s="1">
        <v>465.82</v>
      </c>
      <c r="AF27" s="1">
        <v>0.1138</v>
      </c>
      <c r="AG27" s="2">
        <f t="shared" si="0"/>
        <v>0.96485267774414729</v>
      </c>
      <c r="AH27" s="2">
        <f t="shared" si="1"/>
        <v>1.4896314485791833</v>
      </c>
      <c r="AI27" s="1"/>
      <c r="AO27" s="1"/>
    </row>
    <row r="28" spans="2:41" ht="15.5" x14ac:dyDescent="0.35">
      <c r="B28" s="1" t="s">
        <v>36</v>
      </c>
      <c r="C28" s="2">
        <v>2.8639000000000001</v>
      </c>
      <c r="D28" s="2">
        <v>15.242900000000001</v>
      </c>
      <c r="E28" s="2">
        <v>52.207500000000003</v>
      </c>
      <c r="F28" s="2">
        <v>0.31190000000000001</v>
      </c>
      <c r="G28" s="2">
        <v>10.229699999999999</v>
      </c>
      <c r="H28" s="2">
        <v>0.1555</v>
      </c>
      <c r="I28" s="2">
        <v>7.0655000000000001</v>
      </c>
      <c r="J28" s="2">
        <v>7.9363999999999999</v>
      </c>
      <c r="K28" s="2">
        <v>1.4585999999999999</v>
      </c>
      <c r="L28" s="2">
        <v>4.5199999999999997E-2</v>
      </c>
      <c r="M28" s="2">
        <v>0.14399999999999999</v>
      </c>
      <c r="N28" s="2">
        <v>0</v>
      </c>
      <c r="O28" s="2">
        <v>0.18060000000000001</v>
      </c>
      <c r="P28" s="2">
        <v>97.8416</v>
      </c>
      <c r="Q28" s="1">
        <v>213</v>
      </c>
      <c r="R28" s="1">
        <v>164</v>
      </c>
      <c r="S28" s="1">
        <v>198</v>
      </c>
      <c r="T28" s="1">
        <v>229</v>
      </c>
      <c r="U28" s="1">
        <v>247</v>
      </c>
      <c r="V28" s="1">
        <v>318</v>
      </c>
      <c r="W28" s="1">
        <v>359</v>
      </c>
      <c r="X28" s="1">
        <v>131</v>
      </c>
      <c r="Y28" s="1">
        <v>119</v>
      </c>
      <c r="Z28" s="1">
        <v>109</v>
      </c>
      <c r="AA28" s="1">
        <v>60</v>
      </c>
      <c r="AB28" s="1"/>
      <c r="AC28" s="1">
        <v>114</v>
      </c>
      <c r="AD28" s="1"/>
      <c r="AE28" s="1">
        <v>486.07</v>
      </c>
      <c r="AF28" s="1">
        <v>0.1066</v>
      </c>
      <c r="AG28" s="2">
        <f t="shared" si="0"/>
        <v>0.96707640990796218</v>
      </c>
      <c r="AH28" s="2">
        <f t="shared" si="1"/>
        <v>1.5082685574439718</v>
      </c>
      <c r="AI28" s="1"/>
      <c r="AJ28" s="1"/>
      <c r="AK28" s="1"/>
      <c r="AL28" s="1"/>
      <c r="AM28" s="1"/>
      <c r="AN28" s="1"/>
      <c r="AO28" s="1"/>
    </row>
    <row r="29" spans="2:41" ht="15.5" x14ac:dyDescent="0.35">
      <c r="B29" s="1" t="s">
        <v>36</v>
      </c>
      <c r="C29" s="2">
        <v>2.1038000000000001</v>
      </c>
      <c r="D29" s="2">
        <v>15.3469</v>
      </c>
      <c r="E29" s="2">
        <v>53.0456</v>
      </c>
      <c r="F29" s="2">
        <v>0.315</v>
      </c>
      <c r="G29" s="2">
        <v>10.316000000000001</v>
      </c>
      <c r="H29" s="2">
        <v>0.14860000000000001</v>
      </c>
      <c r="I29" s="2">
        <v>7.1193</v>
      </c>
      <c r="J29" s="2">
        <v>8.0274000000000001</v>
      </c>
      <c r="K29" s="2">
        <v>1.4863</v>
      </c>
      <c r="L29" s="2">
        <v>4.0899999999999999E-2</v>
      </c>
      <c r="M29" s="2">
        <v>0.1245</v>
      </c>
      <c r="N29" s="2">
        <v>0</v>
      </c>
      <c r="O29" s="2">
        <v>0.18440000000000001</v>
      </c>
      <c r="P29" s="2">
        <v>98.258700000000005</v>
      </c>
      <c r="Q29" s="1">
        <v>192</v>
      </c>
      <c r="R29" s="1">
        <v>164</v>
      </c>
      <c r="S29" s="1">
        <v>200</v>
      </c>
      <c r="T29" s="1">
        <v>232</v>
      </c>
      <c r="U29" s="1">
        <v>250</v>
      </c>
      <c r="V29" s="1">
        <v>342</v>
      </c>
      <c r="W29" s="1">
        <v>344</v>
      </c>
      <c r="X29" s="1">
        <v>129</v>
      </c>
      <c r="Y29" s="1">
        <v>120</v>
      </c>
      <c r="Z29" s="1">
        <v>110</v>
      </c>
      <c r="AA29" s="1">
        <v>61</v>
      </c>
      <c r="AB29" s="1"/>
      <c r="AC29" s="1">
        <v>119</v>
      </c>
      <c r="AD29" s="1"/>
      <c r="AE29" s="1">
        <v>506.32</v>
      </c>
      <c r="AF29" s="1">
        <v>9.2100000000000001E-2</v>
      </c>
      <c r="AG29" s="2">
        <f t="shared" si="0"/>
        <v>0.97155475940453395</v>
      </c>
      <c r="AH29" s="2">
        <f t="shared" si="1"/>
        <v>1.549334984637845</v>
      </c>
      <c r="AI29" s="1"/>
      <c r="AJ29" s="1"/>
      <c r="AK29" s="1"/>
      <c r="AL29" s="1"/>
      <c r="AM29" s="1"/>
      <c r="AN29" s="1"/>
      <c r="AO29" s="1"/>
    </row>
    <row r="30" spans="2:41" ht="15.5" x14ac:dyDescent="0.35">
      <c r="B30" s="1" t="s">
        <v>36</v>
      </c>
      <c r="C30" s="2">
        <v>2.9131</v>
      </c>
      <c r="D30" s="2">
        <v>15.1716</v>
      </c>
      <c r="E30" s="2">
        <v>52.378</v>
      </c>
      <c r="F30" s="2">
        <v>0.30420000000000003</v>
      </c>
      <c r="G30" s="2">
        <v>10.2918</v>
      </c>
      <c r="H30" s="2">
        <v>0.1883</v>
      </c>
      <c r="I30" s="2">
        <v>7.1002999999999998</v>
      </c>
      <c r="J30" s="2">
        <v>7.9706999999999999</v>
      </c>
      <c r="K30" s="2">
        <v>1.4630000000000001</v>
      </c>
      <c r="L30" s="2">
        <v>3.8600000000000002E-2</v>
      </c>
      <c r="M30" s="2">
        <v>0.12130000000000001</v>
      </c>
      <c r="N30" s="2">
        <v>0</v>
      </c>
      <c r="O30" s="2">
        <v>0.1754</v>
      </c>
      <c r="P30" s="2">
        <v>98.116200000000006</v>
      </c>
      <c r="Q30" s="1">
        <v>203</v>
      </c>
      <c r="R30" s="1">
        <v>165</v>
      </c>
      <c r="S30" s="1">
        <v>202</v>
      </c>
      <c r="T30" s="1">
        <v>230</v>
      </c>
      <c r="U30" s="1">
        <v>260</v>
      </c>
      <c r="V30" s="1">
        <v>302</v>
      </c>
      <c r="W30" s="1">
        <v>357</v>
      </c>
      <c r="X30" s="1">
        <v>126</v>
      </c>
      <c r="Y30" s="1">
        <v>121</v>
      </c>
      <c r="Z30" s="1">
        <v>111</v>
      </c>
      <c r="AA30" s="1">
        <v>61</v>
      </c>
      <c r="AB30" s="1"/>
      <c r="AC30" s="1">
        <v>114</v>
      </c>
      <c r="AD30" s="1"/>
      <c r="AE30" s="1">
        <v>526.58000000000004</v>
      </c>
      <c r="AF30" s="1">
        <v>8.9800000000000005E-2</v>
      </c>
      <c r="AG30" s="2">
        <f t="shared" si="0"/>
        <v>0.97226511829019702</v>
      </c>
      <c r="AH30" s="2">
        <f t="shared" si="1"/>
        <v>1.5563534335772942</v>
      </c>
      <c r="AI30" s="1"/>
      <c r="AJ30" s="1"/>
      <c r="AK30" s="8"/>
      <c r="AL30" s="1"/>
      <c r="AM30" s="1"/>
      <c r="AN30" s="1"/>
      <c r="AO30" s="1"/>
    </row>
    <row r="31" spans="2:41" ht="15.5" x14ac:dyDescent="0.35">
      <c r="B31" s="1" t="s">
        <v>36</v>
      </c>
      <c r="C31" s="2">
        <v>2.0158999999999998</v>
      </c>
      <c r="D31" s="2">
        <v>15.4495</v>
      </c>
      <c r="E31" s="2">
        <v>53.204099999999997</v>
      </c>
      <c r="F31" s="2">
        <v>0.31240000000000001</v>
      </c>
      <c r="G31" s="2">
        <v>10.182700000000001</v>
      </c>
      <c r="H31" s="2">
        <v>0.16980000000000001</v>
      </c>
      <c r="I31" s="2">
        <v>7.1504000000000003</v>
      </c>
      <c r="J31" s="2">
        <v>7.9836999999999998</v>
      </c>
      <c r="K31" s="2">
        <v>1.4705999999999999</v>
      </c>
      <c r="L31" s="2">
        <v>4.2900000000000001E-2</v>
      </c>
      <c r="M31" s="2">
        <v>0.10299999999999999</v>
      </c>
      <c r="N31" s="2">
        <v>0</v>
      </c>
      <c r="O31" s="2">
        <v>0.1603</v>
      </c>
      <c r="P31" s="2">
        <v>98.245199999999997</v>
      </c>
      <c r="Q31" s="1">
        <v>199</v>
      </c>
      <c r="R31" s="1">
        <v>168</v>
      </c>
      <c r="S31" s="1">
        <v>197</v>
      </c>
      <c r="T31" s="1">
        <v>238</v>
      </c>
      <c r="U31" s="1">
        <v>262</v>
      </c>
      <c r="V31" s="1">
        <v>332</v>
      </c>
      <c r="W31" s="1">
        <v>349</v>
      </c>
      <c r="X31" s="1">
        <v>127</v>
      </c>
      <c r="Y31" s="1">
        <v>122</v>
      </c>
      <c r="Z31" s="1">
        <v>112</v>
      </c>
      <c r="AA31" s="1">
        <v>61</v>
      </c>
      <c r="AB31" s="1"/>
      <c r="AC31" s="1">
        <v>115</v>
      </c>
      <c r="AD31" s="1"/>
      <c r="AE31" s="1">
        <v>546.83000000000004</v>
      </c>
      <c r="AF31" s="1">
        <v>7.6300000000000007E-2</v>
      </c>
      <c r="AG31" s="2">
        <f t="shared" si="0"/>
        <v>0.97643461609735005</v>
      </c>
      <c r="AH31" s="2">
        <f t="shared" si="1"/>
        <v>1.600990145568097</v>
      </c>
      <c r="AI31" s="1"/>
      <c r="AJ31" s="1"/>
      <c r="AK31" s="8"/>
      <c r="AL31" s="1"/>
      <c r="AM31" s="1"/>
      <c r="AN31" s="1"/>
      <c r="AO31" s="1"/>
    </row>
    <row r="32" spans="2:41" ht="15.5" x14ac:dyDescent="0.35">
      <c r="B32" s="1" t="s">
        <v>36</v>
      </c>
      <c r="C32" s="2">
        <v>2.6499000000000001</v>
      </c>
      <c r="D32" s="2">
        <v>14.219099999999999</v>
      </c>
      <c r="E32" s="2">
        <v>51.745100000000001</v>
      </c>
      <c r="F32" s="2">
        <v>0.28549999999999998</v>
      </c>
      <c r="G32" s="2">
        <v>10.179500000000001</v>
      </c>
      <c r="H32" s="2">
        <v>0.13769999999999999</v>
      </c>
      <c r="I32" s="2">
        <v>7.0974000000000004</v>
      </c>
      <c r="J32" s="2">
        <v>7.8144999999999998</v>
      </c>
      <c r="K32" s="2">
        <v>1.3537999999999999</v>
      </c>
      <c r="L32" s="2">
        <v>4.3700000000000003E-2</v>
      </c>
      <c r="M32" s="2">
        <v>0.1114</v>
      </c>
      <c r="N32" s="2">
        <v>0</v>
      </c>
      <c r="O32" s="2">
        <v>0.18629999999999999</v>
      </c>
      <c r="P32" s="2">
        <v>95.823999999999998</v>
      </c>
      <c r="Q32" s="1">
        <v>187</v>
      </c>
      <c r="R32" s="1">
        <v>160</v>
      </c>
      <c r="S32" s="1">
        <v>193</v>
      </c>
      <c r="T32" s="1">
        <v>229</v>
      </c>
      <c r="U32" s="1">
        <v>249</v>
      </c>
      <c r="V32" s="1">
        <v>331</v>
      </c>
      <c r="W32" s="1">
        <v>339</v>
      </c>
      <c r="X32" s="1">
        <v>133</v>
      </c>
      <c r="Y32" s="1">
        <v>121</v>
      </c>
      <c r="Z32" s="1">
        <v>110</v>
      </c>
      <c r="AA32" s="1">
        <v>60</v>
      </c>
      <c r="AB32" s="1"/>
      <c r="AC32" s="1">
        <v>108</v>
      </c>
      <c r="AD32" s="1"/>
      <c r="AE32" s="1">
        <v>567.08000000000004</v>
      </c>
      <c r="AF32" s="1">
        <v>8.2500000000000004E-2</v>
      </c>
      <c r="AG32" s="2">
        <f t="shared" si="0"/>
        <v>0.97451973562295391</v>
      </c>
      <c r="AH32" s="2">
        <f t="shared" si="1"/>
        <v>1.5797067346039215</v>
      </c>
      <c r="AI32" s="1"/>
      <c r="AJ32" s="1"/>
      <c r="AK32" s="1"/>
      <c r="AL32" s="1"/>
      <c r="AM32" s="1"/>
      <c r="AN32" s="1"/>
      <c r="AO32" s="1"/>
    </row>
    <row r="33" spans="2:41" ht="15.5" x14ac:dyDescent="0.35">
      <c r="B33" s="1" t="s">
        <v>36</v>
      </c>
      <c r="C33" s="2">
        <v>2.5030999999999999</v>
      </c>
      <c r="D33" s="2">
        <v>15.210699999999999</v>
      </c>
      <c r="E33" s="2">
        <v>52.936799999999998</v>
      </c>
      <c r="F33" s="2">
        <v>0.307</v>
      </c>
      <c r="G33" s="2">
        <v>10.329700000000001</v>
      </c>
      <c r="H33" s="2">
        <v>0.18029999999999999</v>
      </c>
      <c r="I33" s="2">
        <v>7.1387999999999998</v>
      </c>
      <c r="J33" s="2">
        <v>7.9866999999999999</v>
      </c>
      <c r="K33" s="2">
        <v>1.4765999999999999</v>
      </c>
      <c r="L33" s="2">
        <v>5.1799999999999999E-2</v>
      </c>
      <c r="M33" s="2">
        <v>9.8100000000000007E-2</v>
      </c>
      <c r="N33" s="2">
        <v>0</v>
      </c>
      <c r="O33" s="2">
        <v>0.1981</v>
      </c>
      <c r="P33" s="2">
        <v>98.417599999999993</v>
      </c>
      <c r="Q33" s="1">
        <v>197</v>
      </c>
      <c r="R33" s="1">
        <v>165</v>
      </c>
      <c r="S33" s="1">
        <v>195</v>
      </c>
      <c r="T33" s="1">
        <v>237</v>
      </c>
      <c r="U33" s="1">
        <v>250</v>
      </c>
      <c r="V33" s="1">
        <v>306</v>
      </c>
      <c r="W33" s="1">
        <v>344</v>
      </c>
      <c r="X33" s="1">
        <v>129</v>
      </c>
      <c r="Y33" s="1">
        <v>120</v>
      </c>
      <c r="Z33" s="1">
        <v>109</v>
      </c>
      <c r="AA33" s="1">
        <v>60</v>
      </c>
      <c r="AB33" s="1"/>
      <c r="AC33" s="1">
        <v>108</v>
      </c>
      <c r="AD33" s="1"/>
      <c r="AE33" s="1">
        <v>587.34</v>
      </c>
      <c r="AF33" s="1">
        <v>7.2599999999999998E-2</v>
      </c>
      <c r="AG33" s="2">
        <f t="shared" si="0"/>
        <v>0.97757736734819944</v>
      </c>
      <c r="AH33" s="2">
        <f t="shared" si="1"/>
        <v>1.614417656895009</v>
      </c>
      <c r="AI33" s="1"/>
      <c r="AJ33" s="1"/>
      <c r="AK33" s="1"/>
      <c r="AL33" s="1"/>
      <c r="AM33" s="1"/>
      <c r="AN33" s="1"/>
      <c r="AO33" s="1"/>
    </row>
    <row r="34" spans="2:41" ht="15.5" x14ac:dyDescent="0.35">
      <c r="B34" s="1" t="s">
        <v>36</v>
      </c>
      <c r="C34" s="2">
        <v>2.2199</v>
      </c>
      <c r="D34" s="2">
        <v>15.3757</v>
      </c>
      <c r="E34" s="2">
        <v>52.978700000000003</v>
      </c>
      <c r="F34" s="2">
        <v>0.28510000000000002</v>
      </c>
      <c r="G34" s="2">
        <v>10.2737</v>
      </c>
      <c r="H34" s="2">
        <v>0.16239999999999999</v>
      </c>
      <c r="I34" s="2">
        <v>7.2085999999999997</v>
      </c>
      <c r="J34" s="2">
        <v>7.9961000000000002</v>
      </c>
      <c r="K34" s="2">
        <v>1.4903</v>
      </c>
      <c r="L34" s="2">
        <v>5.0799999999999998E-2</v>
      </c>
      <c r="M34" s="2">
        <v>8.1000000000000003E-2</v>
      </c>
      <c r="N34" s="2">
        <v>0</v>
      </c>
      <c r="O34" s="2">
        <v>0.20169999999999999</v>
      </c>
      <c r="P34" s="2">
        <v>98.324100000000001</v>
      </c>
      <c r="Q34" s="1">
        <v>216</v>
      </c>
      <c r="R34" s="1">
        <v>164</v>
      </c>
      <c r="S34" s="1">
        <v>204</v>
      </c>
      <c r="T34" s="1">
        <v>239</v>
      </c>
      <c r="U34" s="1">
        <v>256</v>
      </c>
      <c r="V34" s="1">
        <v>307</v>
      </c>
      <c r="W34" s="1">
        <v>352</v>
      </c>
      <c r="X34" s="1">
        <v>129</v>
      </c>
      <c r="Y34" s="1">
        <v>122</v>
      </c>
      <c r="Z34" s="1">
        <v>109</v>
      </c>
      <c r="AA34" s="1">
        <v>61</v>
      </c>
      <c r="AB34" s="1"/>
      <c r="AC34" s="1">
        <v>109</v>
      </c>
      <c r="AD34" s="1"/>
      <c r="AE34" s="1">
        <v>607.59</v>
      </c>
      <c r="AF34" s="1">
        <v>0.06</v>
      </c>
      <c r="AG34" s="2">
        <f t="shared" si="0"/>
        <v>0.98146889863487552</v>
      </c>
      <c r="AH34" s="2">
        <f t="shared" si="1"/>
        <v>1.6651173953683618</v>
      </c>
      <c r="AI34" s="1"/>
      <c r="AJ34" s="1"/>
      <c r="AK34" s="1"/>
      <c r="AL34" s="1"/>
      <c r="AM34" s="1"/>
      <c r="AN34" s="1"/>
      <c r="AO34" s="1"/>
    </row>
    <row r="35" spans="2:41" ht="15.5" x14ac:dyDescent="0.35">
      <c r="B35" s="1" t="s">
        <v>36</v>
      </c>
      <c r="C35" s="2">
        <v>2.7671999999999999</v>
      </c>
      <c r="D35" s="2">
        <v>15.158799999999999</v>
      </c>
      <c r="E35" s="2">
        <v>52.385300000000001</v>
      </c>
      <c r="F35" s="2">
        <v>0.32400000000000001</v>
      </c>
      <c r="G35" s="2">
        <v>10.241300000000001</v>
      </c>
      <c r="H35" s="2">
        <v>0.1648</v>
      </c>
      <c r="I35" s="2">
        <v>7.1182999999999996</v>
      </c>
      <c r="J35" s="2">
        <v>7.8860000000000001</v>
      </c>
      <c r="K35" s="2">
        <v>1.4695</v>
      </c>
      <c r="L35" s="2">
        <v>3.8800000000000001E-2</v>
      </c>
      <c r="M35" s="2">
        <v>8.0100000000000005E-2</v>
      </c>
      <c r="N35" s="2">
        <v>0</v>
      </c>
      <c r="O35" s="2">
        <v>0.17979999999999999</v>
      </c>
      <c r="P35" s="2">
        <v>97.813800000000001</v>
      </c>
      <c r="Q35" s="1">
        <v>200</v>
      </c>
      <c r="R35" s="1">
        <v>165</v>
      </c>
      <c r="S35" s="1">
        <v>198</v>
      </c>
      <c r="T35" s="1">
        <v>222</v>
      </c>
      <c r="U35" s="1">
        <v>245</v>
      </c>
      <c r="V35" s="1">
        <v>330</v>
      </c>
      <c r="W35" s="1">
        <v>357</v>
      </c>
      <c r="X35" s="1">
        <v>131</v>
      </c>
      <c r="Y35" s="1">
        <v>122</v>
      </c>
      <c r="Z35" s="1">
        <v>110</v>
      </c>
      <c r="AA35" s="1">
        <v>60</v>
      </c>
      <c r="AB35" s="1"/>
      <c r="AC35" s="1">
        <v>113</v>
      </c>
      <c r="AD35" s="1"/>
      <c r="AE35" s="1">
        <v>627.84</v>
      </c>
      <c r="AF35" s="1">
        <v>5.9299999999999999E-2</v>
      </c>
      <c r="AG35" s="2">
        <f t="shared" si="0"/>
        <v>0.98168509481746868</v>
      </c>
      <c r="AH35" s="2">
        <f t="shared" si="1"/>
        <v>1.6681988272542965</v>
      </c>
      <c r="AI35" s="1"/>
      <c r="AJ35" s="1"/>
      <c r="AK35" s="1"/>
      <c r="AL35" s="1"/>
      <c r="AM35" s="1"/>
      <c r="AN35" s="1"/>
      <c r="AO35" s="1"/>
    </row>
    <row r="36" spans="2:41" ht="15.5" x14ac:dyDescent="0.35">
      <c r="B36" s="1" t="s">
        <v>36</v>
      </c>
      <c r="C36" s="2">
        <v>2.1556999999999999</v>
      </c>
      <c r="D36" s="2">
        <v>15.348800000000001</v>
      </c>
      <c r="E36" s="2">
        <v>53.011000000000003</v>
      </c>
      <c r="F36" s="2">
        <v>0.32950000000000002</v>
      </c>
      <c r="G36" s="2">
        <v>10.3271</v>
      </c>
      <c r="H36" s="2">
        <v>0.15690000000000001</v>
      </c>
      <c r="I36" s="2">
        <v>7.2465000000000002</v>
      </c>
      <c r="J36" s="2">
        <v>8.0088000000000008</v>
      </c>
      <c r="K36" s="2">
        <v>1.4882</v>
      </c>
      <c r="L36" s="2">
        <v>4.4200000000000003E-2</v>
      </c>
      <c r="M36" s="2">
        <v>7.4999999999999997E-2</v>
      </c>
      <c r="N36" s="2">
        <v>0</v>
      </c>
      <c r="O36" s="2">
        <v>0.19239999999999999</v>
      </c>
      <c r="P36" s="2">
        <v>98.384100000000004</v>
      </c>
      <c r="Q36" s="1">
        <v>187</v>
      </c>
      <c r="R36" s="1">
        <v>159</v>
      </c>
      <c r="S36" s="1">
        <v>196</v>
      </c>
      <c r="T36" s="1">
        <v>218</v>
      </c>
      <c r="U36" s="1">
        <v>254</v>
      </c>
      <c r="V36" s="1">
        <v>320</v>
      </c>
      <c r="W36" s="1">
        <v>347</v>
      </c>
      <c r="X36" s="1">
        <v>131</v>
      </c>
      <c r="Y36" s="1">
        <v>121</v>
      </c>
      <c r="Z36" s="1">
        <v>110</v>
      </c>
      <c r="AA36" s="1">
        <v>60</v>
      </c>
      <c r="AB36" s="1"/>
      <c r="AC36" s="1">
        <v>109</v>
      </c>
      <c r="AD36" s="1"/>
      <c r="AE36" s="1">
        <v>648.09</v>
      </c>
      <c r="AF36" s="1">
        <v>5.5500000000000001E-2</v>
      </c>
      <c r="AG36" s="2">
        <f t="shared" si="0"/>
        <v>0.98285873123725986</v>
      </c>
      <c r="AH36" s="2">
        <f t="shared" si="1"/>
        <v>1.6855046159068345</v>
      </c>
      <c r="AI36" s="1"/>
      <c r="AJ36" s="1"/>
      <c r="AK36" s="1"/>
      <c r="AL36" s="1"/>
      <c r="AM36" s="1"/>
      <c r="AN36" s="1"/>
      <c r="AO36" s="1"/>
    </row>
    <row r="37" spans="2:41" ht="15.5" x14ac:dyDescent="0.35">
      <c r="B37" s="1" t="s">
        <v>36</v>
      </c>
      <c r="C37" s="2">
        <v>1.9759</v>
      </c>
      <c r="D37" s="2">
        <v>15.3445</v>
      </c>
      <c r="E37" s="2">
        <v>53.053400000000003</v>
      </c>
      <c r="F37" s="2">
        <v>0.34050000000000002</v>
      </c>
      <c r="G37" s="2">
        <v>10.365500000000001</v>
      </c>
      <c r="H37" s="2">
        <v>0.17810000000000001</v>
      </c>
      <c r="I37" s="2">
        <v>7.1222000000000003</v>
      </c>
      <c r="J37" s="2">
        <v>7.9901999999999997</v>
      </c>
      <c r="K37" s="2">
        <v>1.4819</v>
      </c>
      <c r="L37" s="2">
        <v>3.4599999999999999E-2</v>
      </c>
      <c r="M37" s="2">
        <v>7.3599999999999999E-2</v>
      </c>
      <c r="N37" s="2">
        <v>0</v>
      </c>
      <c r="O37" s="2">
        <v>0.18029999999999999</v>
      </c>
      <c r="P37" s="2">
        <v>98.140699999999995</v>
      </c>
      <c r="Q37" s="1">
        <v>190</v>
      </c>
      <c r="R37" s="1">
        <v>171</v>
      </c>
      <c r="S37" s="1">
        <v>199</v>
      </c>
      <c r="T37" s="1">
        <v>213</v>
      </c>
      <c r="U37" s="1">
        <v>266</v>
      </c>
      <c r="V37" s="1">
        <v>316</v>
      </c>
      <c r="W37" s="1">
        <v>360</v>
      </c>
      <c r="X37" s="1">
        <v>131</v>
      </c>
      <c r="Y37" s="1">
        <v>119</v>
      </c>
      <c r="Z37" s="1">
        <v>111</v>
      </c>
      <c r="AA37" s="1">
        <v>61</v>
      </c>
      <c r="AB37" s="1"/>
      <c r="AC37" s="1">
        <v>123</v>
      </c>
      <c r="AD37" s="1"/>
      <c r="AE37" s="1">
        <v>668.34</v>
      </c>
      <c r="AF37" s="1">
        <v>5.45E-2</v>
      </c>
      <c r="AG37" s="2">
        <f t="shared" ref="AG37:AG53" si="2">1-AF37/AF$5</f>
        <v>0.98316758292667861</v>
      </c>
      <c r="AH37" s="2">
        <f t="shared" si="1"/>
        <v>1.6902312487971338</v>
      </c>
      <c r="AI37" s="1"/>
      <c r="AJ37" s="1"/>
      <c r="AK37" s="1"/>
      <c r="AL37" s="1"/>
      <c r="AM37" s="1"/>
      <c r="AN37" s="1"/>
      <c r="AO37" s="1"/>
    </row>
    <row r="38" spans="2:41" ht="15.5" x14ac:dyDescent="0.35">
      <c r="B38" s="1" t="s">
        <v>36</v>
      </c>
      <c r="C38" s="2">
        <v>2.7549999999999999</v>
      </c>
      <c r="D38" s="2">
        <v>15.2136</v>
      </c>
      <c r="E38" s="2">
        <v>52.498100000000001</v>
      </c>
      <c r="F38" s="2">
        <v>0.30380000000000001</v>
      </c>
      <c r="G38" s="2">
        <v>10.2354</v>
      </c>
      <c r="H38" s="2">
        <v>0.16250000000000001</v>
      </c>
      <c r="I38" s="2">
        <v>7.0490000000000004</v>
      </c>
      <c r="J38" s="2">
        <v>7.9795999999999996</v>
      </c>
      <c r="K38" s="2">
        <v>1.4708000000000001</v>
      </c>
      <c r="L38" s="2">
        <v>4.3099999999999999E-2</v>
      </c>
      <c r="M38" s="2">
        <v>6.3299999999999995E-2</v>
      </c>
      <c r="N38" s="2">
        <v>0</v>
      </c>
      <c r="O38" s="2">
        <v>0.1759</v>
      </c>
      <c r="P38" s="2">
        <v>97.950100000000006</v>
      </c>
      <c r="Q38" s="1">
        <v>207</v>
      </c>
      <c r="R38" s="1">
        <v>162</v>
      </c>
      <c r="S38" s="1">
        <v>202</v>
      </c>
      <c r="T38" s="1">
        <v>225</v>
      </c>
      <c r="U38" s="1">
        <v>271</v>
      </c>
      <c r="V38" s="1">
        <v>320</v>
      </c>
      <c r="W38" s="1">
        <v>355</v>
      </c>
      <c r="X38" s="1">
        <v>128</v>
      </c>
      <c r="Y38" s="1">
        <v>120</v>
      </c>
      <c r="Z38" s="1">
        <v>111</v>
      </c>
      <c r="AA38" s="1">
        <v>60</v>
      </c>
      <c r="AB38" s="1"/>
      <c r="AC38" s="1">
        <v>114</v>
      </c>
      <c r="AD38" s="1"/>
      <c r="AE38" s="1">
        <v>688.6</v>
      </c>
      <c r="AF38" s="1">
        <v>4.6899999999999997E-2</v>
      </c>
      <c r="AG38" s="2">
        <f t="shared" si="2"/>
        <v>0.98551485576626108</v>
      </c>
      <c r="AH38" s="2">
        <f t="shared" si="1"/>
        <v>1.7288773117277025</v>
      </c>
      <c r="AI38" s="1"/>
      <c r="AJ38" s="1" t="s">
        <v>46</v>
      </c>
      <c r="AK38" s="1"/>
      <c r="AL38" s="1">
        <v>4.1399999999999996E-3</v>
      </c>
      <c r="AM38" s="1" t="s">
        <v>47</v>
      </c>
      <c r="AN38" s="1"/>
      <c r="AO38" s="1"/>
    </row>
    <row r="39" spans="2:41" ht="15.5" x14ac:dyDescent="0.35">
      <c r="B39" s="1" t="s">
        <v>36</v>
      </c>
      <c r="C39" s="2">
        <v>2.1947999999999999</v>
      </c>
      <c r="D39" s="2">
        <v>15.354799999999999</v>
      </c>
      <c r="E39" s="2">
        <v>53.121099999999998</v>
      </c>
      <c r="F39" s="2">
        <v>0.31559999999999999</v>
      </c>
      <c r="G39" s="2">
        <v>10.2789</v>
      </c>
      <c r="H39" s="2">
        <v>0.16420000000000001</v>
      </c>
      <c r="I39" s="2">
        <v>7.1167999999999996</v>
      </c>
      <c r="J39" s="2">
        <v>8.0098000000000003</v>
      </c>
      <c r="K39" s="2">
        <v>1.4719</v>
      </c>
      <c r="L39" s="2">
        <v>4.9200000000000001E-2</v>
      </c>
      <c r="M39" s="2">
        <v>5.4300000000000001E-2</v>
      </c>
      <c r="N39" s="2">
        <v>0</v>
      </c>
      <c r="O39" s="2">
        <v>0.18729999999999999</v>
      </c>
      <c r="P39" s="2">
        <v>98.318799999999996</v>
      </c>
      <c r="Q39" s="1">
        <v>198</v>
      </c>
      <c r="R39" s="1">
        <v>169</v>
      </c>
      <c r="S39" s="1">
        <v>202</v>
      </c>
      <c r="T39" s="1">
        <v>227</v>
      </c>
      <c r="U39" s="1">
        <v>241</v>
      </c>
      <c r="V39" s="1">
        <v>321</v>
      </c>
      <c r="W39" s="1">
        <v>342</v>
      </c>
      <c r="X39" s="1">
        <v>128</v>
      </c>
      <c r="Y39" s="1">
        <v>122</v>
      </c>
      <c r="Z39" s="1">
        <v>109</v>
      </c>
      <c r="AA39" s="1">
        <v>62</v>
      </c>
      <c r="AB39" s="1"/>
      <c r="AC39" s="1">
        <v>116</v>
      </c>
      <c r="AD39" s="1"/>
      <c r="AE39" s="1">
        <v>708.85</v>
      </c>
      <c r="AF39" s="1">
        <v>4.02E-2</v>
      </c>
      <c r="AG39" s="2">
        <f t="shared" si="2"/>
        <v>0.98758416208536659</v>
      </c>
      <c r="AH39" s="2">
        <f t="shared" si="1"/>
        <v>1.7678374117537312</v>
      </c>
      <c r="AI39" s="1"/>
      <c r="AJ39" s="1"/>
      <c r="AK39" s="1"/>
      <c r="AL39" s="1"/>
      <c r="AM39" s="1"/>
      <c r="AN39" s="1"/>
      <c r="AO39" s="1"/>
    </row>
    <row r="40" spans="2:41" ht="15.5" x14ac:dyDescent="0.35">
      <c r="B40" s="1" t="s">
        <v>36</v>
      </c>
      <c r="C40" s="2">
        <v>2.7892999999999999</v>
      </c>
      <c r="D40" s="2">
        <v>15.1412</v>
      </c>
      <c r="E40" s="2">
        <v>52.471400000000003</v>
      </c>
      <c r="F40" s="2">
        <v>0.30649999999999999</v>
      </c>
      <c r="G40" s="2">
        <v>10.1593</v>
      </c>
      <c r="H40" s="2">
        <v>0.16109999999999999</v>
      </c>
      <c r="I40" s="2">
        <v>7.0663999999999998</v>
      </c>
      <c r="J40" s="2">
        <v>7.9912000000000001</v>
      </c>
      <c r="K40" s="2">
        <v>1.4917</v>
      </c>
      <c r="L40" s="2">
        <v>4.3700000000000003E-2</v>
      </c>
      <c r="M40" s="2">
        <v>5.5500000000000001E-2</v>
      </c>
      <c r="N40" s="2">
        <v>0</v>
      </c>
      <c r="O40" s="2">
        <v>0.18640000000000001</v>
      </c>
      <c r="P40" s="2">
        <v>97.863900000000001</v>
      </c>
      <c r="Q40" s="1">
        <v>218</v>
      </c>
      <c r="R40" s="1">
        <v>163</v>
      </c>
      <c r="S40" s="1">
        <v>198</v>
      </c>
      <c r="T40" s="1">
        <v>222</v>
      </c>
      <c r="U40" s="1">
        <v>250</v>
      </c>
      <c r="V40" s="1">
        <v>326</v>
      </c>
      <c r="W40" s="1">
        <v>359</v>
      </c>
      <c r="X40" s="1">
        <v>124</v>
      </c>
      <c r="Y40" s="1">
        <v>120</v>
      </c>
      <c r="Z40" s="1">
        <v>111</v>
      </c>
      <c r="AA40" s="1">
        <v>60</v>
      </c>
      <c r="AB40" s="1"/>
      <c r="AC40" s="1">
        <v>105</v>
      </c>
      <c r="AD40" s="1"/>
      <c r="AE40" s="1">
        <v>729.11</v>
      </c>
      <c r="AF40" s="1">
        <v>4.1099999999999998E-2</v>
      </c>
      <c r="AG40" s="2">
        <f t="shared" si="2"/>
        <v>0.98730619556488974</v>
      </c>
      <c r="AH40" s="2">
        <f t="shared" si="1"/>
        <v>1.7622841289992968</v>
      </c>
      <c r="AI40" s="1"/>
      <c r="AJ40" s="1" t="s">
        <v>48</v>
      </c>
      <c r="AK40" s="1"/>
      <c r="AL40" s="4">
        <f>1/((AL38*10^4)^2*4*2*60*60)</f>
        <v>2.0258478740590345E-8</v>
      </c>
      <c r="AM40" s="1"/>
      <c r="AN40" s="1"/>
      <c r="AO40" s="1"/>
    </row>
    <row r="41" spans="2:41" ht="15.5" x14ac:dyDescent="0.35">
      <c r="B41" s="1" t="s">
        <v>36</v>
      </c>
      <c r="C41" s="2">
        <v>2.1838000000000002</v>
      </c>
      <c r="D41" s="2">
        <v>15.1852</v>
      </c>
      <c r="E41" s="2">
        <v>53.066600000000001</v>
      </c>
      <c r="F41" s="2">
        <v>0.2944</v>
      </c>
      <c r="G41" s="2">
        <v>10.284800000000001</v>
      </c>
      <c r="H41" s="2">
        <v>0.1469</v>
      </c>
      <c r="I41" s="2">
        <v>7.1150000000000002</v>
      </c>
      <c r="J41" s="2">
        <v>8.0000999999999998</v>
      </c>
      <c r="K41" s="2">
        <v>1.4813000000000001</v>
      </c>
      <c r="L41" s="2">
        <v>4.2900000000000001E-2</v>
      </c>
      <c r="M41" s="2">
        <v>4.5100000000000001E-2</v>
      </c>
      <c r="N41" s="2">
        <v>0</v>
      </c>
      <c r="O41" s="2">
        <v>0.20910000000000001</v>
      </c>
      <c r="P41" s="2">
        <v>98.055300000000003</v>
      </c>
      <c r="Q41" s="1">
        <v>185</v>
      </c>
      <c r="R41" s="1">
        <v>166</v>
      </c>
      <c r="S41" s="1">
        <v>201</v>
      </c>
      <c r="T41" s="1">
        <v>237</v>
      </c>
      <c r="U41" s="1">
        <v>259</v>
      </c>
      <c r="V41" s="1">
        <v>343</v>
      </c>
      <c r="W41" s="1">
        <v>360</v>
      </c>
      <c r="X41" s="1">
        <v>129</v>
      </c>
      <c r="Y41" s="1">
        <v>119</v>
      </c>
      <c r="Z41" s="1">
        <v>110</v>
      </c>
      <c r="AA41" s="1">
        <v>62</v>
      </c>
      <c r="AB41" s="1"/>
      <c r="AC41" s="1">
        <v>110</v>
      </c>
      <c r="AD41" s="1"/>
      <c r="AE41" s="1">
        <v>749.36</v>
      </c>
      <c r="AF41" s="1">
        <v>3.3399999999999999E-2</v>
      </c>
      <c r="AG41" s="2">
        <f t="shared" si="2"/>
        <v>0.989684353573414</v>
      </c>
      <c r="AH41" s="2">
        <f t="shared" si="1"/>
        <v>1.8137748892118515</v>
      </c>
      <c r="AI41" s="1"/>
      <c r="AJ41" s="1"/>
      <c r="AK41" s="1"/>
      <c r="AL41" s="1"/>
      <c r="AM41" s="1"/>
      <c r="AN41" s="1"/>
      <c r="AO41" s="1"/>
    </row>
    <row r="42" spans="2:41" ht="15.5" x14ac:dyDescent="0.35">
      <c r="B42" s="1" t="s">
        <v>36</v>
      </c>
      <c r="C42" s="2">
        <v>2.2044999999999999</v>
      </c>
      <c r="D42" s="2">
        <v>15.3087</v>
      </c>
      <c r="E42" s="2">
        <v>53.170200000000001</v>
      </c>
      <c r="F42" s="2">
        <v>0.30840000000000001</v>
      </c>
      <c r="G42" s="2">
        <v>10.207800000000001</v>
      </c>
      <c r="H42" s="2">
        <v>0.19700000000000001</v>
      </c>
      <c r="I42" s="2">
        <v>7.1829000000000001</v>
      </c>
      <c r="J42" s="2">
        <v>7.9954000000000001</v>
      </c>
      <c r="K42" s="2">
        <v>1.4697</v>
      </c>
      <c r="L42" s="2">
        <v>4.0399999999999998E-2</v>
      </c>
      <c r="M42" s="2">
        <v>4.3200000000000002E-2</v>
      </c>
      <c r="N42" s="2">
        <v>6.7999999999999996E-3</v>
      </c>
      <c r="O42" s="2">
        <v>0.18049999999999999</v>
      </c>
      <c r="P42" s="2">
        <v>98.315600000000003</v>
      </c>
      <c r="Q42" s="1">
        <v>198</v>
      </c>
      <c r="R42" s="1">
        <v>167</v>
      </c>
      <c r="S42" s="1">
        <v>199</v>
      </c>
      <c r="T42" s="1">
        <v>226</v>
      </c>
      <c r="U42" s="1">
        <v>260</v>
      </c>
      <c r="V42" s="1">
        <v>304</v>
      </c>
      <c r="W42" s="1">
        <v>330</v>
      </c>
      <c r="X42" s="1">
        <v>134</v>
      </c>
      <c r="Y42" s="1">
        <v>121</v>
      </c>
      <c r="Z42" s="1">
        <v>110</v>
      </c>
      <c r="AA42" s="1">
        <v>62</v>
      </c>
      <c r="AB42" s="1">
        <v>557</v>
      </c>
      <c r="AC42" s="1">
        <v>117</v>
      </c>
      <c r="AD42" s="1"/>
      <c r="AE42" s="1">
        <v>769.61</v>
      </c>
      <c r="AF42" s="1">
        <v>3.2000000000000001E-2</v>
      </c>
      <c r="AG42" s="2">
        <f t="shared" si="2"/>
        <v>0.99011674593860033</v>
      </c>
      <c r="AH42" s="2">
        <f t="shared" si="1"/>
        <v>1.8242558612199635</v>
      </c>
      <c r="AI42" s="1"/>
      <c r="AJ42" s="5"/>
      <c r="AK42" s="3"/>
      <c r="AL42" s="6"/>
      <c r="AM42" s="3"/>
      <c r="AN42" s="1"/>
      <c r="AO42" s="1"/>
    </row>
    <row r="43" spans="2:41" ht="15.5" x14ac:dyDescent="0.35">
      <c r="B43" s="1" t="s">
        <v>36</v>
      </c>
      <c r="C43" s="2">
        <v>2.8593000000000002</v>
      </c>
      <c r="D43" s="2">
        <v>15.1706</v>
      </c>
      <c r="E43" s="2">
        <v>52.447699999999998</v>
      </c>
      <c r="F43" s="2">
        <v>0.31979999999999997</v>
      </c>
      <c r="G43" s="2">
        <v>10.192299999999999</v>
      </c>
      <c r="H43" s="2">
        <v>0.16300000000000001</v>
      </c>
      <c r="I43" s="2">
        <v>7.0294999999999996</v>
      </c>
      <c r="J43" s="2">
        <v>7.9781000000000004</v>
      </c>
      <c r="K43" s="2">
        <v>1.4731000000000001</v>
      </c>
      <c r="L43" s="2">
        <v>4.8000000000000001E-2</v>
      </c>
      <c r="M43" s="2">
        <v>5.0799999999999998E-2</v>
      </c>
      <c r="N43" s="2">
        <v>0</v>
      </c>
      <c r="O43" s="2">
        <v>0.18559999999999999</v>
      </c>
      <c r="P43" s="2">
        <v>97.9178</v>
      </c>
      <c r="Q43" s="1">
        <v>198</v>
      </c>
      <c r="R43" s="1">
        <v>159</v>
      </c>
      <c r="S43" s="1">
        <v>196</v>
      </c>
      <c r="T43" s="1">
        <v>229</v>
      </c>
      <c r="U43" s="1">
        <v>244</v>
      </c>
      <c r="V43" s="1">
        <v>320</v>
      </c>
      <c r="W43" s="1">
        <v>343</v>
      </c>
      <c r="X43" s="1">
        <v>131</v>
      </c>
      <c r="Y43" s="1">
        <v>120</v>
      </c>
      <c r="Z43" s="1">
        <v>109</v>
      </c>
      <c r="AA43" s="1">
        <v>61</v>
      </c>
      <c r="AB43" s="1"/>
      <c r="AC43" s="1">
        <v>111</v>
      </c>
      <c r="AD43" s="1"/>
      <c r="AE43" s="1">
        <v>789.86</v>
      </c>
      <c r="AF43" s="1">
        <v>3.7600000000000001E-2</v>
      </c>
      <c r="AG43" s="2">
        <f t="shared" si="2"/>
        <v>0.98838717647785534</v>
      </c>
      <c r="AH43" s="2">
        <f t="shared" si="1"/>
        <v>1.7845227025354184</v>
      </c>
      <c r="AI43" s="1"/>
      <c r="AJ43" s="1"/>
      <c r="AK43" s="1"/>
      <c r="AL43" s="1"/>
      <c r="AM43" s="1"/>
      <c r="AN43" s="1"/>
      <c r="AO43" s="1"/>
    </row>
    <row r="44" spans="2:41" ht="15.5" x14ac:dyDescent="0.35">
      <c r="B44" s="1" t="s">
        <v>36</v>
      </c>
      <c r="C44" s="2">
        <v>2.0640999999999998</v>
      </c>
      <c r="D44" s="2">
        <v>15.245100000000001</v>
      </c>
      <c r="E44" s="2">
        <v>53.292000000000002</v>
      </c>
      <c r="F44" s="2">
        <v>0.30869999999999997</v>
      </c>
      <c r="G44" s="2">
        <v>10.241199999999999</v>
      </c>
      <c r="H44" s="2">
        <v>0.1585</v>
      </c>
      <c r="I44" s="2">
        <v>7.0774999999999997</v>
      </c>
      <c r="J44" s="2">
        <v>7.9668999999999999</v>
      </c>
      <c r="K44" s="2">
        <v>1.484</v>
      </c>
      <c r="L44" s="2">
        <v>4.7100000000000003E-2</v>
      </c>
      <c r="M44" s="2">
        <v>4.4200000000000003E-2</v>
      </c>
      <c r="N44" s="2">
        <v>1.2999999999999999E-2</v>
      </c>
      <c r="O44" s="2">
        <v>0.17929999999999999</v>
      </c>
      <c r="P44" s="2">
        <v>98.121700000000004</v>
      </c>
      <c r="Q44" s="1">
        <v>200</v>
      </c>
      <c r="R44" s="1">
        <v>163</v>
      </c>
      <c r="S44" s="1">
        <v>198</v>
      </c>
      <c r="T44" s="1">
        <v>223</v>
      </c>
      <c r="U44" s="1">
        <v>264</v>
      </c>
      <c r="V44" s="1">
        <v>326</v>
      </c>
      <c r="W44" s="1">
        <v>350</v>
      </c>
      <c r="X44" s="1">
        <v>133</v>
      </c>
      <c r="Y44" s="1">
        <v>126</v>
      </c>
      <c r="Z44" s="1">
        <v>109</v>
      </c>
      <c r="AA44" s="1">
        <v>60</v>
      </c>
      <c r="AB44" s="1">
        <v>558</v>
      </c>
      <c r="AC44" s="1">
        <v>115</v>
      </c>
      <c r="AD44" s="1"/>
      <c r="AE44" s="1">
        <v>810.11</v>
      </c>
      <c r="AF44" s="1">
        <v>3.27E-2</v>
      </c>
      <c r="AG44" s="2">
        <f t="shared" si="2"/>
        <v>0.98990054975600716</v>
      </c>
      <c r="AH44" s="2">
        <f t="shared" si="1"/>
        <v>1.8189654238658368</v>
      </c>
      <c r="AI44" s="1"/>
      <c r="AJ44" s="1"/>
      <c r="AK44" s="1"/>
      <c r="AL44" s="1"/>
      <c r="AM44" s="1"/>
      <c r="AN44" s="1"/>
      <c r="AO44" s="1"/>
    </row>
    <row r="45" spans="2:41" ht="15.5" x14ac:dyDescent="0.35">
      <c r="B45" s="1" t="s">
        <v>36</v>
      </c>
      <c r="C45" s="2">
        <v>2.3626999999999998</v>
      </c>
      <c r="D45" s="2">
        <v>15.252599999999999</v>
      </c>
      <c r="E45" s="2">
        <v>52.803800000000003</v>
      </c>
      <c r="F45" s="2">
        <v>0.31390000000000001</v>
      </c>
      <c r="G45" s="2">
        <v>10.284599999999999</v>
      </c>
      <c r="H45" s="2">
        <v>0.16689999999999999</v>
      </c>
      <c r="I45" s="2">
        <v>7.1734</v>
      </c>
      <c r="J45" s="2">
        <v>7.9463999999999997</v>
      </c>
      <c r="K45" s="2">
        <v>1.4688000000000001</v>
      </c>
      <c r="L45" s="2">
        <v>4.7199999999999999E-2</v>
      </c>
      <c r="M45" s="2">
        <v>3.6999999999999998E-2</v>
      </c>
      <c r="N45" s="2">
        <v>0</v>
      </c>
      <c r="O45" s="2">
        <v>0.19089999999999999</v>
      </c>
      <c r="P45" s="2">
        <v>98.048199999999994</v>
      </c>
      <c r="Q45" s="1">
        <v>203</v>
      </c>
      <c r="R45" s="1">
        <v>164</v>
      </c>
      <c r="S45" s="1">
        <v>202</v>
      </c>
      <c r="T45" s="1">
        <v>229</v>
      </c>
      <c r="U45" s="1">
        <v>247</v>
      </c>
      <c r="V45" s="1">
        <v>326</v>
      </c>
      <c r="W45" s="1">
        <v>347</v>
      </c>
      <c r="X45" s="1">
        <v>127</v>
      </c>
      <c r="Y45" s="1">
        <v>122</v>
      </c>
      <c r="Z45" s="1">
        <v>109</v>
      </c>
      <c r="AA45" s="1">
        <v>62</v>
      </c>
      <c r="AB45" s="1"/>
      <c r="AC45" s="1">
        <v>115</v>
      </c>
      <c r="AD45" s="1"/>
      <c r="AE45" s="1">
        <v>830.37</v>
      </c>
      <c r="AF45" s="1">
        <v>2.7400000000000001E-2</v>
      </c>
      <c r="AG45" s="2">
        <f t="shared" si="2"/>
        <v>0.99153746370992646</v>
      </c>
      <c r="AH45" s="2">
        <f t="shared" si="1"/>
        <v>1.8618376508270458</v>
      </c>
      <c r="AI45" s="1"/>
      <c r="AJ45" s="1"/>
      <c r="AK45" s="1"/>
      <c r="AL45" s="1"/>
      <c r="AM45" s="1"/>
      <c r="AN45" s="1"/>
      <c r="AO45" s="1"/>
    </row>
    <row r="46" spans="2:41" ht="15.5" x14ac:dyDescent="0.35">
      <c r="B46" s="1" t="s">
        <v>36</v>
      </c>
      <c r="C46" s="2">
        <v>2.9498000000000002</v>
      </c>
      <c r="D46" s="2">
        <v>15.1837</v>
      </c>
      <c r="E46" s="2">
        <v>52.5154</v>
      </c>
      <c r="F46" s="2">
        <v>0.31580000000000003</v>
      </c>
      <c r="G46" s="2">
        <v>10.247</v>
      </c>
      <c r="H46" s="2">
        <v>0.1376</v>
      </c>
      <c r="I46" s="2">
        <v>7.1336000000000004</v>
      </c>
      <c r="J46" s="2">
        <v>7.9824000000000002</v>
      </c>
      <c r="K46" s="2">
        <v>1.4846999999999999</v>
      </c>
      <c r="L46" s="2">
        <v>4.3799999999999999E-2</v>
      </c>
      <c r="M46" s="2">
        <v>3.6900000000000002E-2</v>
      </c>
      <c r="N46" s="2">
        <v>0</v>
      </c>
      <c r="O46" s="2">
        <v>0.16819999999999999</v>
      </c>
      <c r="P46" s="2">
        <v>98.198999999999998</v>
      </c>
      <c r="Q46" s="1">
        <v>205</v>
      </c>
      <c r="R46" s="1">
        <v>166</v>
      </c>
      <c r="S46" s="1">
        <v>200</v>
      </c>
      <c r="T46" s="1">
        <v>226</v>
      </c>
      <c r="U46" s="1">
        <v>252</v>
      </c>
      <c r="V46" s="1">
        <v>341</v>
      </c>
      <c r="W46" s="1">
        <v>371</v>
      </c>
      <c r="X46" s="1">
        <v>125</v>
      </c>
      <c r="Y46" s="1">
        <v>120</v>
      </c>
      <c r="Z46" s="1">
        <v>110</v>
      </c>
      <c r="AA46" s="1">
        <v>60</v>
      </c>
      <c r="AB46" s="1"/>
      <c r="AC46" s="1">
        <v>118</v>
      </c>
      <c r="AD46" s="1"/>
      <c r="AE46" s="1">
        <v>850.62</v>
      </c>
      <c r="AF46" s="1">
        <v>2.7300000000000001E-2</v>
      </c>
      <c r="AG46" s="2">
        <f t="shared" si="2"/>
        <v>0.99156834887886836</v>
      </c>
      <c r="AH46" s="2">
        <f t="shared" si="1"/>
        <v>1.8627155815395968</v>
      </c>
      <c r="AI46" s="1"/>
      <c r="AJ46" s="1"/>
      <c r="AK46" s="1"/>
      <c r="AL46" s="1"/>
      <c r="AM46" s="1"/>
      <c r="AN46" s="1"/>
      <c r="AO46" s="1"/>
    </row>
    <row r="47" spans="2:41" ht="15.5" x14ac:dyDescent="0.35">
      <c r="B47" s="1" t="s">
        <v>36</v>
      </c>
      <c r="C47" s="2">
        <v>2.0964999999999998</v>
      </c>
      <c r="D47" s="2">
        <v>15.2216</v>
      </c>
      <c r="E47" s="2">
        <v>53.149099999999997</v>
      </c>
      <c r="F47" s="2">
        <v>0.30690000000000001</v>
      </c>
      <c r="G47" s="2">
        <v>10.224500000000001</v>
      </c>
      <c r="H47" s="2">
        <v>0.161</v>
      </c>
      <c r="I47" s="2">
        <v>7.1783000000000001</v>
      </c>
      <c r="J47" s="2">
        <v>7.9873000000000003</v>
      </c>
      <c r="K47" s="2">
        <v>1.4802999999999999</v>
      </c>
      <c r="L47" s="2">
        <v>5.2200000000000003E-2</v>
      </c>
      <c r="M47" s="2">
        <v>3.5400000000000001E-2</v>
      </c>
      <c r="N47" s="2">
        <v>1.1599999999999999E-2</v>
      </c>
      <c r="O47" s="2">
        <v>0.2107</v>
      </c>
      <c r="P47" s="2">
        <v>98.115499999999997</v>
      </c>
      <c r="Q47" s="1">
        <v>206</v>
      </c>
      <c r="R47" s="1">
        <v>169</v>
      </c>
      <c r="S47" s="1">
        <v>203</v>
      </c>
      <c r="T47" s="1">
        <v>240</v>
      </c>
      <c r="U47" s="1">
        <v>255</v>
      </c>
      <c r="V47" s="1">
        <v>341</v>
      </c>
      <c r="W47" s="1">
        <v>334</v>
      </c>
      <c r="X47" s="1">
        <v>136</v>
      </c>
      <c r="Y47" s="1">
        <v>120</v>
      </c>
      <c r="Z47" s="1">
        <v>109</v>
      </c>
      <c r="AA47" s="1">
        <v>62</v>
      </c>
      <c r="AB47" s="1">
        <v>545</v>
      </c>
      <c r="AC47" s="1">
        <v>103</v>
      </c>
      <c r="AD47" s="1"/>
      <c r="AE47" s="1">
        <v>870.88</v>
      </c>
      <c r="AF47" s="1">
        <v>2.6200000000000001E-2</v>
      </c>
      <c r="AG47" s="2">
        <f t="shared" si="2"/>
        <v>0.99190808573722899</v>
      </c>
      <c r="AH47" s="2">
        <f t="shared" si="1"/>
        <v>1.8725675425505686</v>
      </c>
      <c r="AI47" s="1"/>
      <c r="AJ47" s="1"/>
      <c r="AK47" s="1"/>
      <c r="AL47" s="1"/>
      <c r="AM47" s="1"/>
      <c r="AN47" s="1"/>
      <c r="AO47" s="1"/>
    </row>
    <row r="48" spans="2:41" ht="15.5" x14ac:dyDescent="0.35">
      <c r="B48" s="1" t="s">
        <v>36</v>
      </c>
      <c r="C48" s="2">
        <v>2.8046000000000002</v>
      </c>
      <c r="D48" s="2">
        <v>15.1472</v>
      </c>
      <c r="E48" s="2">
        <v>52.521500000000003</v>
      </c>
      <c r="F48" s="2">
        <v>0.33129999999999998</v>
      </c>
      <c r="G48" s="2">
        <v>10.314500000000001</v>
      </c>
      <c r="H48" s="2">
        <v>0.17549999999999999</v>
      </c>
      <c r="I48" s="2">
        <v>7.0789</v>
      </c>
      <c r="J48" s="2">
        <v>7.9344000000000001</v>
      </c>
      <c r="K48" s="2">
        <v>1.458</v>
      </c>
      <c r="L48" s="2">
        <v>4.0500000000000001E-2</v>
      </c>
      <c r="M48" s="2">
        <v>3.3000000000000002E-2</v>
      </c>
      <c r="N48" s="2">
        <v>0</v>
      </c>
      <c r="O48" s="2">
        <v>0.19320000000000001</v>
      </c>
      <c r="P48" s="2">
        <v>98.032499999999999</v>
      </c>
      <c r="Q48" s="1">
        <v>212</v>
      </c>
      <c r="R48" s="1">
        <v>162</v>
      </c>
      <c r="S48" s="1">
        <v>200</v>
      </c>
      <c r="T48" s="1">
        <v>219</v>
      </c>
      <c r="U48" s="1">
        <v>251</v>
      </c>
      <c r="V48" s="1">
        <v>308</v>
      </c>
      <c r="W48" s="1">
        <v>336</v>
      </c>
      <c r="X48" s="1">
        <v>130</v>
      </c>
      <c r="Y48" s="1">
        <v>123</v>
      </c>
      <c r="Z48" s="1">
        <v>110</v>
      </c>
      <c r="AA48" s="1">
        <v>60</v>
      </c>
      <c r="AB48" s="1"/>
      <c r="AC48" s="1">
        <v>109</v>
      </c>
      <c r="AD48" s="1"/>
      <c r="AE48" s="1">
        <v>891.13</v>
      </c>
      <c r="AF48" s="1">
        <v>2.4500000000000001E-2</v>
      </c>
      <c r="AG48" s="2">
        <f t="shared" si="2"/>
        <v>0.99243313360924079</v>
      </c>
      <c r="AH48" s="2">
        <f t="shared" si="1"/>
        <v>1.888547236701442</v>
      </c>
      <c r="AI48" s="1"/>
      <c r="AJ48" s="1"/>
      <c r="AK48" s="1"/>
      <c r="AL48" s="1"/>
      <c r="AM48" s="1"/>
      <c r="AN48" s="1"/>
      <c r="AO48" s="1"/>
    </row>
    <row r="49" spans="2:41" ht="15.5" x14ac:dyDescent="0.35">
      <c r="B49" s="1" t="s">
        <v>36</v>
      </c>
      <c r="C49" s="2">
        <v>2.1627000000000001</v>
      </c>
      <c r="D49" s="2">
        <v>15.313700000000001</v>
      </c>
      <c r="E49" s="2">
        <v>53.311100000000003</v>
      </c>
      <c r="F49" s="2">
        <v>0.32429999999999998</v>
      </c>
      <c r="G49" s="2">
        <v>10.2822</v>
      </c>
      <c r="H49" s="2">
        <v>0.15820000000000001</v>
      </c>
      <c r="I49" s="2">
        <v>7.1547999999999998</v>
      </c>
      <c r="J49" s="2">
        <v>7.9454000000000002</v>
      </c>
      <c r="K49" s="2">
        <v>1.4758</v>
      </c>
      <c r="L49" s="2">
        <v>4.3900000000000002E-2</v>
      </c>
      <c r="M49" s="2">
        <v>3.4700000000000002E-2</v>
      </c>
      <c r="N49" s="2">
        <v>0</v>
      </c>
      <c r="O49" s="2">
        <v>0.18010000000000001</v>
      </c>
      <c r="P49" s="2">
        <v>98.386899999999997</v>
      </c>
      <c r="Q49" s="1">
        <v>190</v>
      </c>
      <c r="R49" s="1">
        <v>159</v>
      </c>
      <c r="S49" s="1">
        <v>200</v>
      </c>
      <c r="T49" s="1">
        <v>223</v>
      </c>
      <c r="U49" s="1">
        <v>270</v>
      </c>
      <c r="V49" s="1">
        <v>331</v>
      </c>
      <c r="W49" s="1">
        <v>354</v>
      </c>
      <c r="X49" s="1">
        <v>130</v>
      </c>
      <c r="Y49" s="1">
        <v>118</v>
      </c>
      <c r="Z49" s="1">
        <v>111</v>
      </c>
      <c r="AA49" s="1">
        <v>61</v>
      </c>
      <c r="AB49" s="1"/>
      <c r="AC49" s="1">
        <v>111</v>
      </c>
      <c r="AD49" s="1"/>
      <c r="AE49" s="1">
        <v>911.38</v>
      </c>
      <c r="AF49" s="1">
        <v>2.5700000000000001E-2</v>
      </c>
      <c r="AG49" s="2">
        <f t="shared" si="2"/>
        <v>0.99206251158193837</v>
      </c>
      <c r="AH49" s="2">
        <f t="shared" si="1"/>
        <v>1.8771686463362744</v>
      </c>
      <c r="AI49" s="1"/>
      <c r="AJ49" s="1"/>
      <c r="AK49" s="1"/>
      <c r="AL49" s="1"/>
      <c r="AM49" s="1"/>
      <c r="AN49" s="1"/>
      <c r="AO49" s="1"/>
    </row>
    <row r="50" spans="2:41" ht="15.5" x14ac:dyDescent="0.35">
      <c r="B50" s="1" t="s">
        <v>36</v>
      </c>
      <c r="C50" s="2">
        <v>2.7134999999999998</v>
      </c>
      <c r="D50" s="2">
        <v>15.2788</v>
      </c>
      <c r="E50" s="2">
        <v>52.975200000000001</v>
      </c>
      <c r="F50" s="2">
        <v>0.30559999999999998</v>
      </c>
      <c r="G50" s="2">
        <v>10.2033</v>
      </c>
      <c r="H50" s="2">
        <v>0.17780000000000001</v>
      </c>
      <c r="I50" s="2">
        <v>7.1148999999999996</v>
      </c>
      <c r="J50" s="2">
        <v>7.9101999999999997</v>
      </c>
      <c r="K50" s="2">
        <v>1.4619</v>
      </c>
      <c r="L50" s="2">
        <v>4.1399999999999999E-2</v>
      </c>
      <c r="M50" s="2">
        <v>3.2800000000000003E-2</v>
      </c>
      <c r="N50" s="2">
        <v>0</v>
      </c>
      <c r="O50" s="2">
        <v>0.19420000000000001</v>
      </c>
      <c r="P50" s="2">
        <v>98.409700000000001</v>
      </c>
      <c r="Q50" s="1">
        <v>213</v>
      </c>
      <c r="R50" s="1">
        <v>162</v>
      </c>
      <c r="S50" s="1">
        <v>202</v>
      </c>
      <c r="T50" s="1">
        <v>230</v>
      </c>
      <c r="U50" s="1">
        <v>247</v>
      </c>
      <c r="V50" s="1">
        <v>324</v>
      </c>
      <c r="W50" s="1">
        <v>333</v>
      </c>
      <c r="X50" s="1">
        <v>129</v>
      </c>
      <c r="Y50" s="1">
        <v>121</v>
      </c>
      <c r="Z50" s="1">
        <v>111</v>
      </c>
      <c r="AA50" s="1">
        <v>61</v>
      </c>
      <c r="AB50" s="1"/>
      <c r="AC50" s="1">
        <v>115</v>
      </c>
      <c r="AD50" s="1"/>
      <c r="AE50" s="1">
        <v>931.63</v>
      </c>
      <c r="AF50" s="1">
        <v>2.4299999999999999E-2</v>
      </c>
      <c r="AG50" s="2">
        <f t="shared" si="2"/>
        <v>0.99249490394712458</v>
      </c>
      <c r="AH50" s="2">
        <f t="shared" si="1"/>
        <v>1.8904920545447121</v>
      </c>
      <c r="AI50" s="1"/>
      <c r="AJ50" s="1"/>
      <c r="AK50" s="1"/>
      <c r="AL50" s="1"/>
      <c r="AM50" s="1"/>
      <c r="AN50" s="1"/>
      <c r="AO50" s="1"/>
    </row>
    <row r="51" spans="2:41" ht="15.5" x14ac:dyDescent="0.35">
      <c r="B51" s="1" t="s">
        <v>36</v>
      </c>
      <c r="C51" s="2">
        <v>1.891</v>
      </c>
      <c r="D51" s="2">
        <v>15.2707</v>
      </c>
      <c r="E51" s="2">
        <v>53.3645</v>
      </c>
      <c r="F51" s="2">
        <v>0.29849999999999999</v>
      </c>
      <c r="G51" s="2">
        <v>10.3012</v>
      </c>
      <c r="H51" s="2">
        <v>0.1711</v>
      </c>
      <c r="I51" s="2">
        <v>6.9951999999999996</v>
      </c>
      <c r="J51" s="2">
        <v>7.9465000000000003</v>
      </c>
      <c r="K51" s="2">
        <v>1.4728000000000001</v>
      </c>
      <c r="L51" s="2">
        <v>4.6399999999999997E-2</v>
      </c>
      <c r="M51" s="2">
        <v>2.8400000000000002E-2</v>
      </c>
      <c r="N51" s="2">
        <v>0</v>
      </c>
      <c r="O51" s="2">
        <v>0.19700000000000001</v>
      </c>
      <c r="P51" s="2">
        <v>97.9833</v>
      </c>
      <c r="Q51" s="1">
        <v>205</v>
      </c>
      <c r="R51" s="1">
        <v>159</v>
      </c>
      <c r="S51" s="1">
        <v>203</v>
      </c>
      <c r="T51" s="1">
        <v>228</v>
      </c>
      <c r="U51" s="1">
        <v>250</v>
      </c>
      <c r="V51" s="1">
        <v>317</v>
      </c>
      <c r="W51" s="1">
        <v>330</v>
      </c>
      <c r="X51" s="1">
        <v>123</v>
      </c>
      <c r="Y51" s="1">
        <v>123</v>
      </c>
      <c r="Z51" s="1">
        <v>110</v>
      </c>
      <c r="AA51" s="1">
        <v>62</v>
      </c>
      <c r="AB51" s="1"/>
      <c r="AC51" s="1">
        <v>112</v>
      </c>
      <c r="AD51" s="1"/>
      <c r="AE51" s="1">
        <v>951.88</v>
      </c>
      <c r="AF51" s="1">
        <v>2.1000000000000001E-2</v>
      </c>
      <c r="AG51" s="2">
        <f t="shared" si="2"/>
        <v>0.99351411452220639</v>
      </c>
      <c r="AH51" s="2">
        <f t="shared" si="1"/>
        <v>1.9248501514214802</v>
      </c>
      <c r="AI51" s="1"/>
      <c r="AJ51" s="1"/>
      <c r="AK51" s="1"/>
      <c r="AL51" s="1"/>
      <c r="AM51" s="1"/>
      <c r="AN51" s="1"/>
      <c r="AO51" s="1"/>
    </row>
    <row r="52" spans="2:41" ht="15.5" x14ac:dyDescent="0.35">
      <c r="B52" s="1" t="s">
        <v>36</v>
      </c>
      <c r="C52" s="2">
        <v>2.476</v>
      </c>
      <c r="D52" s="2">
        <v>15.291499999999999</v>
      </c>
      <c r="E52" s="2">
        <v>53.151899999999998</v>
      </c>
      <c r="F52" s="2">
        <v>0.30740000000000001</v>
      </c>
      <c r="G52" s="2">
        <v>10.2593</v>
      </c>
      <c r="H52" s="2">
        <v>0.1618</v>
      </c>
      <c r="I52" s="2">
        <v>7.1208</v>
      </c>
      <c r="J52" s="2">
        <v>7.9854000000000003</v>
      </c>
      <c r="K52" s="2">
        <v>1.4798</v>
      </c>
      <c r="L52" s="2">
        <v>5.04E-2</v>
      </c>
      <c r="M52" s="2">
        <v>3.7400000000000003E-2</v>
      </c>
      <c r="N52" s="2">
        <v>0</v>
      </c>
      <c r="O52" s="2">
        <v>0.19700000000000001</v>
      </c>
      <c r="P52" s="2">
        <v>98.518900000000002</v>
      </c>
      <c r="Q52" s="1">
        <v>199</v>
      </c>
      <c r="R52" s="1">
        <v>163</v>
      </c>
      <c r="S52" s="1">
        <v>200</v>
      </c>
      <c r="T52" s="1">
        <v>236</v>
      </c>
      <c r="U52" s="1">
        <v>249</v>
      </c>
      <c r="V52" s="1">
        <v>309</v>
      </c>
      <c r="W52" s="1">
        <v>334</v>
      </c>
      <c r="X52" s="1">
        <v>126</v>
      </c>
      <c r="Y52" s="1">
        <v>121</v>
      </c>
      <c r="Z52" s="1">
        <v>109</v>
      </c>
      <c r="AA52" s="1">
        <v>61</v>
      </c>
      <c r="AB52" s="1"/>
      <c r="AC52" s="1">
        <v>112</v>
      </c>
      <c r="AD52" s="1"/>
      <c r="AE52" s="1">
        <v>972.14</v>
      </c>
      <c r="AF52" s="1">
        <v>2.7699999999999999E-2</v>
      </c>
      <c r="AG52" s="2">
        <f t="shared" si="2"/>
        <v>0.99144480820310088</v>
      </c>
      <c r="AH52" s="2">
        <f t="shared" si="1"/>
        <v>1.8592209435648497</v>
      </c>
      <c r="AI52" s="1"/>
      <c r="AJ52" s="1"/>
      <c r="AK52" s="1"/>
      <c r="AL52" s="1"/>
      <c r="AM52" s="1"/>
      <c r="AN52" s="1"/>
      <c r="AO52" s="1"/>
    </row>
    <row r="53" spans="2:41" ht="15.5" x14ac:dyDescent="0.35">
      <c r="B53" s="1" t="s">
        <v>36</v>
      </c>
      <c r="C53" s="2">
        <v>2.0926</v>
      </c>
      <c r="D53" s="2">
        <v>15.290699999999999</v>
      </c>
      <c r="E53" s="2">
        <v>53.618000000000002</v>
      </c>
      <c r="F53" s="2">
        <v>0.30359999999999998</v>
      </c>
      <c r="G53" s="2">
        <v>10.1195</v>
      </c>
      <c r="H53" s="2">
        <v>0.17299999999999999</v>
      </c>
      <c r="I53" s="2">
        <v>7.0045999999999999</v>
      </c>
      <c r="J53" s="2">
        <v>7.9763000000000002</v>
      </c>
      <c r="K53" s="2">
        <v>1.4835</v>
      </c>
      <c r="L53" s="2">
        <v>4.2999999999999997E-2</v>
      </c>
      <c r="M53" s="2">
        <v>3.2300000000000002E-2</v>
      </c>
      <c r="N53" s="2">
        <v>0</v>
      </c>
      <c r="O53" s="2">
        <v>0.17899999999999999</v>
      </c>
      <c r="P53" s="2">
        <v>98.316000000000003</v>
      </c>
      <c r="Q53" s="1">
        <v>193</v>
      </c>
      <c r="R53" s="1">
        <v>170</v>
      </c>
      <c r="S53" s="1">
        <v>203</v>
      </c>
      <c r="T53" s="1">
        <v>237</v>
      </c>
      <c r="U53" s="1">
        <v>263</v>
      </c>
      <c r="V53" s="1">
        <v>322</v>
      </c>
      <c r="W53" s="1">
        <v>348</v>
      </c>
      <c r="X53" s="1">
        <v>131</v>
      </c>
      <c r="Y53" s="1">
        <v>120</v>
      </c>
      <c r="Z53" s="1">
        <v>111</v>
      </c>
      <c r="AA53" s="1">
        <v>62</v>
      </c>
      <c r="AB53" s="1"/>
      <c r="AC53" s="1">
        <v>113</v>
      </c>
      <c r="AD53" s="1"/>
      <c r="AE53" s="1">
        <v>992.39</v>
      </c>
      <c r="AF53" s="1">
        <v>2.3900000000000001E-2</v>
      </c>
      <c r="AG53" s="2">
        <f t="shared" si="2"/>
        <v>0.99261844462289206</v>
      </c>
      <c r="AH53" s="2">
        <f t="shared" si="1"/>
        <v>1.8944251412706257</v>
      </c>
      <c r="AI53" s="1"/>
      <c r="AJ53" s="1"/>
      <c r="AK53" s="1"/>
      <c r="AL53" s="1"/>
      <c r="AM53" s="1"/>
      <c r="AN53" s="1"/>
      <c r="AO53" s="1"/>
    </row>
    <row r="54" spans="2:41" ht="15.5" x14ac:dyDescent="0.35">
      <c r="AG54" s="1"/>
      <c r="AH54" s="1"/>
      <c r="AI54" s="1"/>
      <c r="AJ54" s="1"/>
      <c r="AK54" s="1"/>
      <c r="AL54" s="1"/>
      <c r="AM54" s="1"/>
      <c r="AN54" s="1"/>
      <c r="AO54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2637-D79C-427A-8A52-AEDE4E0F79FA}">
  <dimension ref="B1:AS41"/>
  <sheetViews>
    <sheetView zoomScale="79" zoomScaleNormal="40" workbookViewId="0">
      <selection activeCell="B1" sqref="B1"/>
    </sheetView>
  </sheetViews>
  <sheetFormatPr defaultRowHeight="14.5" x14ac:dyDescent="0.35"/>
  <cols>
    <col min="38" max="38" width="9.26953125" bestFit="1" customWidth="1"/>
  </cols>
  <sheetData>
    <row r="1" spans="2:45" ht="15.5" x14ac:dyDescent="0.35">
      <c r="B1" s="1" t="s">
        <v>53</v>
      </c>
      <c r="C1" s="1" t="s">
        <v>55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45" ht="15.5" x14ac:dyDescent="0.35"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 t="s">
        <v>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45" ht="15.5" x14ac:dyDescent="0.35">
      <c r="B3" s="1" t="s">
        <v>3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18</v>
      </c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15</v>
      </c>
      <c r="AC3" s="1" t="s">
        <v>16</v>
      </c>
      <c r="AD3" s="1" t="s">
        <v>17</v>
      </c>
      <c r="AE3" s="1" t="s">
        <v>60</v>
      </c>
      <c r="AF3" s="1" t="s">
        <v>59</v>
      </c>
      <c r="AG3" s="1" t="s">
        <v>44</v>
      </c>
      <c r="AH3" s="1" t="s">
        <v>45</v>
      </c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2:45" ht="15.5" x14ac:dyDescent="0.35">
      <c r="B4" s="1" t="s">
        <v>34</v>
      </c>
      <c r="C4" s="10">
        <v>0</v>
      </c>
      <c r="D4" s="10">
        <v>0</v>
      </c>
      <c r="E4" s="10">
        <v>31.598800000000001</v>
      </c>
      <c r="F4" s="10">
        <v>1.03E-2</v>
      </c>
      <c r="G4" s="10">
        <v>4.2200000000000001E-2</v>
      </c>
      <c r="H4" s="10">
        <v>1.6899999999999998E-2</v>
      </c>
      <c r="I4" s="10">
        <v>0.1623</v>
      </c>
      <c r="J4" s="10">
        <v>4.1999999999999997E-3</v>
      </c>
      <c r="K4" s="10">
        <v>0</v>
      </c>
      <c r="L4" s="10">
        <v>0</v>
      </c>
      <c r="M4" s="10">
        <v>64.262200000000007</v>
      </c>
      <c r="N4" s="10">
        <v>1.2134</v>
      </c>
      <c r="O4" s="10">
        <v>0</v>
      </c>
      <c r="P4" s="10">
        <v>97.310299999999998</v>
      </c>
      <c r="Q4" s="10"/>
      <c r="R4" s="1"/>
      <c r="S4" s="1">
        <v>228</v>
      </c>
      <c r="T4" s="1">
        <v>275</v>
      </c>
      <c r="U4" s="1">
        <v>290</v>
      </c>
      <c r="V4" s="1">
        <v>403</v>
      </c>
      <c r="W4" s="1">
        <v>431</v>
      </c>
      <c r="X4" s="1">
        <v>132</v>
      </c>
      <c r="Y4" s="1"/>
      <c r="Z4" s="1"/>
      <c r="AA4" s="1">
        <v>269</v>
      </c>
      <c r="AB4" s="1">
        <v>581</v>
      </c>
      <c r="AC4" s="1"/>
      <c r="AD4" s="1"/>
      <c r="AE4" s="1">
        <v>0</v>
      </c>
      <c r="AF4" s="1">
        <v>47.573399999999999</v>
      </c>
      <c r="AG4" s="1"/>
      <c r="AH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2:45" ht="15.5" x14ac:dyDescent="0.35">
      <c r="B5" s="1" t="s">
        <v>34</v>
      </c>
      <c r="C5" s="10">
        <v>2.2281</v>
      </c>
      <c r="D5" s="10">
        <v>13.4474</v>
      </c>
      <c r="E5" s="10">
        <v>49.449199999999998</v>
      </c>
      <c r="F5" s="10">
        <v>0.26379999999999998</v>
      </c>
      <c r="G5" s="10">
        <v>10.274800000000001</v>
      </c>
      <c r="H5" s="10">
        <v>0.13120000000000001</v>
      </c>
      <c r="I5" s="10">
        <v>6.3712999999999997</v>
      </c>
      <c r="J5" s="10">
        <v>7.9120999999999997</v>
      </c>
      <c r="K5" s="10">
        <v>1.4437</v>
      </c>
      <c r="L5" s="10">
        <v>5.3100000000000001E-2</v>
      </c>
      <c r="M5" s="6">
        <v>5.3616000000000001</v>
      </c>
      <c r="N5" s="10">
        <v>0.11</v>
      </c>
      <c r="O5" s="10">
        <v>0.1489</v>
      </c>
      <c r="P5" s="10">
        <v>97.195300000000003</v>
      </c>
      <c r="Q5" s="10">
        <v>246</v>
      </c>
      <c r="R5" s="1">
        <v>164</v>
      </c>
      <c r="S5" s="1">
        <v>202</v>
      </c>
      <c r="T5" s="1">
        <v>223</v>
      </c>
      <c r="U5" s="1">
        <v>272</v>
      </c>
      <c r="V5" s="1">
        <v>361</v>
      </c>
      <c r="W5" s="1">
        <v>354</v>
      </c>
      <c r="X5" s="1">
        <v>139</v>
      </c>
      <c r="Y5" s="1">
        <v>126</v>
      </c>
      <c r="Z5" s="1">
        <v>112</v>
      </c>
      <c r="AA5" s="1">
        <v>69</v>
      </c>
      <c r="AB5" s="1">
        <v>564</v>
      </c>
      <c r="AC5" s="1">
        <v>122</v>
      </c>
      <c r="AD5" s="1"/>
      <c r="AE5" s="1">
        <v>10.81</v>
      </c>
      <c r="AF5" s="3">
        <v>3.9691999999999998</v>
      </c>
      <c r="AG5" s="2">
        <f t="shared" ref="AG5:AG38" si="0">1-AF5/AF$5</f>
        <v>0</v>
      </c>
      <c r="AH5" s="7">
        <f>SQRT(GAMMAINV(AG5,0.5,1))</f>
        <v>0</v>
      </c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2:45" ht="15.5" x14ac:dyDescent="0.35">
      <c r="B6" s="1" t="s">
        <v>34</v>
      </c>
      <c r="C6" s="10">
        <v>2.4142000000000001</v>
      </c>
      <c r="D6" s="10">
        <v>13.629200000000001</v>
      </c>
      <c r="E6" s="10">
        <v>49.6492</v>
      </c>
      <c r="F6" s="10">
        <v>0.26219999999999999</v>
      </c>
      <c r="G6" s="10">
        <v>10.216100000000001</v>
      </c>
      <c r="H6" s="10">
        <v>0.1714</v>
      </c>
      <c r="I6" s="10">
        <v>6.2355</v>
      </c>
      <c r="J6" s="10">
        <v>7.8323999999999998</v>
      </c>
      <c r="K6" s="10">
        <v>1.4496</v>
      </c>
      <c r="L6" s="10">
        <v>4.4600000000000001E-2</v>
      </c>
      <c r="M6" s="10">
        <v>5.0827999999999998</v>
      </c>
      <c r="N6" s="10">
        <v>7.7499999999999999E-2</v>
      </c>
      <c r="O6" s="10">
        <v>0.1794</v>
      </c>
      <c r="P6" s="10">
        <v>97.244</v>
      </c>
      <c r="Q6" s="10">
        <v>254</v>
      </c>
      <c r="R6" s="1">
        <v>163</v>
      </c>
      <c r="S6" s="1">
        <v>209</v>
      </c>
      <c r="T6" s="1">
        <v>242</v>
      </c>
      <c r="U6" s="1">
        <v>243</v>
      </c>
      <c r="V6" s="1">
        <v>329</v>
      </c>
      <c r="W6" s="1">
        <v>360</v>
      </c>
      <c r="X6" s="1">
        <v>119</v>
      </c>
      <c r="Y6" s="1">
        <v>123</v>
      </c>
      <c r="Z6" s="1">
        <v>113</v>
      </c>
      <c r="AA6" s="1">
        <v>69</v>
      </c>
      <c r="AB6" s="1">
        <v>574</v>
      </c>
      <c r="AC6" s="1">
        <v>121</v>
      </c>
      <c r="AD6" s="1"/>
      <c r="AE6" s="1">
        <v>21.61</v>
      </c>
      <c r="AF6" s="1">
        <v>3.7627999999999999</v>
      </c>
      <c r="AG6" s="2">
        <f t="shared" si="0"/>
        <v>5.2000403103899973E-2</v>
      </c>
      <c r="AH6" s="2">
        <f t="shared" ref="AH6:AH38" si="1">SQRT(GAMMAINV(AG6,0.5,1))</f>
        <v>4.6116829689802651E-2</v>
      </c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2:45" ht="15.5" x14ac:dyDescent="0.35">
      <c r="B7" s="1" t="s">
        <v>34</v>
      </c>
      <c r="C7" s="10">
        <v>1.909</v>
      </c>
      <c r="D7" s="10">
        <v>13.863799999999999</v>
      </c>
      <c r="E7" s="10">
        <v>50.322400000000002</v>
      </c>
      <c r="F7" s="10">
        <v>0.27010000000000001</v>
      </c>
      <c r="G7" s="10">
        <v>10.2088</v>
      </c>
      <c r="H7" s="10">
        <v>0.16370000000000001</v>
      </c>
      <c r="I7" s="10">
        <v>6.2049000000000003</v>
      </c>
      <c r="J7" s="10">
        <v>7.7927</v>
      </c>
      <c r="K7" s="10">
        <v>1.4599</v>
      </c>
      <c r="L7" s="10">
        <v>4.65E-2</v>
      </c>
      <c r="M7" s="10">
        <v>4.6932</v>
      </c>
      <c r="N7" s="10">
        <v>0.124</v>
      </c>
      <c r="O7" s="10">
        <v>0.16539999999999999</v>
      </c>
      <c r="P7" s="10">
        <v>97.224500000000006</v>
      </c>
      <c r="Q7" s="10">
        <v>240</v>
      </c>
      <c r="R7" s="1">
        <v>159</v>
      </c>
      <c r="S7" s="1">
        <v>204</v>
      </c>
      <c r="T7" s="1">
        <v>234</v>
      </c>
      <c r="U7" s="1">
        <v>250</v>
      </c>
      <c r="V7" s="1">
        <v>341</v>
      </c>
      <c r="W7" s="1">
        <v>358</v>
      </c>
      <c r="X7" s="1">
        <v>133</v>
      </c>
      <c r="Y7" s="1">
        <v>124</v>
      </c>
      <c r="Z7" s="1">
        <v>113</v>
      </c>
      <c r="AA7" s="1">
        <v>68</v>
      </c>
      <c r="AB7" s="1">
        <v>556</v>
      </c>
      <c r="AC7" s="1">
        <v>123</v>
      </c>
      <c r="AD7" s="1"/>
      <c r="AE7" s="1">
        <v>32.42</v>
      </c>
      <c r="AF7" s="1">
        <v>3.4744000000000002</v>
      </c>
      <c r="AG7" s="2">
        <f t="shared" si="0"/>
        <v>0.12465988108434944</v>
      </c>
      <c r="AH7" s="2">
        <f t="shared" si="1"/>
        <v>0.11093028688115888</v>
      </c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2:45" ht="15.5" x14ac:dyDescent="0.35">
      <c r="B8" s="1" t="s">
        <v>34</v>
      </c>
      <c r="C8" s="10">
        <v>1.6384000000000001</v>
      </c>
      <c r="D8" s="10">
        <v>14.090199999999999</v>
      </c>
      <c r="E8" s="10">
        <v>50.645499999999998</v>
      </c>
      <c r="F8" s="10">
        <v>0.28060000000000002</v>
      </c>
      <c r="G8" s="10">
        <v>10.087400000000001</v>
      </c>
      <c r="H8" s="10">
        <v>0.17419999999999999</v>
      </c>
      <c r="I8" s="10">
        <v>6.2187000000000001</v>
      </c>
      <c r="J8" s="10">
        <v>7.7138</v>
      </c>
      <c r="K8" s="10">
        <v>1.4418</v>
      </c>
      <c r="L8" s="10">
        <v>4.4900000000000002E-2</v>
      </c>
      <c r="M8" s="10">
        <v>4.2526999999999999</v>
      </c>
      <c r="N8" s="10">
        <v>6.5299999999999997E-2</v>
      </c>
      <c r="O8" s="10">
        <v>0.1542</v>
      </c>
      <c r="P8" s="10">
        <v>96.807900000000004</v>
      </c>
      <c r="Q8" s="10">
        <v>211</v>
      </c>
      <c r="R8" s="1">
        <v>164</v>
      </c>
      <c r="S8" s="1">
        <v>201</v>
      </c>
      <c r="T8" s="1">
        <v>227</v>
      </c>
      <c r="U8" s="1">
        <v>273</v>
      </c>
      <c r="V8" s="1">
        <v>320</v>
      </c>
      <c r="W8" s="1">
        <v>349</v>
      </c>
      <c r="X8" s="1">
        <v>133</v>
      </c>
      <c r="Y8" s="1">
        <v>123</v>
      </c>
      <c r="Z8" s="1">
        <v>113</v>
      </c>
      <c r="AA8" s="1">
        <v>68</v>
      </c>
      <c r="AB8" s="1">
        <v>578</v>
      </c>
      <c r="AC8" s="1">
        <v>122</v>
      </c>
      <c r="AD8" s="1"/>
      <c r="AE8" s="1">
        <v>43.22</v>
      </c>
      <c r="AF8" s="1">
        <v>3.1482999999999999</v>
      </c>
      <c r="AG8" s="2">
        <f t="shared" si="0"/>
        <v>0.20681749470926136</v>
      </c>
      <c r="AH8" s="2">
        <f t="shared" si="1"/>
        <v>0.18538940871517315</v>
      </c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2:45" ht="15.5" x14ac:dyDescent="0.35">
      <c r="B9" s="1" t="s">
        <v>34</v>
      </c>
      <c r="C9" s="10">
        <v>2.2284000000000002</v>
      </c>
      <c r="D9" s="10">
        <v>14.213800000000001</v>
      </c>
      <c r="E9" s="10">
        <v>50.617699999999999</v>
      </c>
      <c r="F9" s="10">
        <v>0.28410000000000002</v>
      </c>
      <c r="G9" s="10">
        <v>10.1777</v>
      </c>
      <c r="H9" s="10">
        <v>0.1583</v>
      </c>
      <c r="I9" s="10">
        <v>6.3247999999999998</v>
      </c>
      <c r="J9" s="10">
        <v>7.8280000000000003</v>
      </c>
      <c r="K9" s="10">
        <v>1.4261999999999999</v>
      </c>
      <c r="L9" s="10">
        <v>4.2599999999999999E-2</v>
      </c>
      <c r="M9" s="10">
        <v>3.8408000000000002</v>
      </c>
      <c r="N9" s="10">
        <v>3.0700000000000002E-2</v>
      </c>
      <c r="O9" s="10">
        <v>0.18529999999999999</v>
      </c>
      <c r="P9" s="10">
        <v>97.358599999999996</v>
      </c>
      <c r="Q9" s="10">
        <v>237</v>
      </c>
      <c r="R9" s="1">
        <v>159</v>
      </c>
      <c r="S9" s="1">
        <v>205</v>
      </c>
      <c r="T9" s="1">
        <v>239</v>
      </c>
      <c r="U9" s="1">
        <v>262</v>
      </c>
      <c r="V9" s="1">
        <v>330</v>
      </c>
      <c r="W9" s="1">
        <v>357</v>
      </c>
      <c r="X9" s="1">
        <v>136</v>
      </c>
      <c r="Y9" s="1">
        <v>124</v>
      </c>
      <c r="Z9" s="1">
        <v>114</v>
      </c>
      <c r="AA9" s="1">
        <v>67</v>
      </c>
      <c r="AB9" s="1">
        <v>572</v>
      </c>
      <c r="AC9" s="1">
        <v>114</v>
      </c>
      <c r="AD9" s="1"/>
      <c r="AE9" s="1">
        <v>54.03</v>
      </c>
      <c r="AF9" s="1">
        <v>2.8433000000000002</v>
      </c>
      <c r="AG9" s="2">
        <f t="shared" si="0"/>
        <v>0.28365917565252441</v>
      </c>
      <c r="AH9" s="2">
        <f t="shared" si="1"/>
        <v>0.25692973202385039</v>
      </c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2:45" ht="15.5" x14ac:dyDescent="0.35">
      <c r="B10" s="1" t="s">
        <v>34</v>
      </c>
      <c r="C10" s="10">
        <v>2.4872999999999998</v>
      </c>
      <c r="D10" s="10">
        <v>14.355700000000001</v>
      </c>
      <c r="E10" s="10">
        <v>50.983600000000003</v>
      </c>
      <c r="F10" s="10">
        <v>0.28149999999999997</v>
      </c>
      <c r="G10" s="10">
        <v>10.2477</v>
      </c>
      <c r="H10" s="10">
        <v>0.16980000000000001</v>
      </c>
      <c r="I10" s="10">
        <v>6.1989999999999998</v>
      </c>
      <c r="J10" s="10">
        <v>7.8522999999999996</v>
      </c>
      <c r="K10" s="10">
        <v>1.4435</v>
      </c>
      <c r="L10" s="10">
        <v>4.9000000000000002E-2</v>
      </c>
      <c r="M10" s="10">
        <v>3.4091</v>
      </c>
      <c r="N10" s="10">
        <v>3.7600000000000001E-2</v>
      </c>
      <c r="O10" s="10">
        <v>0.18729999999999999</v>
      </c>
      <c r="P10" s="10">
        <v>97.703400000000002</v>
      </c>
      <c r="Q10" s="10">
        <v>225</v>
      </c>
      <c r="R10" s="1">
        <v>163</v>
      </c>
      <c r="S10" s="1">
        <v>205</v>
      </c>
      <c r="T10" s="1">
        <v>235</v>
      </c>
      <c r="U10" s="1">
        <v>256</v>
      </c>
      <c r="V10" s="1">
        <v>320</v>
      </c>
      <c r="W10" s="1">
        <v>352</v>
      </c>
      <c r="X10" s="1">
        <v>134</v>
      </c>
      <c r="Y10" s="1">
        <v>123</v>
      </c>
      <c r="Z10" s="1">
        <v>112</v>
      </c>
      <c r="AA10" s="1">
        <v>66</v>
      </c>
      <c r="AB10" s="1">
        <v>572</v>
      </c>
      <c r="AC10" s="1">
        <v>119</v>
      </c>
      <c r="AD10" s="1"/>
      <c r="AE10" s="1">
        <v>64.83</v>
      </c>
      <c r="AF10" s="1">
        <v>2.5238</v>
      </c>
      <c r="AG10" s="2">
        <f t="shared" si="0"/>
        <v>0.3641539856898115</v>
      </c>
      <c r="AH10" s="2">
        <f t="shared" si="1"/>
        <v>0.33482545696090354</v>
      </c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2:45" ht="15.5" x14ac:dyDescent="0.35">
      <c r="B11" s="1" t="s">
        <v>34</v>
      </c>
      <c r="C11" s="10">
        <v>2.6756000000000002</v>
      </c>
      <c r="D11" s="10">
        <v>14.301500000000001</v>
      </c>
      <c r="E11" s="10">
        <v>51.105699999999999</v>
      </c>
      <c r="F11" s="10">
        <v>0.2984</v>
      </c>
      <c r="G11" s="10">
        <v>10.305199999999999</v>
      </c>
      <c r="H11" s="10">
        <v>0.14949999999999999</v>
      </c>
      <c r="I11" s="10">
        <v>6.1441999999999997</v>
      </c>
      <c r="J11" s="10">
        <v>7.9420999999999999</v>
      </c>
      <c r="K11" s="10">
        <v>1.4254</v>
      </c>
      <c r="L11" s="10">
        <v>4.4900000000000002E-2</v>
      </c>
      <c r="M11" s="10">
        <v>3.1294</v>
      </c>
      <c r="N11" s="10">
        <v>5.2999999999999999E-2</v>
      </c>
      <c r="O11" s="10">
        <v>0.1794</v>
      </c>
      <c r="P11" s="10">
        <v>97.754400000000004</v>
      </c>
      <c r="Q11" s="10">
        <v>224</v>
      </c>
      <c r="R11" s="1">
        <v>162</v>
      </c>
      <c r="S11" s="1">
        <v>206</v>
      </c>
      <c r="T11" s="1">
        <v>246</v>
      </c>
      <c r="U11" s="1">
        <v>260</v>
      </c>
      <c r="V11" s="1">
        <v>329</v>
      </c>
      <c r="W11" s="1">
        <v>358</v>
      </c>
      <c r="X11" s="1">
        <v>134</v>
      </c>
      <c r="Y11" s="1">
        <v>123</v>
      </c>
      <c r="Z11" s="1">
        <v>112</v>
      </c>
      <c r="AA11" s="1">
        <v>66</v>
      </c>
      <c r="AB11" s="1">
        <v>555</v>
      </c>
      <c r="AC11" s="1">
        <v>127</v>
      </c>
      <c r="AD11" s="1"/>
      <c r="AE11" s="1">
        <v>75.64</v>
      </c>
      <c r="AF11" s="1">
        <v>2.3167</v>
      </c>
      <c r="AG11" s="2">
        <f t="shared" si="0"/>
        <v>0.41633074674997483</v>
      </c>
      <c r="AH11" s="2">
        <f>SQRT(GAMMAINV(AG11,0.5,1))</f>
        <v>0.38751784096355174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2:45" ht="15.5" x14ac:dyDescent="0.35">
      <c r="B12" s="1" t="s">
        <v>34</v>
      </c>
      <c r="C12" s="10">
        <v>2.6133000000000002</v>
      </c>
      <c r="D12" s="10">
        <v>14.538</v>
      </c>
      <c r="E12" s="10">
        <v>51.566099999999999</v>
      </c>
      <c r="F12" s="10">
        <v>0.30549999999999999</v>
      </c>
      <c r="G12" s="10">
        <v>10.299200000000001</v>
      </c>
      <c r="H12" s="10">
        <v>0.15720000000000001</v>
      </c>
      <c r="I12" s="10">
        <v>6.2130000000000001</v>
      </c>
      <c r="J12" s="10">
        <v>7.9644000000000004</v>
      </c>
      <c r="K12" s="10">
        <v>1.3965000000000001</v>
      </c>
      <c r="L12" s="10">
        <v>4.2500000000000003E-2</v>
      </c>
      <c r="M12" s="10">
        <v>2.7704</v>
      </c>
      <c r="N12" s="10">
        <v>2.4E-2</v>
      </c>
      <c r="O12" s="10">
        <v>0.16919999999999999</v>
      </c>
      <c r="P12" s="10">
        <v>98.059200000000004</v>
      </c>
      <c r="Q12" s="10">
        <v>216</v>
      </c>
      <c r="R12" s="1">
        <v>159</v>
      </c>
      <c r="S12" s="1">
        <v>204</v>
      </c>
      <c r="T12" s="1">
        <v>229</v>
      </c>
      <c r="U12" s="1">
        <v>262</v>
      </c>
      <c r="V12" s="1">
        <v>336</v>
      </c>
      <c r="W12" s="1">
        <v>352</v>
      </c>
      <c r="X12" s="1">
        <v>125</v>
      </c>
      <c r="Y12" s="1">
        <v>124</v>
      </c>
      <c r="Z12" s="1">
        <v>111</v>
      </c>
      <c r="AA12" s="1">
        <v>65</v>
      </c>
      <c r="AB12" s="1">
        <v>548</v>
      </c>
      <c r="AC12" s="1">
        <v>127</v>
      </c>
      <c r="AD12" s="1"/>
      <c r="AE12" s="1">
        <v>86.44</v>
      </c>
      <c r="AF12" s="1">
        <v>2.0508999999999999</v>
      </c>
      <c r="AG12" s="2">
        <f t="shared" si="0"/>
        <v>0.48329638214249726</v>
      </c>
      <c r="AH12" s="2">
        <f t="shared" si="1"/>
        <v>0.45851280881207157</v>
      </c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2:45" ht="15.5" x14ac:dyDescent="0.35">
      <c r="B13" s="1" t="s">
        <v>34</v>
      </c>
      <c r="C13" s="10">
        <v>2.8212000000000002</v>
      </c>
      <c r="D13" s="10">
        <v>14.7224</v>
      </c>
      <c r="E13" s="10">
        <v>51.423200000000001</v>
      </c>
      <c r="F13" s="10">
        <v>0.31</v>
      </c>
      <c r="G13" s="10">
        <v>10.230700000000001</v>
      </c>
      <c r="H13" s="10">
        <v>0.1741</v>
      </c>
      <c r="I13" s="10">
        <v>6.1307999999999998</v>
      </c>
      <c r="J13" s="10">
        <v>7.9217000000000004</v>
      </c>
      <c r="K13" s="10">
        <v>1.423</v>
      </c>
      <c r="L13" s="10">
        <v>4.48E-2</v>
      </c>
      <c r="M13" s="10">
        <v>2.4788000000000001</v>
      </c>
      <c r="N13" s="10">
        <v>4.4600000000000001E-2</v>
      </c>
      <c r="O13" s="10">
        <v>0.19239999999999999</v>
      </c>
      <c r="P13" s="10">
        <v>97.917699999999996</v>
      </c>
      <c r="Q13" s="10">
        <v>232</v>
      </c>
      <c r="R13" s="1">
        <v>163</v>
      </c>
      <c r="S13" s="1">
        <v>205</v>
      </c>
      <c r="T13" s="1">
        <v>229</v>
      </c>
      <c r="U13" s="1">
        <v>256</v>
      </c>
      <c r="V13" s="1">
        <v>310</v>
      </c>
      <c r="W13" s="1">
        <v>344</v>
      </c>
      <c r="X13" s="1">
        <v>130</v>
      </c>
      <c r="Y13" s="1">
        <v>122</v>
      </c>
      <c r="Z13" s="1">
        <v>110</v>
      </c>
      <c r="AA13" s="1">
        <v>65</v>
      </c>
      <c r="AB13" s="1">
        <v>570</v>
      </c>
      <c r="AC13" s="1">
        <v>111</v>
      </c>
      <c r="AD13" s="1"/>
      <c r="AE13" s="1">
        <v>97.25</v>
      </c>
      <c r="AF13" s="1">
        <v>1.8351</v>
      </c>
      <c r="AG13" s="2">
        <f t="shared" si="0"/>
        <v>0.53766502065907484</v>
      </c>
      <c r="AH13" s="2">
        <f t="shared" si="1"/>
        <v>0.51972872610098242</v>
      </c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2:45" ht="15.5" x14ac:dyDescent="0.35">
      <c r="B14" s="1" t="s">
        <v>34</v>
      </c>
      <c r="C14" s="10">
        <v>2.5154999999999998</v>
      </c>
      <c r="D14" s="10">
        <v>14.6968</v>
      </c>
      <c r="E14" s="10">
        <v>51.831600000000002</v>
      </c>
      <c r="F14" s="10">
        <v>0.30709999999999998</v>
      </c>
      <c r="G14" s="10">
        <v>10.215299999999999</v>
      </c>
      <c r="H14" s="10">
        <v>0.15909999999999999</v>
      </c>
      <c r="I14" s="10">
        <v>6.1501000000000001</v>
      </c>
      <c r="J14" s="10">
        <v>7.8749000000000002</v>
      </c>
      <c r="K14" s="10">
        <v>1.4542999999999999</v>
      </c>
      <c r="L14" s="10">
        <v>4.7399999999999998E-2</v>
      </c>
      <c r="M14" s="10">
        <v>2.2050000000000001</v>
      </c>
      <c r="N14" s="10">
        <v>1.8499999999999999E-2</v>
      </c>
      <c r="O14" s="10">
        <v>0.1774</v>
      </c>
      <c r="P14" s="10">
        <v>97.653000000000006</v>
      </c>
      <c r="Q14" s="10">
        <v>237</v>
      </c>
      <c r="R14" s="1">
        <v>164</v>
      </c>
      <c r="S14" s="1">
        <v>201</v>
      </c>
      <c r="T14" s="1">
        <v>229</v>
      </c>
      <c r="U14" s="1">
        <v>256</v>
      </c>
      <c r="V14" s="1">
        <v>338</v>
      </c>
      <c r="W14" s="1">
        <v>351</v>
      </c>
      <c r="X14" s="1">
        <v>139</v>
      </c>
      <c r="Y14" s="1">
        <v>118</v>
      </c>
      <c r="Z14" s="1">
        <v>111</v>
      </c>
      <c r="AA14" s="1">
        <v>64</v>
      </c>
      <c r="AB14" s="1">
        <v>567</v>
      </c>
      <c r="AC14" s="1">
        <v>121</v>
      </c>
      <c r="AD14" s="1"/>
      <c r="AE14" s="1">
        <v>108.05</v>
      </c>
      <c r="AF14" s="1">
        <v>1.6324000000000001</v>
      </c>
      <c r="AG14" s="2">
        <f t="shared" si="0"/>
        <v>0.588733245994155</v>
      </c>
      <c r="AH14" s="2">
        <f t="shared" si="1"/>
        <v>0.58100592451985389</v>
      </c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2:45" ht="15.5" x14ac:dyDescent="0.35">
      <c r="B15" s="1" t="s">
        <v>34</v>
      </c>
      <c r="C15" s="10">
        <v>1.8362000000000001</v>
      </c>
      <c r="D15" s="10">
        <v>14.9239</v>
      </c>
      <c r="E15" s="10">
        <v>52.371200000000002</v>
      </c>
      <c r="F15" s="10">
        <v>0.312</v>
      </c>
      <c r="G15" s="10">
        <v>10.261100000000001</v>
      </c>
      <c r="H15" s="10">
        <v>0.15870000000000001</v>
      </c>
      <c r="I15" s="10">
        <v>6.2156000000000002</v>
      </c>
      <c r="J15" s="10">
        <v>7.8558000000000003</v>
      </c>
      <c r="K15" s="10">
        <v>1.4537</v>
      </c>
      <c r="L15" s="10">
        <v>4.6600000000000003E-2</v>
      </c>
      <c r="M15" s="10">
        <v>1.9830000000000001</v>
      </c>
      <c r="N15" s="10">
        <v>1.54E-2</v>
      </c>
      <c r="O15" s="10">
        <v>0.18410000000000001</v>
      </c>
      <c r="P15" s="10">
        <v>97.6173</v>
      </c>
      <c r="Q15" s="10">
        <v>214</v>
      </c>
      <c r="R15" s="1">
        <v>165</v>
      </c>
      <c r="S15" s="1">
        <v>203</v>
      </c>
      <c r="T15" s="1">
        <v>209</v>
      </c>
      <c r="U15" s="1">
        <v>262</v>
      </c>
      <c r="V15" s="1">
        <v>317</v>
      </c>
      <c r="W15" s="1">
        <v>353</v>
      </c>
      <c r="X15" s="1">
        <v>132</v>
      </c>
      <c r="Y15" s="1">
        <v>122</v>
      </c>
      <c r="Z15" s="1">
        <v>110</v>
      </c>
      <c r="AA15" s="1">
        <v>65</v>
      </c>
      <c r="AB15" s="1">
        <v>570</v>
      </c>
      <c r="AC15" s="1">
        <v>116</v>
      </c>
      <c r="AD15" s="1"/>
      <c r="AE15" s="1">
        <v>118.86</v>
      </c>
      <c r="AF15" s="1">
        <v>1.468</v>
      </c>
      <c r="AG15" s="2">
        <f t="shared" si="0"/>
        <v>0.63015217172226135</v>
      </c>
      <c r="AH15" s="2">
        <f t="shared" si="1"/>
        <v>0.63410397506292804</v>
      </c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2:45" ht="15.5" x14ac:dyDescent="0.35">
      <c r="B16" s="1" t="s">
        <v>34</v>
      </c>
      <c r="C16" s="10">
        <v>2.0413000000000001</v>
      </c>
      <c r="D16" s="10">
        <v>14.932700000000001</v>
      </c>
      <c r="E16" s="10">
        <v>52.119100000000003</v>
      </c>
      <c r="F16" s="10">
        <v>0.3009</v>
      </c>
      <c r="G16" s="10">
        <v>10.3626</v>
      </c>
      <c r="H16" s="10">
        <v>0.157</v>
      </c>
      <c r="I16" s="10">
        <v>6.2008999999999999</v>
      </c>
      <c r="J16" s="10">
        <v>7.8994999999999997</v>
      </c>
      <c r="K16" s="10">
        <v>1.4414</v>
      </c>
      <c r="L16" s="10">
        <v>3.9800000000000002E-2</v>
      </c>
      <c r="M16" s="10">
        <v>1.7758</v>
      </c>
      <c r="N16" s="10">
        <v>1.24E-2</v>
      </c>
      <c r="O16" s="10">
        <v>0.17849999999999999</v>
      </c>
      <c r="P16" s="10">
        <v>97.4619</v>
      </c>
      <c r="Q16" s="10">
        <v>212</v>
      </c>
      <c r="R16" s="1">
        <v>163</v>
      </c>
      <c r="S16" s="1">
        <v>197</v>
      </c>
      <c r="T16" s="1">
        <v>225</v>
      </c>
      <c r="U16" s="1">
        <v>251</v>
      </c>
      <c r="V16" s="1">
        <v>335</v>
      </c>
      <c r="W16" s="1">
        <v>355</v>
      </c>
      <c r="X16" s="1">
        <v>124</v>
      </c>
      <c r="Y16" s="1">
        <v>123</v>
      </c>
      <c r="Z16" s="1">
        <v>112</v>
      </c>
      <c r="AA16" s="1">
        <v>64</v>
      </c>
      <c r="AB16" s="1">
        <v>567</v>
      </c>
      <c r="AC16" s="1">
        <v>118</v>
      </c>
      <c r="AD16" s="1"/>
      <c r="AE16" s="1">
        <v>129.66</v>
      </c>
      <c r="AF16" s="1">
        <v>1.3146</v>
      </c>
      <c r="AG16" s="2">
        <f t="shared" si="0"/>
        <v>0.66879975813765991</v>
      </c>
      <c r="AH16" s="2">
        <f t="shared" si="1"/>
        <v>0.68709505528040615</v>
      </c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2:45" ht="15.5" x14ac:dyDescent="0.35">
      <c r="B17" s="1" t="s">
        <v>34</v>
      </c>
      <c r="C17" s="10">
        <v>2.5003000000000002</v>
      </c>
      <c r="D17" s="10">
        <v>14.9946</v>
      </c>
      <c r="E17" s="10">
        <v>51.998399999999997</v>
      </c>
      <c r="F17" s="10">
        <v>0.31690000000000002</v>
      </c>
      <c r="G17" s="10">
        <v>10.3239</v>
      </c>
      <c r="H17" s="10">
        <v>0.16339999999999999</v>
      </c>
      <c r="I17" s="10">
        <v>6.1897000000000002</v>
      </c>
      <c r="J17" s="10">
        <v>7.8882000000000003</v>
      </c>
      <c r="K17" s="10">
        <v>1.4448000000000001</v>
      </c>
      <c r="L17" s="10">
        <v>4.1799999999999997E-2</v>
      </c>
      <c r="M17" s="10">
        <v>1.5933999999999999</v>
      </c>
      <c r="N17" s="10">
        <v>3.6799999999999999E-2</v>
      </c>
      <c r="O17" s="10">
        <v>0.2009</v>
      </c>
      <c r="P17" s="10">
        <v>97.692899999999995</v>
      </c>
      <c r="Q17" s="10">
        <v>218</v>
      </c>
      <c r="R17" s="1">
        <v>165</v>
      </c>
      <c r="S17" s="1">
        <v>196</v>
      </c>
      <c r="T17" s="1">
        <v>243</v>
      </c>
      <c r="U17" s="1">
        <v>257</v>
      </c>
      <c r="V17" s="1">
        <v>325</v>
      </c>
      <c r="W17" s="1">
        <v>361</v>
      </c>
      <c r="X17" s="1">
        <v>131</v>
      </c>
      <c r="Y17" s="1">
        <v>119</v>
      </c>
      <c r="Z17" s="1">
        <v>112</v>
      </c>
      <c r="AA17" s="1">
        <v>63</v>
      </c>
      <c r="AB17" s="1">
        <v>564</v>
      </c>
      <c r="AC17" s="1">
        <v>112</v>
      </c>
      <c r="AD17" s="1"/>
      <c r="AE17" s="1">
        <v>140.47</v>
      </c>
      <c r="AF17" s="1">
        <v>1.1796</v>
      </c>
      <c r="AG17" s="2">
        <f t="shared" si="0"/>
        <v>0.70281164970271082</v>
      </c>
      <c r="AH17" s="2">
        <f t="shared" si="1"/>
        <v>0.73714596359355111</v>
      </c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2:45" ht="15.5" x14ac:dyDescent="0.35">
      <c r="B18" s="1" t="s">
        <v>34</v>
      </c>
      <c r="C18" s="10">
        <v>1.8064</v>
      </c>
      <c r="D18" s="10">
        <v>15.1259</v>
      </c>
      <c r="E18" s="10">
        <v>52.773400000000002</v>
      </c>
      <c r="F18" s="10">
        <v>0.3256</v>
      </c>
      <c r="G18" s="10">
        <v>10.2468</v>
      </c>
      <c r="H18" s="10">
        <v>0.15909999999999999</v>
      </c>
      <c r="I18" s="10">
        <v>6.1978</v>
      </c>
      <c r="J18" s="10">
        <v>7.7241</v>
      </c>
      <c r="K18" s="10">
        <v>1.4512</v>
      </c>
      <c r="L18" s="10">
        <v>4.3700000000000003E-2</v>
      </c>
      <c r="M18" s="10">
        <v>1.444</v>
      </c>
      <c r="N18" s="10">
        <v>1.2E-2</v>
      </c>
      <c r="O18" s="10">
        <v>0.18179999999999999</v>
      </c>
      <c r="P18" s="10">
        <v>97.491900000000001</v>
      </c>
      <c r="Q18" s="10">
        <v>214</v>
      </c>
      <c r="R18" s="1">
        <v>157</v>
      </c>
      <c r="S18" s="1">
        <v>203</v>
      </c>
      <c r="T18" s="1">
        <v>227</v>
      </c>
      <c r="U18" s="1">
        <v>256</v>
      </c>
      <c r="V18" s="1">
        <v>350</v>
      </c>
      <c r="W18" s="1">
        <v>364</v>
      </c>
      <c r="X18" s="1">
        <v>124</v>
      </c>
      <c r="Y18" s="1">
        <v>124</v>
      </c>
      <c r="Z18" s="1">
        <v>111</v>
      </c>
      <c r="AA18" s="1">
        <v>63</v>
      </c>
      <c r="AB18" s="1">
        <v>553</v>
      </c>
      <c r="AC18" s="1">
        <v>115</v>
      </c>
      <c r="AD18" s="1"/>
      <c r="AE18" s="1">
        <v>151.27000000000001</v>
      </c>
      <c r="AF18" s="1">
        <v>1.069</v>
      </c>
      <c r="AG18" s="2">
        <f t="shared" si="0"/>
        <v>0.73067620679230072</v>
      </c>
      <c r="AH18" s="2">
        <f t="shared" si="1"/>
        <v>0.7810850885999554</v>
      </c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2:45" ht="15.5" x14ac:dyDescent="0.35">
      <c r="B19" s="1" t="s">
        <v>34</v>
      </c>
      <c r="C19" s="10">
        <v>2.7648999999999999</v>
      </c>
      <c r="D19" s="10">
        <v>14.980600000000001</v>
      </c>
      <c r="E19" s="10">
        <v>52.269199999999998</v>
      </c>
      <c r="F19" s="10">
        <v>0.30719999999999997</v>
      </c>
      <c r="G19" s="10">
        <v>10.3383</v>
      </c>
      <c r="H19" s="10">
        <v>0.1608</v>
      </c>
      <c r="I19" s="10">
        <v>6.2050000000000001</v>
      </c>
      <c r="J19" s="10">
        <v>7.875</v>
      </c>
      <c r="K19" s="10">
        <v>1.4448000000000001</v>
      </c>
      <c r="L19" s="10">
        <v>4.4499999999999998E-2</v>
      </c>
      <c r="M19" s="10">
        <v>1.3344</v>
      </c>
      <c r="N19" s="10">
        <v>1.14E-2</v>
      </c>
      <c r="O19" s="10">
        <v>0.1963</v>
      </c>
      <c r="P19" s="10">
        <v>97.932400000000001</v>
      </c>
      <c r="Q19" s="10">
        <v>228</v>
      </c>
      <c r="R19" s="1">
        <v>160</v>
      </c>
      <c r="S19" s="1">
        <v>203</v>
      </c>
      <c r="T19" s="1">
        <v>231</v>
      </c>
      <c r="U19" s="1">
        <v>260</v>
      </c>
      <c r="V19" s="1">
        <v>321</v>
      </c>
      <c r="W19" s="1">
        <v>353</v>
      </c>
      <c r="X19" s="1">
        <v>129</v>
      </c>
      <c r="Y19" s="1">
        <v>121</v>
      </c>
      <c r="Z19" s="1">
        <v>111</v>
      </c>
      <c r="AA19" s="1">
        <v>62</v>
      </c>
      <c r="AB19" s="1">
        <v>562</v>
      </c>
      <c r="AC19" s="1">
        <v>111</v>
      </c>
      <c r="AD19" s="1"/>
      <c r="AE19" s="1">
        <v>162.08000000000001</v>
      </c>
      <c r="AF19" s="1">
        <v>0.9879</v>
      </c>
      <c r="AG19" s="2">
        <f t="shared" si="0"/>
        <v>0.75110853572508307</v>
      </c>
      <c r="AH19" s="2">
        <f t="shared" si="1"/>
        <v>0.81532671440884474</v>
      </c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2:45" ht="15.5" x14ac:dyDescent="0.35">
      <c r="B20" s="1" t="s">
        <v>34</v>
      </c>
      <c r="C20" s="10">
        <v>2.2155999999999998</v>
      </c>
      <c r="D20" s="10">
        <v>15.069100000000001</v>
      </c>
      <c r="E20" s="10">
        <v>52.517299999999999</v>
      </c>
      <c r="F20" s="10">
        <v>0.31919999999999998</v>
      </c>
      <c r="G20" s="10">
        <v>10.397399999999999</v>
      </c>
      <c r="H20" s="10">
        <v>0.1764</v>
      </c>
      <c r="I20" s="10">
        <v>6.1574999999999998</v>
      </c>
      <c r="J20" s="10">
        <v>7.8933</v>
      </c>
      <c r="K20" s="10">
        <v>1.4418</v>
      </c>
      <c r="L20" s="10">
        <v>5.3100000000000001E-2</v>
      </c>
      <c r="M20" s="10">
        <v>1.2183999999999999</v>
      </c>
      <c r="N20" s="10">
        <v>0</v>
      </c>
      <c r="O20" s="10">
        <v>0.1794</v>
      </c>
      <c r="P20" s="10">
        <v>97.638599999999997</v>
      </c>
      <c r="Q20" s="10">
        <v>205</v>
      </c>
      <c r="R20" s="1">
        <v>170</v>
      </c>
      <c r="S20" s="1">
        <v>205</v>
      </c>
      <c r="T20" s="1">
        <v>229</v>
      </c>
      <c r="U20" s="1">
        <v>251</v>
      </c>
      <c r="V20" s="1">
        <v>335</v>
      </c>
      <c r="W20" s="1">
        <v>363</v>
      </c>
      <c r="X20" s="1">
        <v>136</v>
      </c>
      <c r="Y20" s="1">
        <v>122</v>
      </c>
      <c r="Z20" s="1">
        <v>112</v>
      </c>
      <c r="AA20" s="1">
        <v>63</v>
      </c>
      <c r="AB20" s="1"/>
      <c r="AC20" s="1">
        <v>115</v>
      </c>
      <c r="AD20" s="1"/>
      <c r="AE20" s="1">
        <v>172.88</v>
      </c>
      <c r="AF20" s="1">
        <v>0.90200000000000002</v>
      </c>
      <c r="AG20" s="2">
        <f t="shared" si="0"/>
        <v>0.77275017635795629</v>
      </c>
      <c r="AH20" s="2">
        <f t="shared" si="1"/>
        <v>0.85381273844231753</v>
      </c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2:45" ht="15.5" x14ac:dyDescent="0.35">
      <c r="B21" s="1" t="s">
        <v>34</v>
      </c>
      <c r="C21" s="10">
        <v>2.3893</v>
      </c>
      <c r="D21" s="10">
        <v>15.1332</v>
      </c>
      <c r="E21" s="10">
        <v>52.318199999999997</v>
      </c>
      <c r="F21" s="10">
        <v>0.33889999999999998</v>
      </c>
      <c r="G21" s="10">
        <v>10.2956</v>
      </c>
      <c r="H21" s="10">
        <v>0.15740000000000001</v>
      </c>
      <c r="I21" s="10">
        <v>6.1538000000000004</v>
      </c>
      <c r="J21" s="10">
        <v>7.9661</v>
      </c>
      <c r="K21" s="10">
        <v>1.4479</v>
      </c>
      <c r="L21" s="10">
        <v>4.2799999999999998E-2</v>
      </c>
      <c r="M21" s="10">
        <v>1.1317999999999999</v>
      </c>
      <c r="N21" s="10">
        <v>0</v>
      </c>
      <c r="O21" s="10">
        <v>0.1782</v>
      </c>
      <c r="P21" s="10">
        <v>97.553200000000004</v>
      </c>
      <c r="Q21" s="10">
        <v>203</v>
      </c>
      <c r="R21" s="1">
        <v>162</v>
      </c>
      <c r="S21" s="1">
        <v>201</v>
      </c>
      <c r="T21" s="1">
        <v>214</v>
      </c>
      <c r="U21" s="1">
        <v>266</v>
      </c>
      <c r="V21" s="1">
        <v>338</v>
      </c>
      <c r="W21" s="1">
        <v>357</v>
      </c>
      <c r="X21" s="1">
        <v>129</v>
      </c>
      <c r="Y21" s="1">
        <v>121</v>
      </c>
      <c r="Z21" s="1">
        <v>112</v>
      </c>
      <c r="AA21" s="1">
        <v>62</v>
      </c>
      <c r="AB21" s="1"/>
      <c r="AC21" s="1">
        <v>126</v>
      </c>
      <c r="AD21" s="1"/>
      <c r="AE21" s="1">
        <v>183.69</v>
      </c>
      <c r="AF21" s="1">
        <v>0.83789999999999998</v>
      </c>
      <c r="AG21" s="2">
        <f t="shared" si="0"/>
        <v>0.78889952635291749</v>
      </c>
      <c r="AH21" s="2">
        <f t="shared" si="1"/>
        <v>0.88426895426272756</v>
      </c>
      <c r="AJ21" s="1"/>
      <c r="AO21" s="1"/>
      <c r="AP21" s="8"/>
      <c r="AQ21" s="1"/>
      <c r="AR21" s="1"/>
      <c r="AS21" s="1"/>
    </row>
    <row r="22" spans="2:45" ht="15.5" x14ac:dyDescent="0.35">
      <c r="B22" s="1" t="s">
        <v>34</v>
      </c>
      <c r="C22" s="10">
        <v>2.5583999999999998</v>
      </c>
      <c r="D22" s="10">
        <v>15.1959</v>
      </c>
      <c r="E22" s="10">
        <v>52.621899999999997</v>
      </c>
      <c r="F22" s="10">
        <v>0.33040000000000003</v>
      </c>
      <c r="G22" s="10">
        <v>10.4513</v>
      </c>
      <c r="H22" s="10">
        <v>0.17419999999999999</v>
      </c>
      <c r="I22" s="10">
        <v>6.3223000000000003</v>
      </c>
      <c r="J22" s="10">
        <v>7.9893000000000001</v>
      </c>
      <c r="K22" s="10">
        <v>1.4513</v>
      </c>
      <c r="L22" s="10">
        <v>4.2900000000000001E-2</v>
      </c>
      <c r="M22" s="10">
        <v>1.0529999999999999</v>
      </c>
      <c r="N22" s="10">
        <v>3.1E-2</v>
      </c>
      <c r="O22" s="10">
        <v>0.17660000000000001</v>
      </c>
      <c r="P22" s="10">
        <v>98.398399999999995</v>
      </c>
      <c r="Q22" s="10">
        <v>214</v>
      </c>
      <c r="R22" s="1">
        <v>162</v>
      </c>
      <c r="S22" s="1">
        <v>200</v>
      </c>
      <c r="T22" s="1">
        <v>225</v>
      </c>
      <c r="U22" s="1">
        <v>265</v>
      </c>
      <c r="V22" s="1">
        <v>324</v>
      </c>
      <c r="W22" s="1">
        <v>350</v>
      </c>
      <c r="X22" s="1">
        <v>134</v>
      </c>
      <c r="Y22" s="1">
        <v>122</v>
      </c>
      <c r="Z22" s="1">
        <v>111</v>
      </c>
      <c r="AA22" s="1">
        <v>63</v>
      </c>
      <c r="AB22" s="1">
        <v>550</v>
      </c>
      <c r="AC22" s="1">
        <v>118</v>
      </c>
      <c r="AD22" s="1"/>
      <c r="AE22" s="1">
        <v>194.49</v>
      </c>
      <c r="AF22" s="1">
        <v>0.77949999999999997</v>
      </c>
      <c r="AG22" s="2">
        <f t="shared" si="0"/>
        <v>0.80361281870402101</v>
      </c>
      <c r="AH22" s="2">
        <f t="shared" si="1"/>
        <v>0.91352063468182521</v>
      </c>
      <c r="AJ22" s="1"/>
      <c r="AO22" s="1"/>
      <c r="AP22" s="1"/>
      <c r="AQ22" s="1"/>
      <c r="AR22" s="1"/>
      <c r="AS22" s="1"/>
    </row>
    <row r="23" spans="2:45" ht="15.5" x14ac:dyDescent="0.35">
      <c r="B23" s="1" t="s">
        <v>34</v>
      </c>
      <c r="C23" s="10">
        <v>2.6473</v>
      </c>
      <c r="D23" s="10">
        <v>15.1288</v>
      </c>
      <c r="E23" s="10">
        <v>52.253</v>
      </c>
      <c r="F23" s="10">
        <v>0.32700000000000001</v>
      </c>
      <c r="G23" s="10">
        <v>10.2568</v>
      </c>
      <c r="H23" s="10">
        <v>0.18740000000000001</v>
      </c>
      <c r="I23" s="10">
        <v>6.1978</v>
      </c>
      <c r="J23" s="10">
        <v>7.9717000000000002</v>
      </c>
      <c r="K23" s="10">
        <v>1.4422999999999999</v>
      </c>
      <c r="L23" s="10">
        <v>3.73E-2</v>
      </c>
      <c r="M23" s="10">
        <v>0.99829999999999997</v>
      </c>
      <c r="N23" s="10">
        <v>7.6E-3</v>
      </c>
      <c r="O23" s="10">
        <v>0.19209999999999999</v>
      </c>
      <c r="P23" s="10">
        <v>97.647300000000001</v>
      </c>
      <c r="Q23" s="10">
        <v>232</v>
      </c>
      <c r="R23" s="1">
        <v>158</v>
      </c>
      <c r="S23" s="1">
        <v>200</v>
      </c>
      <c r="T23" s="1">
        <v>224</v>
      </c>
      <c r="U23" s="1">
        <v>269</v>
      </c>
      <c r="V23" s="1">
        <v>321</v>
      </c>
      <c r="W23" s="1">
        <v>360</v>
      </c>
      <c r="X23" s="1">
        <v>124</v>
      </c>
      <c r="Y23" s="1">
        <v>124</v>
      </c>
      <c r="Z23" s="1">
        <v>112</v>
      </c>
      <c r="AA23" s="1">
        <v>62</v>
      </c>
      <c r="AB23" s="1">
        <v>554</v>
      </c>
      <c r="AC23" s="1">
        <v>115</v>
      </c>
      <c r="AD23" s="1"/>
      <c r="AE23" s="1">
        <v>205.3</v>
      </c>
      <c r="AF23" s="1">
        <v>0.73899999999999999</v>
      </c>
      <c r="AG23" s="2">
        <f t="shared" si="0"/>
        <v>0.81381638617353624</v>
      </c>
      <c r="AH23" s="2">
        <f t="shared" si="1"/>
        <v>0.93476233044153489</v>
      </c>
      <c r="AJ23" s="1"/>
      <c r="AO23" s="9"/>
      <c r="AP23" s="4"/>
      <c r="AQ23" s="1"/>
      <c r="AR23" s="1"/>
      <c r="AS23" s="1"/>
    </row>
    <row r="24" spans="2:45" ht="15.5" x14ac:dyDescent="0.35">
      <c r="B24" s="1" t="s">
        <v>34</v>
      </c>
      <c r="C24" s="10">
        <v>1.9688000000000001</v>
      </c>
      <c r="D24" s="10">
        <v>15.1991</v>
      </c>
      <c r="E24" s="10">
        <v>52.776699999999998</v>
      </c>
      <c r="F24" s="10">
        <v>0.32679999999999998</v>
      </c>
      <c r="G24" s="10">
        <v>10.415900000000001</v>
      </c>
      <c r="H24" s="10">
        <v>0.18029999999999999</v>
      </c>
      <c r="I24" s="10">
        <v>6.2831999999999999</v>
      </c>
      <c r="J24" s="10">
        <v>7.9617000000000004</v>
      </c>
      <c r="K24" s="10">
        <v>1.4823</v>
      </c>
      <c r="L24" s="10">
        <v>4.8599999999999997E-2</v>
      </c>
      <c r="M24" s="10">
        <v>0.93440000000000001</v>
      </c>
      <c r="N24" s="10">
        <v>2.0999999999999999E-3</v>
      </c>
      <c r="O24" s="10">
        <v>0.1739</v>
      </c>
      <c r="P24" s="10">
        <v>97.753900000000002</v>
      </c>
      <c r="Q24" s="10">
        <v>210</v>
      </c>
      <c r="R24" s="1">
        <v>163</v>
      </c>
      <c r="S24" s="1">
        <v>200</v>
      </c>
      <c r="T24" s="1">
        <v>215</v>
      </c>
      <c r="U24" s="1">
        <v>256</v>
      </c>
      <c r="V24" s="1">
        <v>314</v>
      </c>
      <c r="W24" s="1">
        <v>364</v>
      </c>
      <c r="X24" s="1">
        <v>129</v>
      </c>
      <c r="Y24" s="1">
        <v>119</v>
      </c>
      <c r="Z24" s="1">
        <v>110</v>
      </c>
      <c r="AA24" s="1">
        <v>63</v>
      </c>
      <c r="AB24" s="1">
        <v>564</v>
      </c>
      <c r="AC24" s="1">
        <v>116</v>
      </c>
      <c r="AD24" s="1"/>
      <c r="AE24" s="1">
        <v>216.1</v>
      </c>
      <c r="AF24" s="1">
        <v>0.69179999999999997</v>
      </c>
      <c r="AG24" s="2">
        <f t="shared" si="0"/>
        <v>0.82570795122442808</v>
      </c>
      <c r="AH24" s="2">
        <f t="shared" si="1"/>
        <v>0.96063362778710826</v>
      </c>
      <c r="AJ24" s="1"/>
      <c r="AO24" s="1"/>
      <c r="AP24" s="1"/>
      <c r="AQ24" s="1"/>
      <c r="AR24" s="1"/>
      <c r="AS24" s="1"/>
    </row>
    <row r="25" spans="2:45" ht="15.5" x14ac:dyDescent="0.35">
      <c r="B25" s="1" t="s">
        <v>34</v>
      </c>
      <c r="C25" s="10">
        <v>2.5880000000000001</v>
      </c>
      <c r="D25" s="10">
        <v>15.1715</v>
      </c>
      <c r="E25" s="10">
        <v>52.459899999999998</v>
      </c>
      <c r="F25" s="10">
        <v>0.30759999999999998</v>
      </c>
      <c r="G25" s="10">
        <v>10.4361</v>
      </c>
      <c r="H25" s="10">
        <v>0.17780000000000001</v>
      </c>
      <c r="I25" s="10">
        <v>6.2009999999999996</v>
      </c>
      <c r="J25" s="10">
        <v>7.9648000000000003</v>
      </c>
      <c r="K25" s="10">
        <v>1.4731000000000001</v>
      </c>
      <c r="L25" s="10">
        <v>4.8300000000000003E-2</v>
      </c>
      <c r="M25" s="10">
        <v>0.88970000000000005</v>
      </c>
      <c r="N25" s="10">
        <v>0</v>
      </c>
      <c r="O25" s="10">
        <v>0.17469999999999999</v>
      </c>
      <c r="P25" s="10">
        <v>97.892399999999995</v>
      </c>
      <c r="Q25" s="10">
        <v>208</v>
      </c>
      <c r="R25" s="1">
        <v>167</v>
      </c>
      <c r="S25" s="1">
        <v>201</v>
      </c>
      <c r="T25" s="1">
        <v>232</v>
      </c>
      <c r="U25" s="1">
        <v>263</v>
      </c>
      <c r="V25" s="1">
        <v>338</v>
      </c>
      <c r="W25" s="1">
        <v>354</v>
      </c>
      <c r="X25" s="1">
        <v>126</v>
      </c>
      <c r="Y25" s="1">
        <v>120</v>
      </c>
      <c r="Z25" s="1">
        <v>110</v>
      </c>
      <c r="AA25" s="1">
        <v>62</v>
      </c>
      <c r="AB25" s="1"/>
      <c r="AC25" s="1">
        <v>115</v>
      </c>
      <c r="AD25" s="1"/>
      <c r="AE25" s="1">
        <v>226.91</v>
      </c>
      <c r="AF25" s="1">
        <v>0.65859999999999996</v>
      </c>
      <c r="AG25" s="2">
        <f t="shared" si="0"/>
        <v>0.83407235715005545</v>
      </c>
      <c r="AH25" s="2">
        <f t="shared" si="1"/>
        <v>0.97963163058414371</v>
      </c>
      <c r="AJ25" s="1"/>
      <c r="AP25" s="1"/>
      <c r="AQ25" s="1"/>
      <c r="AR25" s="1"/>
      <c r="AS25" s="1"/>
    </row>
    <row r="26" spans="2:45" ht="15.5" x14ac:dyDescent="0.35">
      <c r="B26" s="1" t="s">
        <v>34</v>
      </c>
      <c r="C26" s="10">
        <v>2.3639999999999999</v>
      </c>
      <c r="D26" s="10">
        <v>15.2464</v>
      </c>
      <c r="E26" s="10">
        <v>52.454300000000003</v>
      </c>
      <c r="F26" s="10">
        <v>0.32319999999999999</v>
      </c>
      <c r="G26" s="10">
        <v>10.3629</v>
      </c>
      <c r="H26" s="10">
        <v>0.15479999999999999</v>
      </c>
      <c r="I26" s="10">
        <v>6.1577000000000002</v>
      </c>
      <c r="J26" s="10">
        <v>7.9447000000000001</v>
      </c>
      <c r="K26" s="10">
        <v>1.4610000000000001</v>
      </c>
      <c r="L26" s="10">
        <v>4.8399999999999999E-2</v>
      </c>
      <c r="M26" s="10">
        <v>0.84589999999999999</v>
      </c>
      <c r="N26" s="10">
        <v>0</v>
      </c>
      <c r="O26" s="10">
        <v>0.17879999999999999</v>
      </c>
      <c r="P26" s="10">
        <v>97.542199999999994</v>
      </c>
      <c r="Q26" s="10">
        <v>214</v>
      </c>
      <c r="R26" s="1">
        <v>163</v>
      </c>
      <c r="S26" s="1">
        <v>202</v>
      </c>
      <c r="T26" s="1">
        <v>227</v>
      </c>
      <c r="U26" s="1">
        <v>260</v>
      </c>
      <c r="V26" s="1">
        <v>326</v>
      </c>
      <c r="W26" s="1">
        <v>364</v>
      </c>
      <c r="X26" s="1">
        <v>135</v>
      </c>
      <c r="Y26" s="1">
        <v>123</v>
      </c>
      <c r="Z26" s="1">
        <v>110</v>
      </c>
      <c r="AA26" s="1">
        <v>62</v>
      </c>
      <c r="AB26" s="1"/>
      <c r="AC26" s="1">
        <v>110</v>
      </c>
      <c r="AD26" s="1"/>
      <c r="AE26" s="1">
        <v>237.71</v>
      </c>
      <c r="AF26" s="1">
        <v>0.62619999999999998</v>
      </c>
      <c r="AG26" s="2">
        <f t="shared" si="0"/>
        <v>0.84223521112566768</v>
      </c>
      <c r="AH26" s="2">
        <f t="shared" si="1"/>
        <v>0.99887966223806024</v>
      </c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2:45" ht="15.5" x14ac:dyDescent="0.35">
      <c r="B27" s="1" t="s">
        <v>34</v>
      </c>
      <c r="C27" s="10">
        <v>2.4615</v>
      </c>
      <c r="D27" s="10">
        <v>15.314299999999999</v>
      </c>
      <c r="E27" s="10">
        <v>52.322000000000003</v>
      </c>
      <c r="F27" s="10">
        <v>0.31519999999999998</v>
      </c>
      <c r="G27" s="10">
        <v>10.3779</v>
      </c>
      <c r="H27" s="10">
        <v>0.18390000000000001</v>
      </c>
      <c r="I27" s="10">
        <v>6.2328000000000001</v>
      </c>
      <c r="J27" s="10">
        <v>8.0114000000000001</v>
      </c>
      <c r="K27" s="10">
        <v>1.4420999999999999</v>
      </c>
      <c r="L27" s="10">
        <v>4.7500000000000001E-2</v>
      </c>
      <c r="M27" s="10">
        <v>0.80230000000000001</v>
      </c>
      <c r="N27" s="10">
        <v>7.9000000000000008E-3</v>
      </c>
      <c r="O27" s="10">
        <v>0.1951</v>
      </c>
      <c r="P27" s="10">
        <v>97.713800000000006</v>
      </c>
      <c r="Q27" s="10">
        <v>216</v>
      </c>
      <c r="R27" s="1">
        <v>163</v>
      </c>
      <c r="S27" s="1">
        <v>202</v>
      </c>
      <c r="T27" s="1">
        <v>229</v>
      </c>
      <c r="U27" s="1">
        <v>247</v>
      </c>
      <c r="V27" s="1">
        <v>314</v>
      </c>
      <c r="W27" s="1">
        <v>346</v>
      </c>
      <c r="X27" s="1">
        <v>131</v>
      </c>
      <c r="Y27" s="1">
        <v>123</v>
      </c>
      <c r="Z27" s="1">
        <v>110</v>
      </c>
      <c r="AA27" s="1">
        <v>62</v>
      </c>
      <c r="AB27" s="1">
        <v>569</v>
      </c>
      <c r="AC27" s="1">
        <v>115</v>
      </c>
      <c r="AD27" s="1"/>
      <c r="AE27" s="1">
        <v>248.52</v>
      </c>
      <c r="AF27" s="1">
        <v>0.59389999999999998</v>
      </c>
      <c r="AG27" s="2">
        <f t="shared" si="0"/>
        <v>0.85037287110752802</v>
      </c>
      <c r="AH27" s="2">
        <f t="shared" si="1"/>
        <v>1.0188346439667666</v>
      </c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2:45" ht="15.5" x14ac:dyDescent="0.35">
      <c r="B28" s="1" t="s">
        <v>34</v>
      </c>
      <c r="C28" s="10">
        <v>2.2376</v>
      </c>
      <c r="D28" s="10">
        <v>15.354100000000001</v>
      </c>
      <c r="E28" s="10">
        <v>52.849499999999999</v>
      </c>
      <c r="F28" s="10">
        <v>0.32319999999999999</v>
      </c>
      <c r="G28" s="10">
        <v>10.465999999999999</v>
      </c>
      <c r="H28" s="10">
        <v>0.1694</v>
      </c>
      <c r="I28" s="10">
        <v>6.2407000000000004</v>
      </c>
      <c r="J28" s="10">
        <v>7.9192</v>
      </c>
      <c r="K28" s="10">
        <v>1.4787999999999999</v>
      </c>
      <c r="L28" s="10">
        <v>4.2700000000000002E-2</v>
      </c>
      <c r="M28" s="10">
        <v>0.7671</v>
      </c>
      <c r="N28" s="10">
        <v>1.34E-2</v>
      </c>
      <c r="O28" s="10">
        <v>0.1971</v>
      </c>
      <c r="P28" s="10">
        <v>98.058700000000002</v>
      </c>
      <c r="Q28" s="10">
        <v>200</v>
      </c>
      <c r="R28" s="1">
        <v>164</v>
      </c>
      <c r="S28" s="1">
        <v>195</v>
      </c>
      <c r="T28" s="1">
        <v>232</v>
      </c>
      <c r="U28" s="1">
        <v>260</v>
      </c>
      <c r="V28" s="1">
        <v>327</v>
      </c>
      <c r="W28" s="1">
        <v>353</v>
      </c>
      <c r="X28" s="1">
        <v>128</v>
      </c>
      <c r="Y28" s="1">
        <v>119</v>
      </c>
      <c r="Z28" s="1">
        <v>112</v>
      </c>
      <c r="AA28" s="1">
        <v>62</v>
      </c>
      <c r="AB28" s="1">
        <v>557</v>
      </c>
      <c r="AC28" s="1">
        <v>111</v>
      </c>
      <c r="AD28" s="1"/>
      <c r="AE28" s="1">
        <v>259.32</v>
      </c>
      <c r="AF28" s="1">
        <v>0.56789999999999996</v>
      </c>
      <c r="AG28" s="2">
        <f t="shared" si="0"/>
        <v>0.85692330948301931</v>
      </c>
      <c r="AH28" s="2">
        <f t="shared" si="1"/>
        <v>1.0355078803460713</v>
      </c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2:45" ht="15.5" x14ac:dyDescent="0.35">
      <c r="B29" s="1" t="s">
        <v>34</v>
      </c>
      <c r="C29" s="10">
        <v>2.1613000000000002</v>
      </c>
      <c r="D29" s="10">
        <v>15.3192</v>
      </c>
      <c r="E29" s="10">
        <v>52.676200000000001</v>
      </c>
      <c r="F29" s="10">
        <v>0.34229999999999999</v>
      </c>
      <c r="G29" s="10">
        <v>10.3757</v>
      </c>
      <c r="H29" s="10">
        <v>0.14199999999999999</v>
      </c>
      <c r="I29" s="10">
        <v>6.2054999999999998</v>
      </c>
      <c r="J29" s="10">
        <v>7.9808000000000003</v>
      </c>
      <c r="K29" s="10">
        <v>1.4686999999999999</v>
      </c>
      <c r="L29" s="10">
        <v>4.07E-2</v>
      </c>
      <c r="M29" s="10">
        <v>0.73219999999999996</v>
      </c>
      <c r="N29" s="10">
        <v>0</v>
      </c>
      <c r="O29" s="10">
        <v>0.20660000000000001</v>
      </c>
      <c r="P29" s="10">
        <v>97.651300000000006</v>
      </c>
      <c r="Q29" s="10">
        <v>212</v>
      </c>
      <c r="R29" s="1">
        <v>161</v>
      </c>
      <c r="S29" s="1">
        <v>202</v>
      </c>
      <c r="T29" s="1">
        <v>216</v>
      </c>
      <c r="U29" s="1">
        <v>258</v>
      </c>
      <c r="V29" s="1">
        <v>342</v>
      </c>
      <c r="W29" s="1">
        <v>345</v>
      </c>
      <c r="X29" s="1">
        <v>132</v>
      </c>
      <c r="Y29" s="1">
        <v>122</v>
      </c>
      <c r="Z29" s="1">
        <v>111</v>
      </c>
      <c r="AA29" s="1">
        <v>62</v>
      </c>
      <c r="AB29" s="1"/>
      <c r="AC29" s="1">
        <v>107</v>
      </c>
      <c r="AD29" s="1"/>
      <c r="AE29" s="1">
        <v>270.13</v>
      </c>
      <c r="AF29" s="1">
        <v>0.54200000000000004</v>
      </c>
      <c r="AG29" s="2">
        <f t="shared" si="0"/>
        <v>0.86344855386475861</v>
      </c>
      <c r="AH29" s="2">
        <f t="shared" si="1"/>
        <v>1.052709963747317</v>
      </c>
      <c r="AJ29" s="1"/>
      <c r="AK29" s="1"/>
      <c r="AL29" s="1"/>
      <c r="AM29" s="1"/>
      <c r="AN29" s="1"/>
      <c r="AO29" s="1"/>
      <c r="AP29" s="8"/>
      <c r="AQ29" s="1"/>
      <c r="AR29" s="1"/>
      <c r="AS29" s="1"/>
    </row>
    <row r="30" spans="2:45" ht="15.5" x14ac:dyDescent="0.35">
      <c r="B30" s="1" t="s">
        <v>34</v>
      </c>
      <c r="C30" s="10">
        <v>1.9944999999999999</v>
      </c>
      <c r="D30" s="10">
        <v>15.486599999999999</v>
      </c>
      <c r="E30" s="10">
        <v>53.011099999999999</v>
      </c>
      <c r="F30" s="10">
        <v>0.3281</v>
      </c>
      <c r="G30" s="10">
        <v>10.357100000000001</v>
      </c>
      <c r="H30" s="10">
        <v>0.1716</v>
      </c>
      <c r="I30" s="10">
        <v>6.2976000000000001</v>
      </c>
      <c r="J30" s="10">
        <v>8.0028000000000006</v>
      </c>
      <c r="K30" s="10">
        <v>1.4609000000000001</v>
      </c>
      <c r="L30" s="10">
        <v>4.2099999999999999E-2</v>
      </c>
      <c r="M30" s="10">
        <v>0.70479999999999998</v>
      </c>
      <c r="N30" s="10">
        <v>2.3999999999999998E-3</v>
      </c>
      <c r="O30" s="10">
        <v>0.19439999999999999</v>
      </c>
      <c r="P30" s="10">
        <v>98.054199999999994</v>
      </c>
      <c r="Q30" s="10">
        <v>210</v>
      </c>
      <c r="R30" s="1">
        <v>159</v>
      </c>
      <c r="S30" s="1">
        <v>200</v>
      </c>
      <c r="T30" s="1">
        <v>223</v>
      </c>
      <c r="U30" s="1">
        <v>255</v>
      </c>
      <c r="V30" s="1">
        <v>333</v>
      </c>
      <c r="W30" s="1">
        <v>363</v>
      </c>
      <c r="X30" s="1">
        <v>121</v>
      </c>
      <c r="Y30" s="1">
        <v>123</v>
      </c>
      <c r="Z30" s="1">
        <v>111</v>
      </c>
      <c r="AA30" s="1">
        <v>62</v>
      </c>
      <c r="AB30" s="1">
        <v>563</v>
      </c>
      <c r="AC30" s="1">
        <v>114</v>
      </c>
      <c r="AD30" s="1"/>
      <c r="AE30" s="1">
        <v>280.93</v>
      </c>
      <c r="AF30" s="1">
        <v>0.52180000000000004</v>
      </c>
      <c r="AG30" s="2">
        <f t="shared" si="0"/>
        <v>0.86853774060264033</v>
      </c>
      <c r="AH30" s="2">
        <f t="shared" si="1"/>
        <v>1.0665720136320198</v>
      </c>
      <c r="AJ30" s="1"/>
      <c r="AK30" s="1"/>
      <c r="AL30" s="8"/>
      <c r="AM30" s="1"/>
      <c r="AN30" s="1"/>
      <c r="AO30" s="1"/>
      <c r="AP30" s="1"/>
      <c r="AQ30" s="1"/>
      <c r="AR30" s="1"/>
      <c r="AS30" s="1"/>
    </row>
    <row r="31" spans="2:45" ht="15.5" x14ac:dyDescent="0.35">
      <c r="B31" s="1" t="s">
        <v>34</v>
      </c>
      <c r="C31" s="10">
        <v>2.6734</v>
      </c>
      <c r="D31" s="10">
        <v>15.2623</v>
      </c>
      <c r="E31" s="10">
        <v>52.500399999999999</v>
      </c>
      <c r="F31" s="10">
        <v>0.31769999999999998</v>
      </c>
      <c r="G31" s="10">
        <v>10.429600000000001</v>
      </c>
      <c r="H31" s="10">
        <v>0.1595</v>
      </c>
      <c r="I31" s="10">
        <v>6.2686999999999999</v>
      </c>
      <c r="J31" s="10">
        <v>7.9946000000000002</v>
      </c>
      <c r="K31" s="10">
        <v>1.4722999999999999</v>
      </c>
      <c r="L31" s="10">
        <v>4.6800000000000001E-2</v>
      </c>
      <c r="M31" s="10">
        <v>0.69650000000000001</v>
      </c>
      <c r="N31" s="10">
        <v>0</v>
      </c>
      <c r="O31" s="10">
        <v>0.19839999999999999</v>
      </c>
      <c r="P31" s="10">
        <v>98.020200000000003</v>
      </c>
      <c r="Q31" s="10">
        <v>207</v>
      </c>
      <c r="R31" s="1">
        <v>160</v>
      </c>
      <c r="S31" s="1">
        <v>201</v>
      </c>
      <c r="T31" s="1">
        <v>236</v>
      </c>
      <c r="U31" s="1">
        <v>265</v>
      </c>
      <c r="V31" s="1">
        <v>319</v>
      </c>
      <c r="W31" s="1">
        <v>345</v>
      </c>
      <c r="X31" s="1">
        <v>130</v>
      </c>
      <c r="Y31" s="1">
        <v>121</v>
      </c>
      <c r="Z31" s="1">
        <v>111</v>
      </c>
      <c r="AA31" s="1">
        <v>62</v>
      </c>
      <c r="AB31" s="1"/>
      <c r="AC31" s="1">
        <v>110</v>
      </c>
      <c r="AD31" s="1"/>
      <c r="AE31" s="1">
        <v>291.74</v>
      </c>
      <c r="AF31" s="1">
        <v>0.51570000000000005</v>
      </c>
      <c r="AG31" s="2">
        <f t="shared" si="0"/>
        <v>0.87007457422150558</v>
      </c>
      <c r="AH31" s="2">
        <f t="shared" si="1"/>
        <v>1.0708397016440558</v>
      </c>
      <c r="AJ31" s="1"/>
      <c r="AK31" s="1"/>
      <c r="AL31" s="8"/>
      <c r="AM31" s="1"/>
      <c r="AN31" s="1"/>
      <c r="AO31" s="1"/>
      <c r="AP31" s="1"/>
      <c r="AQ31" s="1"/>
      <c r="AR31" s="1"/>
      <c r="AS31" s="1"/>
    </row>
    <row r="32" spans="2:45" ht="15.5" x14ac:dyDescent="0.35">
      <c r="B32" s="1" t="s">
        <v>34</v>
      </c>
      <c r="C32" s="10">
        <v>2.0139</v>
      </c>
      <c r="D32" s="10">
        <v>15.3637</v>
      </c>
      <c r="E32" s="10">
        <v>53.073</v>
      </c>
      <c r="F32" s="10">
        <v>0.31950000000000001</v>
      </c>
      <c r="G32" s="10">
        <v>10.3611</v>
      </c>
      <c r="H32" s="10">
        <v>0.126</v>
      </c>
      <c r="I32" s="10">
        <v>6.2130000000000001</v>
      </c>
      <c r="J32" s="10">
        <v>7.9284999999999997</v>
      </c>
      <c r="K32" s="10">
        <v>1.4583999999999999</v>
      </c>
      <c r="L32" s="10">
        <v>4.2999999999999997E-2</v>
      </c>
      <c r="M32" s="10">
        <v>0.69140000000000001</v>
      </c>
      <c r="N32" s="10">
        <v>0</v>
      </c>
      <c r="O32" s="10">
        <v>0.17660000000000001</v>
      </c>
      <c r="P32" s="10">
        <v>97.767799999999994</v>
      </c>
      <c r="Q32" s="10">
        <v>195</v>
      </c>
      <c r="R32" s="1">
        <v>159</v>
      </c>
      <c r="S32" s="1">
        <v>209</v>
      </c>
      <c r="T32" s="1">
        <v>222</v>
      </c>
      <c r="U32" s="1">
        <v>255</v>
      </c>
      <c r="V32" s="1">
        <v>343</v>
      </c>
      <c r="W32" s="1">
        <v>359</v>
      </c>
      <c r="X32" s="1">
        <v>129</v>
      </c>
      <c r="Y32" s="1">
        <v>120</v>
      </c>
      <c r="Z32" s="1">
        <v>112</v>
      </c>
      <c r="AA32" s="1">
        <v>62</v>
      </c>
      <c r="AB32" s="1"/>
      <c r="AC32" s="1">
        <v>115</v>
      </c>
      <c r="AD32" s="1"/>
      <c r="AE32" s="1">
        <v>302.54000000000002</v>
      </c>
      <c r="AF32" s="1">
        <v>0.51190000000000002</v>
      </c>
      <c r="AG32" s="2">
        <f t="shared" si="0"/>
        <v>0.8710319459840774</v>
      </c>
      <c r="AH32" s="2">
        <f t="shared" si="1"/>
        <v>1.0735181056334959</v>
      </c>
      <c r="AJ32" s="1"/>
      <c r="AK32" s="1"/>
      <c r="AL32" s="1"/>
      <c r="AM32" s="1"/>
      <c r="AN32" s="1"/>
      <c r="AO32" s="1"/>
      <c r="AP32" s="2"/>
      <c r="AQ32" s="2"/>
      <c r="AR32" s="1"/>
      <c r="AS32" s="1"/>
    </row>
    <row r="33" spans="2:45" ht="15.5" x14ac:dyDescent="0.35">
      <c r="B33" s="1" t="s">
        <v>34</v>
      </c>
      <c r="C33" s="10">
        <v>2.2839</v>
      </c>
      <c r="D33" s="10">
        <v>15.3086</v>
      </c>
      <c r="E33" s="10">
        <v>52.934399999999997</v>
      </c>
      <c r="F33" s="10">
        <v>0.32519999999999999</v>
      </c>
      <c r="G33" s="10">
        <v>10.3881</v>
      </c>
      <c r="H33" s="10">
        <v>0.14649999999999999</v>
      </c>
      <c r="I33" s="10">
        <v>6.3025000000000002</v>
      </c>
      <c r="J33" s="10">
        <v>7.9019000000000004</v>
      </c>
      <c r="K33" s="10">
        <v>1.4732000000000001</v>
      </c>
      <c r="L33" s="10">
        <v>3.9600000000000003E-2</v>
      </c>
      <c r="M33" s="10">
        <v>0.69869999999999999</v>
      </c>
      <c r="N33" s="10">
        <v>1.4800000000000001E-2</v>
      </c>
      <c r="O33" s="10">
        <v>0.19320000000000001</v>
      </c>
      <c r="P33" s="10">
        <v>98.010499999999993</v>
      </c>
      <c r="Q33" s="10">
        <v>211</v>
      </c>
      <c r="R33" s="1">
        <v>162</v>
      </c>
      <c r="S33" s="1">
        <v>203</v>
      </c>
      <c r="T33" s="1">
        <v>229</v>
      </c>
      <c r="U33" s="1">
        <v>257</v>
      </c>
      <c r="V33" s="1">
        <v>333</v>
      </c>
      <c r="W33" s="1">
        <v>351</v>
      </c>
      <c r="X33" s="1">
        <v>125</v>
      </c>
      <c r="Y33" s="1">
        <v>121</v>
      </c>
      <c r="Z33" s="1">
        <v>111</v>
      </c>
      <c r="AA33" s="1">
        <v>62</v>
      </c>
      <c r="AB33" s="1">
        <v>558</v>
      </c>
      <c r="AC33" s="1">
        <v>113</v>
      </c>
      <c r="AD33" s="1"/>
      <c r="AE33" s="1">
        <v>313.35000000000002</v>
      </c>
      <c r="AF33" s="1">
        <v>0.51719999999999999</v>
      </c>
      <c r="AG33" s="2">
        <f t="shared" si="0"/>
        <v>0.8696966643152273</v>
      </c>
      <c r="AH33" s="2">
        <f t="shared" si="1"/>
        <v>1.0697866539909791</v>
      </c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2:45" ht="15.5" x14ac:dyDescent="0.35">
      <c r="B34" s="1" t="s">
        <v>34</v>
      </c>
      <c r="C34" s="10">
        <v>2.0078</v>
      </c>
      <c r="D34" s="10">
        <v>15.268700000000001</v>
      </c>
      <c r="E34" s="10">
        <v>52.816400000000002</v>
      </c>
      <c r="F34" s="10">
        <v>0.31659999999999999</v>
      </c>
      <c r="G34" s="10">
        <v>10.4049</v>
      </c>
      <c r="H34" s="10">
        <v>0.15240000000000001</v>
      </c>
      <c r="I34" s="10">
        <v>6.2828999999999997</v>
      </c>
      <c r="J34" s="10">
        <v>7.9176000000000002</v>
      </c>
      <c r="K34" s="10">
        <v>1.4597</v>
      </c>
      <c r="L34" s="10">
        <v>4.53E-2</v>
      </c>
      <c r="M34" s="10">
        <v>0.71630000000000005</v>
      </c>
      <c r="N34" s="10">
        <v>1.2E-2</v>
      </c>
      <c r="O34" s="10">
        <v>0.19309999999999999</v>
      </c>
      <c r="P34" s="10">
        <v>97.593900000000005</v>
      </c>
      <c r="Q34" s="10">
        <v>201</v>
      </c>
      <c r="R34" s="1">
        <v>168</v>
      </c>
      <c r="S34" s="1">
        <v>203</v>
      </c>
      <c r="T34" s="1">
        <v>230</v>
      </c>
      <c r="U34" s="1">
        <v>255</v>
      </c>
      <c r="V34" s="1">
        <v>326</v>
      </c>
      <c r="W34" s="1">
        <v>338</v>
      </c>
      <c r="X34" s="1">
        <v>126</v>
      </c>
      <c r="Y34" s="1">
        <v>124</v>
      </c>
      <c r="Z34" s="1">
        <v>110</v>
      </c>
      <c r="AA34" s="1">
        <v>62</v>
      </c>
      <c r="AB34" s="1">
        <v>560</v>
      </c>
      <c r="AC34" s="1">
        <v>108</v>
      </c>
      <c r="AD34" s="1"/>
      <c r="AE34" s="1">
        <v>324.16000000000003</v>
      </c>
      <c r="AF34" s="1">
        <v>0.53029999999999999</v>
      </c>
      <c r="AG34" s="2">
        <f t="shared" si="0"/>
        <v>0.86639625113372976</v>
      </c>
      <c r="AH34" s="2">
        <f t="shared" si="1"/>
        <v>1.0606892547614428</v>
      </c>
      <c r="AN34" s="1"/>
      <c r="AO34" s="2"/>
      <c r="AP34" s="1"/>
      <c r="AQ34" s="1"/>
      <c r="AR34" s="1"/>
      <c r="AS34" s="1"/>
    </row>
    <row r="35" spans="2:45" ht="15.5" x14ac:dyDescent="0.35">
      <c r="B35" s="1" t="s">
        <v>34</v>
      </c>
      <c r="C35" s="10">
        <v>1.7633000000000001</v>
      </c>
      <c r="D35" s="10">
        <v>15.2485</v>
      </c>
      <c r="E35" s="10">
        <v>53.049700000000001</v>
      </c>
      <c r="F35" s="10">
        <v>0.3206</v>
      </c>
      <c r="G35" s="10">
        <v>10.4269</v>
      </c>
      <c r="H35" s="10">
        <v>0.1772</v>
      </c>
      <c r="I35" s="10">
        <v>6.2493999999999996</v>
      </c>
      <c r="J35" s="10">
        <v>7.9459999999999997</v>
      </c>
      <c r="K35" s="10">
        <v>1.4742999999999999</v>
      </c>
      <c r="L35" s="10">
        <v>4.2099999999999999E-2</v>
      </c>
      <c r="M35" s="10">
        <v>0.74650000000000005</v>
      </c>
      <c r="N35" s="10">
        <v>0</v>
      </c>
      <c r="O35" s="10">
        <v>0.19639999999999999</v>
      </c>
      <c r="P35" s="10">
        <v>97.641000000000005</v>
      </c>
      <c r="Q35" s="10">
        <v>206</v>
      </c>
      <c r="R35" s="1">
        <v>162</v>
      </c>
      <c r="S35" s="1">
        <v>203</v>
      </c>
      <c r="T35" s="1">
        <v>227</v>
      </c>
      <c r="U35" s="1">
        <v>251</v>
      </c>
      <c r="V35" s="1">
        <v>321</v>
      </c>
      <c r="W35" s="1">
        <v>339</v>
      </c>
      <c r="X35" s="1">
        <v>129</v>
      </c>
      <c r="Y35" s="1">
        <v>118</v>
      </c>
      <c r="Z35" s="1">
        <v>111</v>
      </c>
      <c r="AA35" s="1">
        <v>62</v>
      </c>
      <c r="AB35" s="1"/>
      <c r="AC35" s="1">
        <v>113</v>
      </c>
      <c r="AD35" s="1"/>
      <c r="AE35" s="1">
        <v>334.96</v>
      </c>
      <c r="AF35" s="1">
        <v>0.55259999999999998</v>
      </c>
      <c r="AG35" s="2">
        <f t="shared" si="0"/>
        <v>0.86077799052705839</v>
      </c>
      <c r="AH35" s="2">
        <f t="shared" si="1"/>
        <v>1.0455948380903588</v>
      </c>
      <c r="AN35" s="1"/>
      <c r="AO35" s="2"/>
      <c r="AP35" s="1"/>
      <c r="AQ35" s="1"/>
      <c r="AR35" s="1"/>
      <c r="AS35" s="1"/>
    </row>
    <row r="36" spans="2:45" ht="15.5" x14ac:dyDescent="0.35">
      <c r="B36" s="1" t="s">
        <v>34</v>
      </c>
      <c r="C36" s="10">
        <v>2.0838999999999999</v>
      </c>
      <c r="D36" s="10">
        <v>15.313800000000001</v>
      </c>
      <c r="E36" s="10">
        <v>52.890599999999999</v>
      </c>
      <c r="F36" s="10">
        <v>0.32269999999999999</v>
      </c>
      <c r="G36" s="10">
        <v>10.4316</v>
      </c>
      <c r="H36" s="10">
        <v>0.15959999999999999</v>
      </c>
      <c r="I36" s="10">
        <v>6.2423000000000002</v>
      </c>
      <c r="J36" s="10">
        <v>7.9398999999999997</v>
      </c>
      <c r="K36" s="10">
        <v>1.49</v>
      </c>
      <c r="L36" s="10">
        <v>4.2299999999999997E-2</v>
      </c>
      <c r="M36" s="10">
        <v>0.76880000000000004</v>
      </c>
      <c r="N36" s="10">
        <v>0</v>
      </c>
      <c r="O36" s="10">
        <v>0.1915</v>
      </c>
      <c r="P36" s="10">
        <v>97.876900000000006</v>
      </c>
      <c r="Q36" s="10">
        <v>221</v>
      </c>
      <c r="R36" s="1">
        <v>159</v>
      </c>
      <c r="S36" s="1">
        <v>204</v>
      </c>
      <c r="T36" s="1">
        <v>220</v>
      </c>
      <c r="U36" s="1">
        <v>264</v>
      </c>
      <c r="V36" s="1">
        <v>330</v>
      </c>
      <c r="W36" s="1">
        <v>364</v>
      </c>
      <c r="X36" s="1">
        <v>130</v>
      </c>
      <c r="Y36" s="1">
        <v>122</v>
      </c>
      <c r="Z36" s="1">
        <v>111</v>
      </c>
      <c r="AA36" s="1">
        <v>62</v>
      </c>
      <c r="AB36" s="1"/>
      <c r="AC36" s="1">
        <v>116</v>
      </c>
      <c r="AD36" s="1"/>
      <c r="AE36" s="1">
        <v>345.77</v>
      </c>
      <c r="AF36" s="1">
        <v>0.56910000000000005</v>
      </c>
      <c r="AG36" s="2">
        <f t="shared" si="0"/>
        <v>0.8566209815579966</v>
      </c>
      <c r="AH36" s="2">
        <f t="shared" si="1"/>
        <v>1.0347256129225</v>
      </c>
      <c r="AN36" s="1"/>
      <c r="AO36" s="2"/>
      <c r="AP36" s="1"/>
      <c r="AQ36" s="1"/>
      <c r="AR36" s="1"/>
      <c r="AS36" s="1"/>
    </row>
    <row r="37" spans="2:45" ht="15.5" x14ac:dyDescent="0.35">
      <c r="B37" s="1" t="s">
        <v>34</v>
      </c>
      <c r="C37" s="10">
        <v>2.5028000000000001</v>
      </c>
      <c r="D37" s="10">
        <v>15.219099999999999</v>
      </c>
      <c r="E37" s="10">
        <v>52.777299999999997</v>
      </c>
      <c r="F37" s="10">
        <v>0.3337</v>
      </c>
      <c r="G37" s="10">
        <v>10.3934</v>
      </c>
      <c r="H37" s="10">
        <v>0.14899999999999999</v>
      </c>
      <c r="I37" s="10">
        <v>6.2492000000000001</v>
      </c>
      <c r="J37" s="10">
        <v>7.9748999999999999</v>
      </c>
      <c r="K37" s="10">
        <v>1.4589000000000001</v>
      </c>
      <c r="L37" s="10">
        <v>4.2900000000000001E-2</v>
      </c>
      <c r="M37" s="10">
        <v>0.79690000000000005</v>
      </c>
      <c r="N37" s="10">
        <v>0</v>
      </c>
      <c r="O37" s="10">
        <v>0.1797</v>
      </c>
      <c r="P37" s="10">
        <v>98.077699999999993</v>
      </c>
      <c r="Q37" s="10">
        <v>199</v>
      </c>
      <c r="R37" s="1">
        <v>166</v>
      </c>
      <c r="S37" s="1">
        <v>194</v>
      </c>
      <c r="T37" s="1">
        <v>227</v>
      </c>
      <c r="U37" s="1">
        <v>267</v>
      </c>
      <c r="V37" s="1">
        <v>330</v>
      </c>
      <c r="W37" s="1">
        <v>337</v>
      </c>
      <c r="X37" s="1">
        <v>128</v>
      </c>
      <c r="Y37" s="1">
        <v>123</v>
      </c>
      <c r="Z37" s="1">
        <v>110</v>
      </c>
      <c r="AA37" s="1">
        <v>62</v>
      </c>
      <c r="AB37" s="1"/>
      <c r="AC37" s="1">
        <v>116</v>
      </c>
      <c r="AD37" s="1"/>
      <c r="AE37" s="1">
        <v>356.57</v>
      </c>
      <c r="AF37" s="1">
        <v>0.59</v>
      </c>
      <c r="AG37" s="2">
        <f t="shared" si="0"/>
        <v>0.85135543686385162</v>
      </c>
      <c r="AH37" s="2">
        <f t="shared" si="1"/>
        <v>1.0212995806446388</v>
      </c>
      <c r="AJ37" s="1" t="s">
        <v>46</v>
      </c>
      <c r="AK37" s="1"/>
      <c r="AL37" s="1">
        <v>5.7999999999999996E-3</v>
      </c>
      <c r="AM37" s="1" t="s">
        <v>47</v>
      </c>
      <c r="AN37" s="1"/>
      <c r="AO37" s="2"/>
      <c r="AP37" s="1"/>
      <c r="AQ37" s="1"/>
      <c r="AR37" s="1"/>
      <c r="AS37" s="1"/>
    </row>
    <row r="38" spans="2:45" ht="15.5" x14ac:dyDescent="0.35">
      <c r="B38" s="1" t="s">
        <v>34</v>
      </c>
      <c r="C38" s="10">
        <v>1.9763999999999999</v>
      </c>
      <c r="D38" s="10">
        <v>15.295299999999999</v>
      </c>
      <c r="E38" s="10">
        <v>52.906999999999996</v>
      </c>
      <c r="F38" s="10">
        <v>0.31809999999999999</v>
      </c>
      <c r="G38" s="10">
        <v>10.2864</v>
      </c>
      <c r="H38" s="10">
        <v>0.16830000000000001</v>
      </c>
      <c r="I38" s="10">
        <v>6.1684999999999999</v>
      </c>
      <c r="J38" s="10">
        <v>7.7968000000000002</v>
      </c>
      <c r="K38" s="10">
        <v>1.4765999999999999</v>
      </c>
      <c r="L38" s="10">
        <v>0.04</v>
      </c>
      <c r="M38" s="10">
        <v>0.80959999999999999</v>
      </c>
      <c r="N38" s="10">
        <v>0</v>
      </c>
      <c r="O38" s="10">
        <v>0.19239999999999999</v>
      </c>
      <c r="P38" s="10">
        <v>97.435400000000001</v>
      </c>
      <c r="Q38" s="10">
        <v>202</v>
      </c>
      <c r="R38" s="1">
        <v>165</v>
      </c>
      <c r="S38" s="1">
        <v>199</v>
      </c>
      <c r="T38" s="1">
        <v>227</v>
      </c>
      <c r="U38" s="1">
        <v>254</v>
      </c>
      <c r="V38" s="1">
        <v>322</v>
      </c>
      <c r="W38" s="1">
        <v>360</v>
      </c>
      <c r="X38" s="1">
        <v>136</v>
      </c>
      <c r="Y38" s="1">
        <v>118</v>
      </c>
      <c r="Z38" s="1">
        <v>111</v>
      </c>
      <c r="AA38" s="1">
        <v>62</v>
      </c>
      <c r="AB38" s="1"/>
      <c r="AC38" s="1">
        <v>104</v>
      </c>
      <c r="AD38" s="1"/>
      <c r="AE38" s="1">
        <v>367.38</v>
      </c>
      <c r="AF38" s="1">
        <v>0.59930000000000005</v>
      </c>
      <c r="AG38" s="2">
        <f t="shared" si="0"/>
        <v>0.8490123954449259</v>
      </c>
      <c r="AH38" s="2">
        <f t="shared" si="1"/>
        <v>1.0154419596146291</v>
      </c>
      <c r="AJ38" s="1"/>
      <c r="AK38" s="1"/>
      <c r="AL38" s="1"/>
      <c r="AM38" s="1"/>
      <c r="AN38" s="1"/>
      <c r="AO38" s="2"/>
      <c r="AP38" s="1"/>
      <c r="AQ38" s="1"/>
      <c r="AR38" s="1"/>
      <c r="AS38" s="1"/>
    </row>
    <row r="39" spans="2:45" ht="15.5" x14ac:dyDescent="0.35">
      <c r="AJ39" s="1" t="s">
        <v>48</v>
      </c>
      <c r="AK39" s="1"/>
      <c r="AL39" s="4">
        <f>1/((AL37*10^4)^2*4*15*60)</f>
        <v>8.2573655700885209E-8</v>
      </c>
      <c r="AM39" s="1"/>
    </row>
    <row r="40" spans="2:45" ht="15.5" x14ac:dyDescent="0.35">
      <c r="AJ40" s="1"/>
      <c r="AK40" s="1"/>
      <c r="AL40" s="1"/>
      <c r="AM40" s="1"/>
    </row>
    <row r="41" spans="2:45" ht="15.5" x14ac:dyDescent="0.35">
      <c r="AJ41" s="5"/>
      <c r="AK41" s="3"/>
      <c r="AL41" s="6"/>
      <c r="AM41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1A0FD-6978-4C69-8191-84A74A41C5D2}">
  <dimension ref="B1:AS74"/>
  <sheetViews>
    <sheetView zoomScale="60" zoomScaleNormal="40" workbookViewId="0">
      <selection activeCell="AE3" sqref="AE3"/>
    </sheetView>
  </sheetViews>
  <sheetFormatPr defaultRowHeight="14.5" x14ac:dyDescent="0.35"/>
  <cols>
    <col min="39" max="39" width="12.81640625" bestFit="1" customWidth="1"/>
  </cols>
  <sheetData>
    <row r="1" spans="2:45" ht="15.5" x14ac:dyDescent="0.35">
      <c r="B1" s="1" t="s">
        <v>53</v>
      </c>
      <c r="C1" s="1" t="s">
        <v>56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2:45" ht="15.5" x14ac:dyDescent="0.35"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 t="s">
        <v>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2:45" ht="15.5" x14ac:dyDescent="0.35">
      <c r="B3" s="1" t="s">
        <v>3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18</v>
      </c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15</v>
      </c>
      <c r="AC3" s="1" t="s">
        <v>16</v>
      </c>
      <c r="AD3" s="1" t="s">
        <v>17</v>
      </c>
      <c r="AE3" s="1" t="s">
        <v>60</v>
      </c>
      <c r="AF3" s="1" t="s">
        <v>59</v>
      </c>
      <c r="AG3" s="1" t="s">
        <v>44</v>
      </c>
      <c r="AH3" s="1" t="s">
        <v>45</v>
      </c>
      <c r="AM3" s="1"/>
      <c r="AN3" s="1"/>
      <c r="AO3" s="1"/>
      <c r="AP3" s="1"/>
      <c r="AQ3" s="1"/>
      <c r="AR3" s="1"/>
      <c r="AS3" s="1"/>
    </row>
    <row r="4" spans="2:45" ht="15.5" x14ac:dyDescent="0.35">
      <c r="B4" s="1" t="s">
        <v>32</v>
      </c>
      <c r="C4" s="10">
        <v>0</v>
      </c>
      <c r="D4" s="10">
        <v>1.5599999999999999E-2</v>
      </c>
      <c r="E4" s="10">
        <v>31.459299999999999</v>
      </c>
      <c r="F4" s="10">
        <v>0</v>
      </c>
      <c r="G4" s="10">
        <v>5.2200000000000003E-2</v>
      </c>
      <c r="H4" s="10">
        <v>7.4000000000000003E-3</v>
      </c>
      <c r="I4" s="10">
        <v>0.24890000000000001</v>
      </c>
      <c r="J4" s="10">
        <v>4.4000000000000003E-3</v>
      </c>
      <c r="K4" s="10">
        <v>0</v>
      </c>
      <c r="L4" s="10">
        <v>8.0000000000000002E-3</v>
      </c>
      <c r="M4" s="10">
        <v>64.245199999999997</v>
      </c>
      <c r="N4" s="10">
        <v>1.2289000000000001</v>
      </c>
      <c r="O4" s="10">
        <v>0</v>
      </c>
      <c r="P4" s="10">
        <v>97.27</v>
      </c>
      <c r="Q4" s="1"/>
      <c r="R4" s="1">
        <v>150</v>
      </c>
      <c r="S4" s="1">
        <v>228</v>
      </c>
      <c r="T4" s="1"/>
      <c r="U4" s="1">
        <v>291</v>
      </c>
      <c r="V4" s="1">
        <v>411</v>
      </c>
      <c r="W4" s="1">
        <v>419</v>
      </c>
      <c r="X4" s="1">
        <v>134</v>
      </c>
      <c r="Y4" s="1"/>
      <c r="Z4" s="1">
        <v>138</v>
      </c>
      <c r="AA4" s="1">
        <v>269</v>
      </c>
      <c r="AB4" s="1">
        <v>586</v>
      </c>
      <c r="AC4" s="1"/>
      <c r="AD4" s="1"/>
      <c r="AE4" s="10">
        <v>0</v>
      </c>
      <c r="AF4" s="10">
        <v>47.560899999999997</v>
      </c>
      <c r="AG4" s="10"/>
      <c r="AH4" s="10"/>
      <c r="AM4" s="1"/>
      <c r="AN4" s="1"/>
      <c r="AO4" s="1"/>
      <c r="AP4" s="1"/>
      <c r="AQ4" s="1"/>
      <c r="AR4" s="1"/>
      <c r="AS4" s="1"/>
    </row>
    <row r="5" spans="2:45" ht="15.5" x14ac:dyDescent="0.35">
      <c r="B5" s="1" t="s">
        <v>32</v>
      </c>
      <c r="C5" s="10">
        <v>2.5933000000000002</v>
      </c>
      <c r="D5" s="10">
        <v>14.195</v>
      </c>
      <c r="E5" s="10">
        <v>50.438600000000001</v>
      </c>
      <c r="F5" s="10">
        <v>0.27339999999999998</v>
      </c>
      <c r="G5" s="10">
        <v>10.368399999999999</v>
      </c>
      <c r="H5" s="10">
        <v>0.16</v>
      </c>
      <c r="I5" s="10">
        <v>8.3559999999999999</v>
      </c>
      <c r="J5" s="10">
        <v>8.1440999999999999</v>
      </c>
      <c r="K5" s="10">
        <v>1.4469000000000001</v>
      </c>
      <c r="L5" s="10">
        <v>3.8300000000000001E-2</v>
      </c>
      <c r="M5" s="6">
        <v>2.4487999999999999</v>
      </c>
      <c r="N5" s="10">
        <v>4.1700000000000001E-2</v>
      </c>
      <c r="O5" s="10">
        <v>0.18679999999999999</v>
      </c>
      <c r="P5" s="10">
        <v>98.691299999999998</v>
      </c>
      <c r="Q5" s="1">
        <v>237</v>
      </c>
      <c r="R5" s="1">
        <v>167</v>
      </c>
      <c r="S5" s="1">
        <v>208</v>
      </c>
      <c r="T5" s="1">
        <v>232</v>
      </c>
      <c r="U5" s="1">
        <v>245</v>
      </c>
      <c r="V5" s="1">
        <v>333</v>
      </c>
      <c r="W5" s="1">
        <v>337</v>
      </c>
      <c r="X5" s="1">
        <v>134</v>
      </c>
      <c r="Y5" s="1">
        <v>120</v>
      </c>
      <c r="Z5" s="1">
        <v>112</v>
      </c>
      <c r="AA5" s="1">
        <v>65</v>
      </c>
      <c r="AB5" s="1">
        <v>577</v>
      </c>
      <c r="AC5" s="1">
        <v>119</v>
      </c>
      <c r="AD5" s="1"/>
      <c r="AE5" s="10">
        <v>10.09</v>
      </c>
      <c r="AF5" s="6">
        <v>1.8128</v>
      </c>
      <c r="AG5" s="2">
        <f>1-AF5/AF5</f>
        <v>0</v>
      </c>
      <c r="AH5" s="2">
        <f>SQRT(GAMMAINV(AG5,0.5,1))</f>
        <v>0</v>
      </c>
      <c r="AM5" s="1"/>
      <c r="AN5" s="1"/>
      <c r="AO5" s="1"/>
      <c r="AP5" s="1"/>
      <c r="AQ5" s="1"/>
      <c r="AR5" s="1"/>
      <c r="AS5" s="1"/>
    </row>
    <row r="6" spans="2:45" ht="15.5" x14ac:dyDescent="0.35">
      <c r="B6" s="1" t="s">
        <v>32</v>
      </c>
      <c r="C6" s="10">
        <v>2.3296999999999999</v>
      </c>
      <c r="D6" s="10">
        <v>14.3535</v>
      </c>
      <c r="E6" s="10">
        <v>51.2318</v>
      </c>
      <c r="F6" s="10">
        <v>0.26619999999999999</v>
      </c>
      <c r="G6" s="10">
        <v>10.2371</v>
      </c>
      <c r="H6" s="10">
        <v>0.16320000000000001</v>
      </c>
      <c r="I6" s="10">
        <v>8.3992000000000004</v>
      </c>
      <c r="J6" s="10">
        <v>8.2218999999999998</v>
      </c>
      <c r="K6" s="10">
        <v>1.4449000000000001</v>
      </c>
      <c r="L6" s="10">
        <v>4.4900000000000002E-2</v>
      </c>
      <c r="M6" s="10">
        <v>2.2907999999999999</v>
      </c>
      <c r="N6" s="10">
        <v>3.0099999999999998E-2</v>
      </c>
      <c r="O6" s="10">
        <v>0.15790000000000001</v>
      </c>
      <c r="P6" s="10">
        <v>99.171099999999996</v>
      </c>
      <c r="Q6" s="1">
        <v>230</v>
      </c>
      <c r="R6" s="1">
        <v>169</v>
      </c>
      <c r="S6" s="1">
        <v>205</v>
      </c>
      <c r="T6" s="1">
        <v>234</v>
      </c>
      <c r="U6" s="1">
        <v>271</v>
      </c>
      <c r="V6" s="1">
        <v>339</v>
      </c>
      <c r="W6" s="1">
        <v>352</v>
      </c>
      <c r="X6" s="1">
        <v>129</v>
      </c>
      <c r="Y6" s="1">
        <v>123</v>
      </c>
      <c r="Z6" s="1">
        <v>111</v>
      </c>
      <c r="AA6" s="1">
        <v>65</v>
      </c>
      <c r="AB6" s="1">
        <v>564</v>
      </c>
      <c r="AC6" s="1">
        <v>119</v>
      </c>
      <c r="AD6" s="1"/>
      <c r="AE6" s="10">
        <v>20.170000000000002</v>
      </c>
      <c r="AF6" s="10">
        <v>1.6959</v>
      </c>
      <c r="AG6" s="2">
        <f t="shared" ref="AG6:AG37" si="0">1-AF6/AF$5</f>
        <v>6.4485878199470381E-2</v>
      </c>
      <c r="AH6" s="2">
        <f>SQRT(GAMMAINV(AG6,0.5,1))</f>
        <v>5.7211480979995483E-2</v>
      </c>
      <c r="AM6" s="1"/>
      <c r="AN6" s="1"/>
      <c r="AO6" s="1"/>
      <c r="AP6" s="1"/>
      <c r="AQ6" s="1"/>
      <c r="AR6" s="1"/>
      <c r="AS6" s="1"/>
    </row>
    <row r="7" spans="2:45" ht="15.5" x14ac:dyDescent="0.35">
      <c r="B7" s="1" t="s">
        <v>32</v>
      </c>
      <c r="C7" s="10">
        <v>2.6227</v>
      </c>
      <c r="D7" s="10">
        <v>14.321999999999999</v>
      </c>
      <c r="E7" s="10">
        <v>50.8489</v>
      </c>
      <c r="F7" s="10">
        <v>0.2858</v>
      </c>
      <c r="G7" s="10">
        <v>10.324</v>
      </c>
      <c r="H7" s="10">
        <v>0.1643</v>
      </c>
      <c r="I7" s="10">
        <v>8.4216999999999995</v>
      </c>
      <c r="J7" s="10">
        <v>8.2015999999999991</v>
      </c>
      <c r="K7" s="10">
        <v>1.4514</v>
      </c>
      <c r="L7" s="10">
        <v>3.7999999999999999E-2</v>
      </c>
      <c r="M7" s="10">
        <v>2.0691000000000002</v>
      </c>
      <c r="N7" s="10">
        <v>2.12E-2</v>
      </c>
      <c r="O7" s="10">
        <v>0.17710000000000001</v>
      </c>
      <c r="P7" s="10">
        <v>98.947699999999998</v>
      </c>
      <c r="Q7" s="1">
        <v>220</v>
      </c>
      <c r="R7" s="1">
        <v>168</v>
      </c>
      <c r="S7" s="1">
        <v>203</v>
      </c>
      <c r="T7" s="1">
        <v>230</v>
      </c>
      <c r="U7" s="1">
        <v>253</v>
      </c>
      <c r="V7" s="1">
        <v>336</v>
      </c>
      <c r="W7" s="1">
        <v>360</v>
      </c>
      <c r="X7" s="1">
        <v>139</v>
      </c>
      <c r="Y7" s="1">
        <v>123</v>
      </c>
      <c r="Z7" s="1">
        <v>112</v>
      </c>
      <c r="AA7" s="1">
        <v>65</v>
      </c>
      <c r="AB7" s="1">
        <v>572</v>
      </c>
      <c r="AC7" s="1">
        <v>125</v>
      </c>
      <c r="AD7" s="1"/>
      <c r="AE7" s="10">
        <v>30.26</v>
      </c>
      <c r="AF7" s="10">
        <v>1.5318000000000001</v>
      </c>
      <c r="AG7" s="2">
        <f t="shared" si="0"/>
        <v>0.15500882612533096</v>
      </c>
      <c r="AH7" s="2">
        <f t="shared" ref="AH7:AH70" si="1">SQRT(GAMMAINV(AG7,0.5,1))</f>
        <v>0.13824873762553117</v>
      </c>
      <c r="AM7" s="1"/>
      <c r="AN7" s="1"/>
      <c r="AO7" s="1"/>
      <c r="AP7" s="1"/>
      <c r="AQ7" s="1"/>
      <c r="AR7" s="1"/>
      <c r="AS7" s="1"/>
    </row>
    <row r="8" spans="2:45" ht="15.5" x14ac:dyDescent="0.35">
      <c r="B8" s="1" t="s">
        <v>32</v>
      </c>
      <c r="C8" s="10">
        <v>2.3797000000000001</v>
      </c>
      <c r="D8" s="10">
        <v>14.526400000000001</v>
      </c>
      <c r="E8" s="10">
        <v>51.192900000000002</v>
      </c>
      <c r="F8" s="10">
        <v>0.28370000000000001</v>
      </c>
      <c r="G8" s="10">
        <v>10.258599999999999</v>
      </c>
      <c r="H8" s="10">
        <v>0.1673</v>
      </c>
      <c r="I8" s="10">
        <v>8.4931999999999999</v>
      </c>
      <c r="J8" s="10">
        <v>8.1605000000000008</v>
      </c>
      <c r="K8" s="10">
        <v>1.4545999999999999</v>
      </c>
      <c r="L8" s="10">
        <v>4.6199999999999998E-2</v>
      </c>
      <c r="M8" s="10">
        <v>1.9259999999999999</v>
      </c>
      <c r="N8" s="10">
        <v>4.7999999999999996E-3</v>
      </c>
      <c r="O8" s="10">
        <v>0.17050000000000001</v>
      </c>
      <c r="P8" s="10">
        <v>99.064400000000006</v>
      </c>
      <c r="Q8" s="1">
        <v>204</v>
      </c>
      <c r="R8" s="1">
        <v>166</v>
      </c>
      <c r="S8" s="1">
        <v>204</v>
      </c>
      <c r="T8" s="1">
        <v>223</v>
      </c>
      <c r="U8" s="1">
        <v>260</v>
      </c>
      <c r="V8" s="1">
        <v>322</v>
      </c>
      <c r="W8" s="1">
        <v>358</v>
      </c>
      <c r="X8" s="1">
        <v>128</v>
      </c>
      <c r="Y8" s="1">
        <v>122</v>
      </c>
      <c r="Z8" s="1">
        <v>111</v>
      </c>
      <c r="AA8" s="1">
        <v>65</v>
      </c>
      <c r="AB8" s="1">
        <v>574</v>
      </c>
      <c r="AC8" s="1">
        <v>115</v>
      </c>
      <c r="AD8" s="1"/>
      <c r="AE8" s="10">
        <v>40.340000000000003</v>
      </c>
      <c r="AF8" s="10">
        <v>1.4258</v>
      </c>
      <c r="AG8" s="2">
        <f t="shared" si="0"/>
        <v>0.21348190644307152</v>
      </c>
      <c r="AH8" s="2">
        <f t="shared" si="1"/>
        <v>0.19150912339945969</v>
      </c>
      <c r="AM8" s="1"/>
      <c r="AN8" s="1"/>
      <c r="AO8" s="1"/>
      <c r="AP8" s="1"/>
      <c r="AQ8" s="1"/>
      <c r="AR8" s="1"/>
      <c r="AS8" s="1"/>
    </row>
    <row r="9" spans="2:45" ht="15.5" x14ac:dyDescent="0.35">
      <c r="B9" s="1" t="s">
        <v>32</v>
      </c>
      <c r="C9" s="10">
        <v>2.3008000000000002</v>
      </c>
      <c r="D9" s="10">
        <v>14.604699999999999</v>
      </c>
      <c r="E9" s="10">
        <v>51.500399999999999</v>
      </c>
      <c r="F9" s="10">
        <v>0.29210000000000003</v>
      </c>
      <c r="G9" s="10">
        <v>10.257</v>
      </c>
      <c r="H9" s="10">
        <v>0.14319999999999999</v>
      </c>
      <c r="I9" s="10">
        <v>8.4336000000000002</v>
      </c>
      <c r="J9" s="10">
        <v>8.1483000000000008</v>
      </c>
      <c r="K9" s="10">
        <v>1.4295</v>
      </c>
      <c r="L9" s="10">
        <v>4.65E-2</v>
      </c>
      <c r="M9" s="10">
        <v>1.7384999999999999</v>
      </c>
      <c r="N9" s="10">
        <v>0</v>
      </c>
      <c r="O9" s="10">
        <v>0.1867</v>
      </c>
      <c r="P9" s="10">
        <v>99.081199999999995</v>
      </c>
      <c r="Q9" s="1">
        <v>237</v>
      </c>
      <c r="R9" s="1">
        <v>168</v>
      </c>
      <c r="S9" s="1">
        <v>204</v>
      </c>
      <c r="T9" s="1">
        <v>226</v>
      </c>
      <c r="U9" s="1">
        <v>253</v>
      </c>
      <c r="V9" s="1">
        <v>347</v>
      </c>
      <c r="W9" s="1">
        <v>360</v>
      </c>
      <c r="X9" s="1">
        <v>140</v>
      </c>
      <c r="Y9" s="1">
        <v>121</v>
      </c>
      <c r="Z9" s="1">
        <v>110</v>
      </c>
      <c r="AA9" s="1">
        <v>65</v>
      </c>
      <c r="AB9" s="1"/>
      <c r="AC9" s="1">
        <v>119</v>
      </c>
      <c r="AD9" s="1"/>
      <c r="AE9" s="10">
        <v>50.43</v>
      </c>
      <c r="AF9" s="10">
        <v>1.2869999999999999</v>
      </c>
      <c r="AG9" s="2">
        <f t="shared" si="0"/>
        <v>0.29004854368932043</v>
      </c>
      <c r="AH9" s="2">
        <f>SQRT(GAMMAINV(AG9,0.5,1))</f>
        <v>0.26298806333389774</v>
      </c>
      <c r="AM9" s="1"/>
      <c r="AN9" s="1"/>
      <c r="AO9" s="1"/>
      <c r="AP9" s="1"/>
      <c r="AQ9" s="1"/>
      <c r="AR9" s="1"/>
      <c r="AS9" s="1"/>
    </row>
    <row r="10" spans="2:45" ht="15.5" x14ac:dyDescent="0.35">
      <c r="B10" s="1" t="s">
        <v>32</v>
      </c>
      <c r="C10" s="10">
        <v>2.7046000000000001</v>
      </c>
      <c r="D10" s="10">
        <v>14.487500000000001</v>
      </c>
      <c r="E10" s="10">
        <v>51.257599999999996</v>
      </c>
      <c r="F10" s="10">
        <v>0.28599999999999998</v>
      </c>
      <c r="G10" s="10">
        <v>10.1713</v>
      </c>
      <c r="H10" s="10">
        <v>0.1363</v>
      </c>
      <c r="I10" s="10">
        <v>8.3811999999999998</v>
      </c>
      <c r="J10" s="10">
        <v>8.2241999999999997</v>
      </c>
      <c r="K10" s="10">
        <v>1.4371</v>
      </c>
      <c r="L10" s="10">
        <v>4.8800000000000003E-2</v>
      </c>
      <c r="M10" s="10">
        <v>1.57</v>
      </c>
      <c r="N10" s="10">
        <v>1.7500000000000002E-2</v>
      </c>
      <c r="O10" s="10">
        <v>0.1691</v>
      </c>
      <c r="P10" s="10">
        <v>98.891199999999998</v>
      </c>
      <c r="Q10" s="1">
        <v>209</v>
      </c>
      <c r="R10" s="1">
        <v>165</v>
      </c>
      <c r="S10" s="1">
        <v>205</v>
      </c>
      <c r="T10" s="1">
        <v>233</v>
      </c>
      <c r="U10" s="1">
        <v>271</v>
      </c>
      <c r="V10" s="1">
        <v>346</v>
      </c>
      <c r="W10" s="1">
        <v>348</v>
      </c>
      <c r="X10" s="1">
        <v>132</v>
      </c>
      <c r="Y10" s="1">
        <v>121</v>
      </c>
      <c r="Z10" s="1">
        <v>110</v>
      </c>
      <c r="AA10" s="1">
        <v>64</v>
      </c>
      <c r="AB10" s="1">
        <v>565</v>
      </c>
      <c r="AC10" s="1">
        <v>113</v>
      </c>
      <c r="AD10" s="1"/>
      <c r="AE10" s="10">
        <v>60.51</v>
      </c>
      <c r="AF10" s="10">
        <v>1.1623000000000001</v>
      </c>
      <c r="AG10" s="2">
        <f t="shared" si="0"/>
        <v>0.35883715798764337</v>
      </c>
      <c r="AH10" s="2">
        <f t="shared" si="1"/>
        <v>0.32956378071467995</v>
      </c>
      <c r="AM10" s="1"/>
      <c r="AN10" s="1"/>
      <c r="AO10" s="1"/>
      <c r="AP10" s="1"/>
      <c r="AQ10" s="1"/>
      <c r="AR10" s="1"/>
      <c r="AS10" s="1"/>
    </row>
    <row r="11" spans="2:45" ht="15.5" x14ac:dyDescent="0.35">
      <c r="B11" s="1" t="s">
        <v>32</v>
      </c>
      <c r="C11" s="10">
        <v>2.4561000000000002</v>
      </c>
      <c r="D11" s="10">
        <v>14.608499999999999</v>
      </c>
      <c r="E11" s="10">
        <v>51.8598</v>
      </c>
      <c r="F11" s="10">
        <v>0.2732</v>
      </c>
      <c r="G11" s="10">
        <v>10.31</v>
      </c>
      <c r="H11" s="10">
        <v>0.14219999999999999</v>
      </c>
      <c r="I11" s="10">
        <v>8.3651</v>
      </c>
      <c r="J11" s="10">
        <v>8.1954999999999991</v>
      </c>
      <c r="K11" s="10">
        <v>1.4253</v>
      </c>
      <c r="L11" s="10">
        <v>4.7600000000000003E-2</v>
      </c>
      <c r="M11" s="10">
        <v>1.3937999999999999</v>
      </c>
      <c r="N11" s="10">
        <v>0</v>
      </c>
      <c r="O11" s="10">
        <v>0.18329999999999999</v>
      </c>
      <c r="P11" s="10">
        <v>99.260400000000004</v>
      </c>
      <c r="Q11" s="1">
        <v>210</v>
      </c>
      <c r="R11" s="1">
        <v>168</v>
      </c>
      <c r="S11" s="1">
        <v>202</v>
      </c>
      <c r="T11" s="1">
        <v>228</v>
      </c>
      <c r="U11" s="1">
        <v>258</v>
      </c>
      <c r="V11" s="1">
        <v>339</v>
      </c>
      <c r="W11" s="1">
        <v>359</v>
      </c>
      <c r="X11" s="1">
        <v>133</v>
      </c>
      <c r="Y11" s="1">
        <v>121</v>
      </c>
      <c r="Z11" s="1">
        <v>111</v>
      </c>
      <c r="AA11" s="1">
        <v>65</v>
      </c>
      <c r="AB11" s="1"/>
      <c r="AC11" s="1">
        <v>116</v>
      </c>
      <c r="AD11" s="1"/>
      <c r="AE11" s="10">
        <v>70.599999999999994</v>
      </c>
      <c r="AF11" s="10">
        <v>1.0319</v>
      </c>
      <c r="AG11" s="2">
        <f t="shared" si="0"/>
        <v>0.43077007943512791</v>
      </c>
      <c r="AH11" s="2">
        <f t="shared" si="1"/>
        <v>0.40247528030316448</v>
      </c>
      <c r="AM11" s="1"/>
      <c r="AN11" s="1"/>
      <c r="AO11" s="1"/>
      <c r="AP11" s="1"/>
      <c r="AQ11" s="1"/>
      <c r="AR11" s="1"/>
      <c r="AS11" s="1"/>
    </row>
    <row r="12" spans="2:45" ht="15.5" x14ac:dyDescent="0.35">
      <c r="B12" s="1" t="s">
        <v>32</v>
      </c>
      <c r="C12" s="10">
        <v>2.4020999999999999</v>
      </c>
      <c r="D12" s="10">
        <v>14.6867</v>
      </c>
      <c r="E12" s="10">
        <v>51.6569</v>
      </c>
      <c r="F12" s="10">
        <v>0.28949999999999998</v>
      </c>
      <c r="G12" s="10">
        <v>10.256399999999999</v>
      </c>
      <c r="H12" s="10">
        <v>0.1628</v>
      </c>
      <c r="I12" s="10">
        <v>8.3522999999999996</v>
      </c>
      <c r="J12" s="10">
        <v>8.2166999999999994</v>
      </c>
      <c r="K12" s="10">
        <v>1.4218999999999999</v>
      </c>
      <c r="L12" s="10">
        <v>4.2500000000000003E-2</v>
      </c>
      <c r="M12" s="10">
        <v>1.2737000000000001</v>
      </c>
      <c r="N12" s="10">
        <v>3.6700000000000003E-2</v>
      </c>
      <c r="O12" s="10">
        <v>0.18779999999999999</v>
      </c>
      <c r="P12" s="10">
        <v>98.985900000000001</v>
      </c>
      <c r="Q12" s="1">
        <v>208</v>
      </c>
      <c r="R12" s="1">
        <v>167</v>
      </c>
      <c r="S12" s="1">
        <v>207</v>
      </c>
      <c r="T12" s="1">
        <v>236</v>
      </c>
      <c r="U12" s="1">
        <v>258</v>
      </c>
      <c r="V12" s="1">
        <v>323</v>
      </c>
      <c r="W12" s="1">
        <v>357</v>
      </c>
      <c r="X12" s="1">
        <v>138</v>
      </c>
      <c r="Y12" s="1">
        <v>122</v>
      </c>
      <c r="Z12" s="1">
        <v>111</v>
      </c>
      <c r="AA12" s="1">
        <v>63</v>
      </c>
      <c r="AB12" s="1">
        <v>569</v>
      </c>
      <c r="AC12" s="1">
        <v>110</v>
      </c>
      <c r="AD12" s="1"/>
      <c r="AE12" s="10">
        <v>80.69</v>
      </c>
      <c r="AF12" s="10">
        <v>0.94289999999999996</v>
      </c>
      <c r="AG12" s="2">
        <f t="shared" si="0"/>
        <v>0.47986540158870261</v>
      </c>
      <c r="AH12" s="2">
        <f t="shared" si="1"/>
        <v>0.45476719826794598</v>
      </c>
      <c r="AM12" s="1"/>
      <c r="AN12" s="1"/>
      <c r="AO12" s="1"/>
      <c r="AP12" s="1"/>
      <c r="AQ12" s="1"/>
      <c r="AR12" s="1"/>
      <c r="AS12" s="1"/>
    </row>
    <row r="13" spans="2:45" ht="15.5" x14ac:dyDescent="0.35">
      <c r="B13" s="1" t="s">
        <v>32</v>
      </c>
      <c r="C13" s="10">
        <v>2.8753000000000002</v>
      </c>
      <c r="D13" s="10">
        <v>14.657400000000001</v>
      </c>
      <c r="E13" s="10">
        <v>51.156799999999997</v>
      </c>
      <c r="F13" s="10">
        <v>0.2898</v>
      </c>
      <c r="G13" s="10">
        <v>10.2583</v>
      </c>
      <c r="H13" s="10">
        <v>0.13600000000000001</v>
      </c>
      <c r="I13" s="10">
        <v>8.3477999999999994</v>
      </c>
      <c r="J13" s="10">
        <v>8.0759000000000007</v>
      </c>
      <c r="K13" s="10">
        <v>1.4325000000000001</v>
      </c>
      <c r="L13" s="10">
        <v>4.58E-2</v>
      </c>
      <c r="M13" s="10">
        <v>1.0933999999999999</v>
      </c>
      <c r="N13" s="10">
        <v>0</v>
      </c>
      <c r="O13" s="10">
        <v>0.1835</v>
      </c>
      <c r="P13" s="10">
        <v>98.552400000000006</v>
      </c>
      <c r="Q13" s="1">
        <v>218</v>
      </c>
      <c r="R13" s="1">
        <v>166</v>
      </c>
      <c r="S13" s="1">
        <v>203</v>
      </c>
      <c r="T13" s="1">
        <v>240</v>
      </c>
      <c r="U13" s="1">
        <v>256</v>
      </c>
      <c r="V13" s="1">
        <v>337</v>
      </c>
      <c r="W13" s="1">
        <v>353</v>
      </c>
      <c r="X13" s="1">
        <v>139</v>
      </c>
      <c r="Y13" s="1">
        <v>120</v>
      </c>
      <c r="Z13" s="1">
        <v>111</v>
      </c>
      <c r="AA13" s="1">
        <v>63</v>
      </c>
      <c r="AB13" s="1"/>
      <c r="AC13" s="1">
        <v>111</v>
      </c>
      <c r="AD13" s="1"/>
      <c r="AE13" s="10">
        <v>90.77</v>
      </c>
      <c r="AF13" s="10">
        <v>0.8095</v>
      </c>
      <c r="AG13" s="2">
        <f t="shared" si="0"/>
        <v>0.55345322153574572</v>
      </c>
      <c r="AH13" s="2">
        <f t="shared" si="1"/>
        <v>0.53823883587410304</v>
      </c>
      <c r="AM13" s="1"/>
      <c r="AN13" s="1"/>
      <c r="AO13" s="1"/>
      <c r="AP13" s="1"/>
      <c r="AQ13" s="1"/>
      <c r="AR13" s="1"/>
      <c r="AS13" s="1"/>
    </row>
    <row r="14" spans="2:45" ht="15.5" x14ac:dyDescent="0.35">
      <c r="B14" s="1" t="s">
        <v>32</v>
      </c>
      <c r="C14" s="10">
        <v>2.5510999999999999</v>
      </c>
      <c r="D14" s="10">
        <v>14.8315</v>
      </c>
      <c r="E14" s="10">
        <v>51.795200000000001</v>
      </c>
      <c r="F14" s="10">
        <v>0.30990000000000001</v>
      </c>
      <c r="G14" s="10">
        <v>10.3649</v>
      </c>
      <c r="H14" s="10">
        <v>0.18049999999999999</v>
      </c>
      <c r="I14" s="10">
        <v>8.3577999999999992</v>
      </c>
      <c r="J14" s="10">
        <v>8.2323000000000004</v>
      </c>
      <c r="K14" s="10">
        <v>1.4096</v>
      </c>
      <c r="L14" s="10">
        <v>4.3099999999999999E-2</v>
      </c>
      <c r="M14" s="10">
        <v>0.97489999999999999</v>
      </c>
      <c r="N14" s="10">
        <v>1.03E-2</v>
      </c>
      <c r="O14" s="10">
        <v>0.1812</v>
      </c>
      <c r="P14" s="10">
        <v>99.242400000000004</v>
      </c>
      <c r="Q14" s="1">
        <v>228</v>
      </c>
      <c r="R14" s="1">
        <v>162</v>
      </c>
      <c r="S14" s="1">
        <v>199</v>
      </c>
      <c r="T14" s="1">
        <v>218</v>
      </c>
      <c r="U14" s="1">
        <v>247</v>
      </c>
      <c r="V14" s="1">
        <v>313</v>
      </c>
      <c r="W14" s="1">
        <v>345</v>
      </c>
      <c r="X14" s="1">
        <v>142</v>
      </c>
      <c r="Y14" s="1">
        <v>122</v>
      </c>
      <c r="Z14" s="1">
        <v>111</v>
      </c>
      <c r="AA14" s="1">
        <v>64</v>
      </c>
      <c r="AB14" s="1">
        <v>565</v>
      </c>
      <c r="AC14" s="1">
        <v>108</v>
      </c>
      <c r="AD14" s="1"/>
      <c r="AE14" s="10">
        <v>100.86</v>
      </c>
      <c r="AF14" s="10">
        <v>0.72170000000000001</v>
      </c>
      <c r="AG14" s="2">
        <f t="shared" si="0"/>
        <v>0.60188658428949693</v>
      </c>
      <c r="AH14" s="2">
        <f t="shared" si="1"/>
        <v>0.59750196684783774</v>
      </c>
      <c r="AM14" s="1"/>
      <c r="AN14" s="1"/>
      <c r="AO14" s="1"/>
      <c r="AP14" s="1"/>
      <c r="AQ14" s="1"/>
      <c r="AR14" s="1"/>
      <c r="AS14" s="1"/>
    </row>
    <row r="15" spans="2:45" ht="15.5" x14ac:dyDescent="0.35">
      <c r="B15" s="1" t="s">
        <v>32</v>
      </c>
      <c r="C15" s="10">
        <v>2.7103999999999999</v>
      </c>
      <c r="D15" s="10">
        <v>14.808</v>
      </c>
      <c r="E15" s="10">
        <v>51.800800000000002</v>
      </c>
      <c r="F15" s="10">
        <v>0.30209999999999998</v>
      </c>
      <c r="G15" s="10">
        <v>10.376300000000001</v>
      </c>
      <c r="H15" s="10">
        <v>0.1502</v>
      </c>
      <c r="I15" s="10">
        <v>8.3329000000000004</v>
      </c>
      <c r="J15" s="10">
        <v>8.1758000000000006</v>
      </c>
      <c r="K15" s="10">
        <v>1.4347000000000001</v>
      </c>
      <c r="L15" s="10">
        <v>3.6299999999999999E-2</v>
      </c>
      <c r="M15" s="10">
        <v>0.8427</v>
      </c>
      <c r="N15" s="10">
        <v>0</v>
      </c>
      <c r="O15" s="10">
        <v>0.1978</v>
      </c>
      <c r="P15" s="10">
        <v>99.168000000000006</v>
      </c>
      <c r="Q15" s="1">
        <v>215</v>
      </c>
      <c r="R15" s="1">
        <v>160</v>
      </c>
      <c r="S15" s="1">
        <v>200</v>
      </c>
      <c r="T15" s="1">
        <v>238</v>
      </c>
      <c r="U15" s="1">
        <v>257</v>
      </c>
      <c r="V15" s="1">
        <v>329</v>
      </c>
      <c r="W15" s="1">
        <v>348</v>
      </c>
      <c r="X15" s="1">
        <v>137</v>
      </c>
      <c r="Y15" s="1">
        <v>119</v>
      </c>
      <c r="Z15" s="1">
        <v>111</v>
      </c>
      <c r="AA15" s="1">
        <v>63</v>
      </c>
      <c r="AB15" s="1"/>
      <c r="AC15" s="1">
        <v>113</v>
      </c>
      <c r="AD15" s="1"/>
      <c r="AE15" s="10">
        <v>110.94</v>
      </c>
      <c r="AF15" s="10">
        <v>0.62390000000000001</v>
      </c>
      <c r="AG15" s="2">
        <f t="shared" si="0"/>
        <v>0.65583627537511036</v>
      </c>
      <c r="AH15" s="2">
        <f t="shared" si="1"/>
        <v>0.66890202815064437</v>
      </c>
      <c r="AM15" s="1"/>
      <c r="AN15" s="1"/>
      <c r="AO15" s="1"/>
      <c r="AP15" s="1"/>
      <c r="AQ15" s="1"/>
      <c r="AR15" s="1"/>
      <c r="AS15" s="1"/>
    </row>
    <row r="16" spans="2:45" ht="15.5" x14ac:dyDescent="0.35">
      <c r="B16" s="1" t="s">
        <v>32</v>
      </c>
      <c r="C16" s="10">
        <v>2.7399</v>
      </c>
      <c r="D16" s="10">
        <v>14.7963</v>
      </c>
      <c r="E16" s="10">
        <v>51.7121</v>
      </c>
      <c r="F16" s="10">
        <v>0.30449999999999999</v>
      </c>
      <c r="G16" s="10">
        <v>10.2561</v>
      </c>
      <c r="H16" s="10">
        <v>0.16470000000000001</v>
      </c>
      <c r="I16" s="10">
        <v>8.3416999999999994</v>
      </c>
      <c r="J16" s="10">
        <v>8.1361000000000008</v>
      </c>
      <c r="K16" s="10">
        <v>1.4075</v>
      </c>
      <c r="L16" s="10">
        <v>4.36E-2</v>
      </c>
      <c r="M16" s="10">
        <v>0.74480000000000002</v>
      </c>
      <c r="N16" s="10">
        <v>0</v>
      </c>
      <c r="O16" s="10">
        <v>0.193</v>
      </c>
      <c r="P16" s="10">
        <v>98.840299999999999</v>
      </c>
      <c r="Q16" s="1">
        <v>207</v>
      </c>
      <c r="R16" s="1">
        <v>155</v>
      </c>
      <c r="S16" s="1">
        <v>204</v>
      </c>
      <c r="T16" s="1">
        <v>234</v>
      </c>
      <c r="U16" s="1">
        <v>258</v>
      </c>
      <c r="V16" s="1">
        <v>310</v>
      </c>
      <c r="W16" s="1">
        <v>336</v>
      </c>
      <c r="X16" s="1">
        <v>135</v>
      </c>
      <c r="Y16" s="1">
        <v>122</v>
      </c>
      <c r="Z16" s="1">
        <v>111</v>
      </c>
      <c r="AA16" s="1">
        <v>63</v>
      </c>
      <c r="AB16" s="1"/>
      <c r="AC16" s="1">
        <v>107</v>
      </c>
      <c r="AD16" s="1"/>
      <c r="AE16" s="10">
        <v>121.03</v>
      </c>
      <c r="AF16" s="10">
        <v>0.5514</v>
      </c>
      <c r="AG16" s="2">
        <f t="shared" si="0"/>
        <v>0.69582965578111211</v>
      </c>
      <c r="AH16" s="2">
        <f t="shared" si="1"/>
        <v>0.72657436594460723</v>
      </c>
      <c r="AM16" s="1"/>
      <c r="AN16" s="1"/>
      <c r="AO16" s="1"/>
      <c r="AP16" s="1"/>
      <c r="AQ16" s="1"/>
      <c r="AR16" s="1"/>
      <c r="AS16" s="1"/>
    </row>
    <row r="17" spans="2:45" ht="15.5" x14ac:dyDescent="0.35">
      <c r="B17" s="1" t="s">
        <v>32</v>
      </c>
      <c r="C17" s="10">
        <v>2.7898999999999998</v>
      </c>
      <c r="D17" s="10">
        <v>14.829499999999999</v>
      </c>
      <c r="E17" s="10">
        <v>51.698599999999999</v>
      </c>
      <c r="F17" s="10">
        <v>0.33210000000000001</v>
      </c>
      <c r="G17" s="10">
        <v>10.3691</v>
      </c>
      <c r="H17" s="10">
        <v>0.16969999999999999</v>
      </c>
      <c r="I17" s="10">
        <v>8.1966000000000001</v>
      </c>
      <c r="J17" s="10">
        <v>8.1405999999999992</v>
      </c>
      <c r="K17" s="10">
        <v>1.4147000000000001</v>
      </c>
      <c r="L17" s="10">
        <v>0.05</v>
      </c>
      <c r="M17" s="10">
        <v>0.62909999999999999</v>
      </c>
      <c r="N17" s="10">
        <v>0</v>
      </c>
      <c r="O17" s="10">
        <v>0.17660000000000001</v>
      </c>
      <c r="P17" s="10">
        <v>98.796400000000006</v>
      </c>
      <c r="Q17" s="1">
        <v>213</v>
      </c>
      <c r="R17" s="1">
        <v>168</v>
      </c>
      <c r="S17" s="1">
        <v>199</v>
      </c>
      <c r="T17" s="1">
        <v>215</v>
      </c>
      <c r="U17" s="1">
        <v>256</v>
      </c>
      <c r="V17" s="1">
        <v>330</v>
      </c>
      <c r="W17" s="1">
        <v>353</v>
      </c>
      <c r="X17" s="1">
        <v>127</v>
      </c>
      <c r="Y17" s="1">
        <v>120</v>
      </c>
      <c r="Z17" s="1">
        <v>109</v>
      </c>
      <c r="AA17" s="1">
        <v>63</v>
      </c>
      <c r="AB17" s="1"/>
      <c r="AC17" s="1">
        <v>117</v>
      </c>
      <c r="AD17" s="1"/>
      <c r="AE17" s="10">
        <v>131.12</v>
      </c>
      <c r="AF17" s="10">
        <v>0.4657</v>
      </c>
      <c r="AG17" s="2">
        <f t="shared" si="0"/>
        <v>0.74310458958517212</v>
      </c>
      <c r="AH17" s="2">
        <f t="shared" si="1"/>
        <v>0.80168908675511263</v>
      </c>
      <c r="AM17" s="1"/>
      <c r="AN17" s="1"/>
      <c r="AO17" s="1"/>
      <c r="AP17" s="1"/>
      <c r="AQ17" s="1"/>
      <c r="AR17" s="1"/>
      <c r="AS17" s="1"/>
    </row>
    <row r="18" spans="2:45" ht="15.5" x14ac:dyDescent="0.35">
      <c r="B18" s="1" t="s">
        <v>32</v>
      </c>
      <c r="C18" s="10">
        <v>2.8246000000000002</v>
      </c>
      <c r="D18" s="10">
        <v>14.895</v>
      </c>
      <c r="E18" s="10">
        <v>51.816299999999998</v>
      </c>
      <c r="F18" s="10">
        <v>0.29709999999999998</v>
      </c>
      <c r="G18" s="10">
        <v>10.3942</v>
      </c>
      <c r="H18" s="10">
        <v>0.155</v>
      </c>
      <c r="I18" s="10">
        <v>8.3190000000000008</v>
      </c>
      <c r="J18" s="10">
        <v>8.2196999999999996</v>
      </c>
      <c r="K18" s="10">
        <v>1.4074</v>
      </c>
      <c r="L18" s="10">
        <v>0.05</v>
      </c>
      <c r="M18" s="10">
        <v>0.55020000000000002</v>
      </c>
      <c r="N18" s="10">
        <v>0</v>
      </c>
      <c r="O18" s="10">
        <v>0.1799</v>
      </c>
      <c r="P18" s="10">
        <v>99.108400000000003</v>
      </c>
      <c r="Q18" s="1">
        <v>214</v>
      </c>
      <c r="R18" s="1">
        <v>163</v>
      </c>
      <c r="S18" s="1">
        <v>201</v>
      </c>
      <c r="T18" s="1">
        <v>229</v>
      </c>
      <c r="U18" s="1">
        <v>260</v>
      </c>
      <c r="V18" s="1">
        <v>332</v>
      </c>
      <c r="W18" s="1">
        <v>362</v>
      </c>
      <c r="X18" s="1">
        <v>140</v>
      </c>
      <c r="Y18" s="1">
        <v>121</v>
      </c>
      <c r="Z18" s="1">
        <v>110</v>
      </c>
      <c r="AA18" s="1">
        <v>62</v>
      </c>
      <c r="AB18" s="1"/>
      <c r="AC18" s="1">
        <v>119</v>
      </c>
      <c r="AD18" s="1"/>
      <c r="AE18" s="10">
        <v>141.19999999999999</v>
      </c>
      <c r="AF18" s="10">
        <v>0.4073</v>
      </c>
      <c r="AG18" s="2">
        <f t="shared" si="0"/>
        <v>0.77531994704324803</v>
      </c>
      <c r="AH18" s="2">
        <f t="shared" si="1"/>
        <v>0.8585529540581297</v>
      </c>
      <c r="AM18" s="1"/>
      <c r="AN18" s="1"/>
      <c r="AO18" s="1"/>
      <c r="AP18" s="1"/>
      <c r="AQ18" s="1"/>
      <c r="AR18" s="1"/>
      <c r="AS18" s="1"/>
    </row>
    <row r="19" spans="2:45" ht="15.5" x14ac:dyDescent="0.35">
      <c r="B19" s="1" t="s">
        <v>32</v>
      </c>
      <c r="C19" s="10">
        <v>2.7071000000000001</v>
      </c>
      <c r="D19" s="10">
        <v>14.944800000000001</v>
      </c>
      <c r="E19" s="10">
        <v>52.075000000000003</v>
      </c>
      <c r="F19" s="10">
        <v>0.30470000000000003</v>
      </c>
      <c r="G19" s="10">
        <v>10.4092</v>
      </c>
      <c r="H19" s="10">
        <v>0.1598</v>
      </c>
      <c r="I19" s="10">
        <v>8.3096999999999994</v>
      </c>
      <c r="J19" s="10">
        <v>8.1847999999999992</v>
      </c>
      <c r="K19" s="10">
        <v>1.4263999999999999</v>
      </c>
      <c r="L19" s="10">
        <v>4.7100000000000003E-2</v>
      </c>
      <c r="M19" s="10">
        <v>0.4602</v>
      </c>
      <c r="N19" s="10">
        <v>0</v>
      </c>
      <c r="O19" s="10">
        <v>0.18479999999999999</v>
      </c>
      <c r="P19" s="10">
        <v>99.213800000000006</v>
      </c>
      <c r="Q19" s="1">
        <v>218</v>
      </c>
      <c r="R19" s="1">
        <v>168</v>
      </c>
      <c r="S19" s="1">
        <v>202</v>
      </c>
      <c r="T19" s="1">
        <v>227</v>
      </c>
      <c r="U19" s="1">
        <v>270</v>
      </c>
      <c r="V19" s="1">
        <v>324</v>
      </c>
      <c r="W19" s="1">
        <v>346</v>
      </c>
      <c r="X19" s="1">
        <v>133</v>
      </c>
      <c r="Y19" s="1">
        <v>121</v>
      </c>
      <c r="Z19" s="1">
        <v>110</v>
      </c>
      <c r="AA19" s="1">
        <v>62</v>
      </c>
      <c r="AB19" s="1"/>
      <c r="AC19" s="1">
        <v>111</v>
      </c>
      <c r="AD19" s="1"/>
      <c r="AE19" s="10">
        <v>151.29</v>
      </c>
      <c r="AF19" s="10">
        <v>0.3407</v>
      </c>
      <c r="AG19" s="2">
        <f t="shared" si="0"/>
        <v>0.81205869373345108</v>
      </c>
      <c r="AH19" s="2">
        <f t="shared" si="1"/>
        <v>0.93104306499848455</v>
      </c>
      <c r="AM19" s="1"/>
      <c r="AN19" s="1"/>
      <c r="AO19" s="1"/>
      <c r="AP19" s="1"/>
      <c r="AQ19" s="1"/>
      <c r="AR19" s="1"/>
      <c r="AS19" s="1"/>
    </row>
    <row r="20" spans="2:45" ht="15.5" x14ac:dyDescent="0.35">
      <c r="B20" s="1" t="s">
        <v>32</v>
      </c>
      <c r="C20" s="10">
        <v>2.4876999999999998</v>
      </c>
      <c r="D20" s="10">
        <v>15.029299999999999</v>
      </c>
      <c r="E20" s="10">
        <v>52.3416</v>
      </c>
      <c r="F20" s="10">
        <v>0.31780000000000003</v>
      </c>
      <c r="G20" s="10">
        <v>10.3705</v>
      </c>
      <c r="H20" s="10">
        <v>0.16520000000000001</v>
      </c>
      <c r="I20" s="10">
        <v>8.3940999999999999</v>
      </c>
      <c r="J20" s="10">
        <v>8.1885999999999992</v>
      </c>
      <c r="K20" s="10">
        <v>1.4242999999999999</v>
      </c>
      <c r="L20" s="10">
        <v>4.6800000000000001E-2</v>
      </c>
      <c r="M20" s="10">
        <v>0.39</v>
      </c>
      <c r="N20" s="10">
        <v>0</v>
      </c>
      <c r="O20" s="10">
        <v>0.1958</v>
      </c>
      <c r="P20" s="10">
        <v>99.351699999999994</v>
      </c>
      <c r="Q20" s="1">
        <v>214</v>
      </c>
      <c r="R20" s="1">
        <v>162</v>
      </c>
      <c r="S20" s="1">
        <v>204</v>
      </c>
      <c r="T20" s="1">
        <v>217</v>
      </c>
      <c r="U20" s="1">
        <v>259</v>
      </c>
      <c r="V20" s="1">
        <v>314</v>
      </c>
      <c r="W20" s="1">
        <v>352</v>
      </c>
      <c r="X20" s="1">
        <v>128</v>
      </c>
      <c r="Y20" s="1">
        <v>122</v>
      </c>
      <c r="Z20" s="1">
        <v>110</v>
      </c>
      <c r="AA20" s="1">
        <v>63</v>
      </c>
      <c r="AB20" s="1"/>
      <c r="AC20" s="1">
        <v>112</v>
      </c>
      <c r="AD20" s="1"/>
      <c r="AE20" s="10">
        <v>161.37</v>
      </c>
      <c r="AF20" s="10">
        <v>0.28870000000000001</v>
      </c>
      <c r="AG20" s="2">
        <f t="shared" si="0"/>
        <v>0.84074360105913504</v>
      </c>
      <c r="AH20" s="2">
        <f t="shared" si="1"/>
        <v>0.99530715344113696</v>
      </c>
      <c r="AM20" s="1"/>
      <c r="AN20" s="1"/>
      <c r="AO20" s="1"/>
      <c r="AP20" s="1"/>
      <c r="AQ20" s="1"/>
      <c r="AR20" s="1"/>
      <c r="AS20" s="1"/>
    </row>
    <row r="21" spans="2:45" ht="15.5" x14ac:dyDescent="0.35">
      <c r="B21" s="1" t="s">
        <v>32</v>
      </c>
      <c r="C21" s="10">
        <v>2.5529999999999999</v>
      </c>
      <c r="D21" s="10">
        <v>15.048999999999999</v>
      </c>
      <c r="E21" s="10">
        <v>52.299599999999998</v>
      </c>
      <c r="F21" s="10">
        <v>0.30420000000000003</v>
      </c>
      <c r="G21" s="10">
        <v>10.3443</v>
      </c>
      <c r="H21" s="10">
        <v>0.15359999999999999</v>
      </c>
      <c r="I21" s="10">
        <v>8.2813999999999997</v>
      </c>
      <c r="J21" s="10">
        <v>8.1903000000000006</v>
      </c>
      <c r="K21" s="10">
        <v>1.4404999999999999</v>
      </c>
      <c r="L21" s="10">
        <v>3.8699999999999998E-2</v>
      </c>
      <c r="M21" s="10">
        <v>0.33429999999999999</v>
      </c>
      <c r="N21" s="10">
        <v>0</v>
      </c>
      <c r="O21" s="10">
        <v>0.19109999999999999</v>
      </c>
      <c r="P21" s="10">
        <v>99.179900000000004</v>
      </c>
      <c r="Q21" s="1">
        <v>197</v>
      </c>
      <c r="R21" s="1">
        <v>161</v>
      </c>
      <c r="S21" s="1">
        <v>208</v>
      </c>
      <c r="T21" s="1">
        <v>237</v>
      </c>
      <c r="U21" s="1">
        <v>262</v>
      </c>
      <c r="V21" s="1">
        <v>328</v>
      </c>
      <c r="W21" s="1">
        <v>365</v>
      </c>
      <c r="X21" s="1">
        <v>130</v>
      </c>
      <c r="Y21" s="1">
        <v>121</v>
      </c>
      <c r="Z21" s="1">
        <v>110</v>
      </c>
      <c r="AA21" s="1">
        <v>62</v>
      </c>
      <c r="AB21" s="1"/>
      <c r="AC21" s="1">
        <v>114</v>
      </c>
      <c r="AD21" s="1"/>
      <c r="AE21" s="10">
        <v>171.46</v>
      </c>
      <c r="AF21" s="10">
        <v>0.2475</v>
      </c>
      <c r="AG21" s="2">
        <f t="shared" si="0"/>
        <v>0.86347087378640774</v>
      </c>
      <c r="AH21" s="2">
        <f t="shared" si="1"/>
        <v>1.0527698806551502</v>
      </c>
      <c r="AM21" s="1"/>
      <c r="AN21" s="1"/>
      <c r="AO21" s="1"/>
      <c r="AP21" s="1"/>
      <c r="AQ21" s="1"/>
      <c r="AR21" s="1"/>
      <c r="AS21" s="8"/>
    </row>
    <row r="22" spans="2:45" ht="15.5" x14ac:dyDescent="0.35">
      <c r="B22" s="1" t="s">
        <v>32</v>
      </c>
      <c r="C22" s="10">
        <v>2.6762999999999999</v>
      </c>
      <c r="D22" s="10">
        <v>14.9199</v>
      </c>
      <c r="E22" s="10">
        <v>50.937100000000001</v>
      </c>
      <c r="F22" s="10">
        <v>0.30969999999999998</v>
      </c>
      <c r="G22" s="10">
        <v>10.4467</v>
      </c>
      <c r="H22" s="10">
        <v>0.16830000000000001</v>
      </c>
      <c r="I22" s="10">
        <v>8.3943999999999992</v>
      </c>
      <c r="J22" s="10">
        <v>7.9561000000000002</v>
      </c>
      <c r="K22" s="10">
        <v>1.4382999999999999</v>
      </c>
      <c r="L22" s="10">
        <v>4.6699999999999998E-2</v>
      </c>
      <c r="M22" s="10">
        <v>0.26740000000000003</v>
      </c>
      <c r="N22" s="10">
        <v>0</v>
      </c>
      <c r="O22" s="10">
        <v>0.17949999999999999</v>
      </c>
      <c r="P22" s="10">
        <v>97.740499999999997</v>
      </c>
      <c r="Q22" s="1">
        <v>211</v>
      </c>
      <c r="R22" s="1">
        <v>161</v>
      </c>
      <c r="S22" s="1">
        <v>202</v>
      </c>
      <c r="T22" s="1">
        <v>227</v>
      </c>
      <c r="U22" s="1">
        <v>267</v>
      </c>
      <c r="V22" s="1">
        <v>323</v>
      </c>
      <c r="W22" s="1">
        <v>351</v>
      </c>
      <c r="X22" s="1">
        <v>133</v>
      </c>
      <c r="Y22" s="1">
        <v>119</v>
      </c>
      <c r="Z22" s="1">
        <v>110</v>
      </c>
      <c r="AA22" s="1">
        <v>63</v>
      </c>
      <c r="AB22" s="1"/>
      <c r="AC22" s="1">
        <v>122</v>
      </c>
      <c r="AD22" s="1"/>
      <c r="AE22" s="10">
        <v>181.54</v>
      </c>
      <c r="AF22" s="10">
        <v>0.19789999999999999</v>
      </c>
      <c r="AG22" s="2">
        <f t="shared" si="0"/>
        <v>0.89083186231244482</v>
      </c>
      <c r="AH22" s="2">
        <f>SQRT(GAMMAINV(AG22,0.5,1))</f>
        <v>1.1327450043507274</v>
      </c>
      <c r="AM22" s="1"/>
      <c r="AN22" s="1"/>
      <c r="AO22" s="1"/>
      <c r="AP22" s="1"/>
      <c r="AQ22" s="1"/>
      <c r="AR22" s="1"/>
      <c r="AS22" s="1"/>
    </row>
    <row r="23" spans="2:45" ht="15.5" x14ac:dyDescent="0.35">
      <c r="B23" s="1" t="s">
        <v>32</v>
      </c>
      <c r="C23" s="10">
        <v>2.8182999999999998</v>
      </c>
      <c r="D23" s="10">
        <v>14.9954</v>
      </c>
      <c r="E23" s="10">
        <v>51.817</v>
      </c>
      <c r="F23" s="10">
        <v>0.31979999999999997</v>
      </c>
      <c r="G23" s="10">
        <v>10.317600000000001</v>
      </c>
      <c r="H23" s="10">
        <v>0.15759999999999999</v>
      </c>
      <c r="I23" s="10">
        <v>8.2644000000000002</v>
      </c>
      <c r="J23" s="10">
        <v>8.2154000000000007</v>
      </c>
      <c r="K23" s="10">
        <v>1.4340999999999999</v>
      </c>
      <c r="L23" s="10">
        <v>4.3499999999999997E-2</v>
      </c>
      <c r="M23" s="10">
        <v>0.2336</v>
      </c>
      <c r="N23" s="10">
        <v>1.5800000000000002E-2</v>
      </c>
      <c r="O23" s="10">
        <v>0.18659999999999999</v>
      </c>
      <c r="P23" s="10">
        <v>98.819100000000006</v>
      </c>
      <c r="Q23" s="1">
        <v>203</v>
      </c>
      <c r="R23" s="1">
        <v>167</v>
      </c>
      <c r="S23" s="1">
        <v>205</v>
      </c>
      <c r="T23" s="1">
        <v>228</v>
      </c>
      <c r="U23" s="1">
        <v>243</v>
      </c>
      <c r="V23" s="1">
        <v>334</v>
      </c>
      <c r="W23" s="1">
        <v>357</v>
      </c>
      <c r="X23" s="1">
        <v>124</v>
      </c>
      <c r="Y23" s="1">
        <v>122</v>
      </c>
      <c r="Z23" s="1">
        <v>110</v>
      </c>
      <c r="AA23" s="1">
        <v>62</v>
      </c>
      <c r="AB23" s="1">
        <v>562</v>
      </c>
      <c r="AC23" s="1">
        <v>117</v>
      </c>
      <c r="AD23" s="1"/>
      <c r="AE23" s="10">
        <v>191.63</v>
      </c>
      <c r="AF23" s="10">
        <v>0.1729</v>
      </c>
      <c r="AG23" s="2">
        <f t="shared" si="0"/>
        <v>0.90462268314210059</v>
      </c>
      <c r="AH23" s="2">
        <f t="shared" si="1"/>
        <v>1.1792347822534899</v>
      </c>
      <c r="AR23" s="9"/>
      <c r="AS23" s="4"/>
    </row>
    <row r="24" spans="2:45" ht="15.5" x14ac:dyDescent="0.35">
      <c r="B24" s="1" t="s">
        <v>32</v>
      </c>
      <c r="C24" s="10">
        <v>2.4609999999999999</v>
      </c>
      <c r="D24" s="10">
        <v>15.1563</v>
      </c>
      <c r="E24" s="10">
        <v>52.489699999999999</v>
      </c>
      <c r="F24" s="10">
        <v>0.2918</v>
      </c>
      <c r="G24" s="10">
        <v>10.382</v>
      </c>
      <c r="H24" s="10">
        <v>0.17699999999999999</v>
      </c>
      <c r="I24" s="10">
        <v>8.3583999999999996</v>
      </c>
      <c r="J24" s="10">
        <v>8.25</v>
      </c>
      <c r="K24" s="10">
        <v>1.4394</v>
      </c>
      <c r="L24" s="10">
        <v>4.9299999999999997E-2</v>
      </c>
      <c r="M24" s="10">
        <v>0.20100000000000001</v>
      </c>
      <c r="N24" s="10">
        <v>0</v>
      </c>
      <c r="O24" s="10">
        <v>0.18190000000000001</v>
      </c>
      <c r="P24" s="10">
        <v>99.437799999999996</v>
      </c>
      <c r="Q24" s="1">
        <v>208</v>
      </c>
      <c r="R24" s="1">
        <v>166</v>
      </c>
      <c r="S24" s="1">
        <v>203</v>
      </c>
      <c r="T24" s="1">
        <v>238</v>
      </c>
      <c r="U24" s="1">
        <v>256</v>
      </c>
      <c r="V24" s="1">
        <v>308</v>
      </c>
      <c r="W24" s="1">
        <v>352</v>
      </c>
      <c r="X24" s="1">
        <v>125</v>
      </c>
      <c r="Y24" s="1">
        <v>121</v>
      </c>
      <c r="Z24" s="1">
        <v>110</v>
      </c>
      <c r="AA24" s="1">
        <v>62</v>
      </c>
      <c r="AB24" s="1"/>
      <c r="AC24" s="1">
        <v>115</v>
      </c>
      <c r="AD24" s="1"/>
      <c r="AE24" s="10">
        <v>201.71</v>
      </c>
      <c r="AF24" s="10">
        <v>0.14879999999999999</v>
      </c>
      <c r="AG24" s="2">
        <f t="shared" si="0"/>
        <v>0.91791703442188877</v>
      </c>
      <c r="AH24" s="2">
        <f t="shared" si="1"/>
        <v>1.2294649646711773</v>
      </c>
      <c r="AR24" s="1"/>
      <c r="AS24" s="1"/>
    </row>
    <row r="25" spans="2:45" ht="15.5" x14ac:dyDescent="0.35">
      <c r="B25" s="1" t="s">
        <v>32</v>
      </c>
      <c r="C25" s="10">
        <v>2.2389000000000001</v>
      </c>
      <c r="D25" s="10">
        <v>15.092700000000001</v>
      </c>
      <c r="E25" s="10">
        <v>52.509900000000002</v>
      </c>
      <c r="F25" s="10">
        <v>0.34160000000000001</v>
      </c>
      <c r="G25" s="10">
        <v>10.2949</v>
      </c>
      <c r="H25" s="10">
        <v>0.17499999999999999</v>
      </c>
      <c r="I25" s="10">
        <v>8.3164999999999996</v>
      </c>
      <c r="J25" s="10">
        <v>8.1640999999999995</v>
      </c>
      <c r="K25" s="10">
        <v>1.4490000000000001</v>
      </c>
      <c r="L25" s="10">
        <v>4.5100000000000001E-2</v>
      </c>
      <c r="M25" s="10">
        <v>0.1676</v>
      </c>
      <c r="N25" s="10">
        <v>0</v>
      </c>
      <c r="O25" s="10">
        <v>0.19</v>
      </c>
      <c r="P25" s="10">
        <v>98.985200000000006</v>
      </c>
      <c r="Q25" s="1">
        <v>204</v>
      </c>
      <c r="R25" s="1">
        <v>163</v>
      </c>
      <c r="S25" s="1">
        <v>203</v>
      </c>
      <c r="T25" s="1">
        <v>215</v>
      </c>
      <c r="U25" s="1">
        <v>262</v>
      </c>
      <c r="V25" s="1">
        <v>327</v>
      </c>
      <c r="W25" s="1">
        <v>366</v>
      </c>
      <c r="X25" s="1">
        <v>132</v>
      </c>
      <c r="Y25" s="1">
        <v>117</v>
      </c>
      <c r="Z25" s="1">
        <v>110</v>
      </c>
      <c r="AA25" s="1">
        <v>61</v>
      </c>
      <c r="AB25" s="1"/>
      <c r="AC25" s="1">
        <v>110</v>
      </c>
      <c r="AD25" s="1"/>
      <c r="AE25" s="10">
        <v>211.8</v>
      </c>
      <c r="AF25" s="10">
        <v>0.1241</v>
      </c>
      <c r="AG25" s="2">
        <f t="shared" si="0"/>
        <v>0.93154236540158875</v>
      </c>
      <c r="AH25" s="2">
        <f t="shared" si="1"/>
        <v>1.2883362108741792</v>
      </c>
      <c r="AR25" s="3"/>
      <c r="AS25" s="1"/>
    </row>
    <row r="26" spans="2:45" ht="15.5" x14ac:dyDescent="0.35">
      <c r="B26" s="1" t="s">
        <v>32</v>
      </c>
      <c r="C26" s="10">
        <v>2.2907000000000002</v>
      </c>
      <c r="D26" s="10">
        <v>15.08</v>
      </c>
      <c r="E26" s="10">
        <v>52.348599999999998</v>
      </c>
      <c r="F26" s="10">
        <v>0.31979999999999997</v>
      </c>
      <c r="G26" s="10">
        <v>10.436400000000001</v>
      </c>
      <c r="H26" s="10">
        <v>0.15909999999999999</v>
      </c>
      <c r="I26" s="10">
        <v>8.3621999999999996</v>
      </c>
      <c r="J26" s="10">
        <v>8.2942999999999998</v>
      </c>
      <c r="K26" s="10">
        <v>1.4549000000000001</v>
      </c>
      <c r="L26" s="10">
        <v>4.53E-2</v>
      </c>
      <c r="M26" s="10">
        <v>0.14030000000000001</v>
      </c>
      <c r="N26" s="10">
        <v>0</v>
      </c>
      <c r="O26" s="10">
        <v>0.1956</v>
      </c>
      <c r="P26" s="10">
        <v>99.126999999999995</v>
      </c>
      <c r="Q26" s="1">
        <v>212</v>
      </c>
      <c r="R26" s="1">
        <v>165</v>
      </c>
      <c r="S26" s="1">
        <v>199</v>
      </c>
      <c r="T26" s="1">
        <v>231</v>
      </c>
      <c r="U26" s="1">
        <v>254</v>
      </c>
      <c r="V26" s="1">
        <v>336</v>
      </c>
      <c r="W26" s="1">
        <v>361</v>
      </c>
      <c r="X26" s="1">
        <v>126</v>
      </c>
      <c r="Y26" s="1">
        <v>120</v>
      </c>
      <c r="Z26" s="1">
        <v>109</v>
      </c>
      <c r="AA26" s="1">
        <v>62</v>
      </c>
      <c r="AB26" s="1"/>
      <c r="AC26" s="1">
        <v>115</v>
      </c>
      <c r="AD26" s="1"/>
      <c r="AE26" s="10">
        <v>221.88</v>
      </c>
      <c r="AF26" s="10">
        <v>0.10390000000000001</v>
      </c>
      <c r="AG26" s="2">
        <f t="shared" si="0"/>
        <v>0.94268534863195053</v>
      </c>
      <c r="AH26" s="2">
        <f t="shared" si="1"/>
        <v>1.3441417671826172</v>
      </c>
      <c r="AR26" s="1"/>
      <c r="AS26" s="1"/>
    </row>
    <row r="27" spans="2:45" ht="15.5" x14ac:dyDescent="0.35">
      <c r="B27" s="1" t="s">
        <v>32</v>
      </c>
      <c r="C27" s="10">
        <v>2.4361000000000002</v>
      </c>
      <c r="D27" s="10">
        <v>15.0722</v>
      </c>
      <c r="E27" s="10">
        <v>52.4709</v>
      </c>
      <c r="F27" s="10">
        <v>0.29699999999999999</v>
      </c>
      <c r="G27" s="10">
        <v>10.3835</v>
      </c>
      <c r="H27" s="10">
        <v>0.13</v>
      </c>
      <c r="I27" s="10">
        <v>8.3888999999999996</v>
      </c>
      <c r="J27" s="10">
        <v>8.1620000000000008</v>
      </c>
      <c r="K27" s="10">
        <v>1.4613</v>
      </c>
      <c r="L27" s="10">
        <v>4.7100000000000003E-2</v>
      </c>
      <c r="M27" s="10">
        <v>0.12039999999999999</v>
      </c>
      <c r="N27" s="10">
        <v>0</v>
      </c>
      <c r="O27" s="10">
        <v>0.188</v>
      </c>
      <c r="P27" s="10">
        <v>99.157300000000006</v>
      </c>
      <c r="Q27" s="1">
        <v>207</v>
      </c>
      <c r="R27" s="1">
        <v>167</v>
      </c>
      <c r="S27" s="1">
        <v>202</v>
      </c>
      <c r="T27" s="1">
        <v>232</v>
      </c>
      <c r="U27" s="1">
        <v>258</v>
      </c>
      <c r="V27" s="1">
        <v>341</v>
      </c>
      <c r="W27" s="1">
        <v>362</v>
      </c>
      <c r="X27" s="1">
        <v>144</v>
      </c>
      <c r="Y27" s="1">
        <v>121</v>
      </c>
      <c r="Z27" s="1">
        <v>110</v>
      </c>
      <c r="AA27" s="1">
        <v>61</v>
      </c>
      <c r="AB27" s="1"/>
      <c r="AC27" s="1">
        <v>111</v>
      </c>
      <c r="AD27" s="1"/>
      <c r="AE27" s="10">
        <v>231.97</v>
      </c>
      <c r="AF27" s="10">
        <v>8.9099999999999999E-2</v>
      </c>
      <c r="AG27" s="2">
        <f t="shared" si="0"/>
        <v>0.95084951456310685</v>
      </c>
      <c r="AH27" s="2">
        <f t="shared" si="1"/>
        <v>1.391079814865289</v>
      </c>
      <c r="AR27" s="1"/>
      <c r="AS27" s="1"/>
    </row>
    <row r="28" spans="2:45" ht="15.5" x14ac:dyDescent="0.35">
      <c r="B28" s="1" t="s">
        <v>32</v>
      </c>
      <c r="C28" s="10">
        <v>2.3542999999999998</v>
      </c>
      <c r="D28" s="10">
        <v>15.1717</v>
      </c>
      <c r="E28" s="10">
        <v>52.279499999999999</v>
      </c>
      <c r="F28" s="10">
        <v>0.31119999999999998</v>
      </c>
      <c r="G28" s="10">
        <v>10.324400000000001</v>
      </c>
      <c r="H28" s="10">
        <v>0.1686</v>
      </c>
      <c r="I28" s="10">
        <v>8.3886000000000003</v>
      </c>
      <c r="J28" s="10">
        <v>8.2302999999999997</v>
      </c>
      <c r="K28" s="10">
        <v>1.4574</v>
      </c>
      <c r="L28" s="10">
        <v>4.9299999999999997E-2</v>
      </c>
      <c r="M28" s="10">
        <v>9.9599999999999994E-2</v>
      </c>
      <c r="N28" s="10">
        <v>0</v>
      </c>
      <c r="O28" s="10">
        <v>0.1731</v>
      </c>
      <c r="P28" s="10">
        <v>99.008099999999999</v>
      </c>
      <c r="Q28" s="1">
        <v>206</v>
      </c>
      <c r="R28" s="1">
        <v>164</v>
      </c>
      <c r="S28" s="1">
        <v>201</v>
      </c>
      <c r="T28" s="1">
        <v>225</v>
      </c>
      <c r="U28" s="1">
        <v>241</v>
      </c>
      <c r="V28" s="1">
        <v>320</v>
      </c>
      <c r="W28" s="1">
        <v>354</v>
      </c>
      <c r="X28" s="1">
        <v>135</v>
      </c>
      <c r="Y28" s="1">
        <v>121</v>
      </c>
      <c r="Z28" s="1">
        <v>109</v>
      </c>
      <c r="AA28" s="1">
        <v>61</v>
      </c>
      <c r="AB28" s="1"/>
      <c r="AC28" s="1">
        <v>118</v>
      </c>
      <c r="AD28" s="1"/>
      <c r="AE28" s="10">
        <v>242.06</v>
      </c>
      <c r="AF28" s="10">
        <v>7.3800000000000004E-2</v>
      </c>
      <c r="AG28" s="2">
        <f t="shared" si="0"/>
        <v>0.95928949691085608</v>
      </c>
      <c r="AH28" s="2">
        <f t="shared" si="1"/>
        <v>1.4470702826052368</v>
      </c>
      <c r="AS28" s="1"/>
    </row>
    <row r="29" spans="2:45" ht="15.5" x14ac:dyDescent="0.35">
      <c r="B29" s="1" t="s">
        <v>32</v>
      </c>
      <c r="C29" s="10">
        <v>2.4628000000000001</v>
      </c>
      <c r="D29" s="10">
        <v>15.1358</v>
      </c>
      <c r="E29" s="10">
        <v>52.4617</v>
      </c>
      <c r="F29" s="10">
        <v>0.30180000000000001</v>
      </c>
      <c r="G29" s="10">
        <v>10.3376</v>
      </c>
      <c r="H29" s="10">
        <v>0.17269999999999999</v>
      </c>
      <c r="I29" s="10">
        <v>8.3041999999999998</v>
      </c>
      <c r="J29" s="10">
        <v>8.2542000000000009</v>
      </c>
      <c r="K29" s="10">
        <v>1.4518</v>
      </c>
      <c r="L29" s="10">
        <v>4.6300000000000001E-2</v>
      </c>
      <c r="M29" s="10">
        <v>7.9299999999999995E-2</v>
      </c>
      <c r="N29" s="10">
        <v>0</v>
      </c>
      <c r="O29" s="10">
        <v>0.18290000000000001</v>
      </c>
      <c r="P29" s="10">
        <v>99.190899999999999</v>
      </c>
      <c r="Q29" s="1">
        <v>221</v>
      </c>
      <c r="R29" s="1">
        <v>165</v>
      </c>
      <c r="S29" s="1">
        <v>201</v>
      </c>
      <c r="T29" s="1">
        <v>229</v>
      </c>
      <c r="U29" s="1">
        <v>257</v>
      </c>
      <c r="V29" s="1">
        <v>321</v>
      </c>
      <c r="W29" s="1">
        <v>344</v>
      </c>
      <c r="X29" s="1">
        <v>131</v>
      </c>
      <c r="Y29" s="1">
        <v>121</v>
      </c>
      <c r="Z29" s="1">
        <v>109</v>
      </c>
      <c r="AA29" s="1">
        <v>61</v>
      </c>
      <c r="AB29" s="1"/>
      <c r="AC29" s="1">
        <v>114</v>
      </c>
      <c r="AD29" s="1"/>
      <c r="AE29" s="10">
        <v>252.14</v>
      </c>
      <c r="AF29" s="10">
        <v>5.8700000000000002E-2</v>
      </c>
      <c r="AG29" s="2">
        <f t="shared" si="0"/>
        <v>0.96761915269196819</v>
      </c>
      <c r="AH29" s="2">
        <f t="shared" si="1"/>
        <v>1.5129803937661441</v>
      </c>
      <c r="AR29" s="1"/>
      <c r="AS29" s="8"/>
    </row>
    <row r="30" spans="2:45" ht="15.5" x14ac:dyDescent="0.35">
      <c r="B30" s="1" t="s">
        <v>32</v>
      </c>
      <c r="C30" s="10">
        <v>2.5733000000000001</v>
      </c>
      <c r="D30" s="10">
        <v>15.101599999999999</v>
      </c>
      <c r="E30" s="10">
        <v>51.8994</v>
      </c>
      <c r="F30" s="10">
        <v>0.31230000000000002</v>
      </c>
      <c r="G30" s="10">
        <v>10.388199999999999</v>
      </c>
      <c r="H30" s="10">
        <v>0.16320000000000001</v>
      </c>
      <c r="I30" s="10">
        <v>8.3010000000000002</v>
      </c>
      <c r="J30" s="10">
        <v>8.2518999999999991</v>
      </c>
      <c r="K30" s="10">
        <v>1.4632000000000001</v>
      </c>
      <c r="L30" s="10">
        <v>4.8899999999999999E-2</v>
      </c>
      <c r="M30" s="10">
        <v>6.7000000000000004E-2</v>
      </c>
      <c r="N30" s="10">
        <v>0</v>
      </c>
      <c r="O30" s="10">
        <v>0.18110000000000001</v>
      </c>
      <c r="P30" s="10">
        <v>98.751000000000005</v>
      </c>
      <c r="Q30" s="1">
        <v>202</v>
      </c>
      <c r="R30" s="1">
        <v>173</v>
      </c>
      <c r="S30" s="1">
        <v>210</v>
      </c>
      <c r="T30" s="1">
        <v>225</v>
      </c>
      <c r="U30" s="1">
        <v>247</v>
      </c>
      <c r="V30" s="1">
        <v>336</v>
      </c>
      <c r="W30" s="1">
        <v>363</v>
      </c>
      <c r="X30" s="1">
        <v>128</v>
      </c>
      <c r="Y30" s="1">
        <v>121</v>
      </c>
      <c r="Z30" s="1">
        <v>109</v>
      </c>
      <c r="AA30" s="1">
        <v>61</v>
      </c>
      <c r="AB30" s="1"/>
      <c r="AC30" s="1">
        <v>112</v>
      </c>
      <c r="AD30" s="1"/>
      <c r="AE30" s="10">
        <v>262.23</v>
      </c>
      <c r="AF30" s="10">
        <v>4.9599999999999998E-2</v>
      </c>
      <c r="AG30" s="2">
        <f t="shared" si="0"/>
        <v>0.97263901147396292</v>
      </c>
      <c r="AH30" s="2">
        <f t="shared" si="1"/>
        <v>1.5601100333610365</v>
      </c>
      <c r="AR30" s="1"/>
      <c r="AS30" s="1"/>
    </row>
    <row r="31" spans="2:45" ht="15.5" x14ac:dyDescent="0.35">
      <c r="B31" s="1" t="s">
        <v>32</v>
      </c>
      <c r="C31" s="10">
        <v>2.3022</v>
      </c>
      <c r="D31" s="10">
        <v>15.056800000000001</v>
      </c>
      <c r="E31" s="10">
        <v>52.342199999999998</v>
      </c>
      <c r="F31" s="10">
        <v>0.30640000000000001</v>
      </c>
      <c r="G31" s="10">
        <v>10.2905</v>
      </c>
      <c r="H31" s="10">
        <v>0.1749</v>
      </c>
      <c r="I31" s="10">
        <v>8.3702000000000005</v>
      </c>
      <c r="J31" s="10">
        <v>8.2994000000000003</v>
      </c>
      <c r="K31" s="10">
        <v>1.4631000000000001</v>
      </c>
      <c r="L31" s="10">
        <v>5.3199999999999997E-2</v>
      </c>
      <c r="M31" s="10">
        <v>5.7700000000000001E-2</v>
      </c>
      <c r="N31" s="10">
        <v>0</v>
      </c>
      <c r="O31" s="10">
        <v>0.1953</v>
      </c>
      <c r="P31" s="10">
        <v>98.912000000000006</v>
      </c>
      <c r="Q31" s="1">
        <v>211</v>
      </c>
      <c r="R31" s="1">
        <v>160</v>
      </c>
      <c r="S31" s="1">
        <v>206</v>
      </c>
      <c r="T31" s="1">
        <v>222</v>
      </c>
      <c r="U31" s="1">
        <v>257</v>
      </c>
      <c r="V31" s="1">
        <v>316</v>
      </c>
      <c r="W31" s="1">
        <v>349</v>
      </c>
      <c r="X31" s="1">
        <v>132</v>
      </c>
      <c r="Y31" s="1">
        <v>122</v>
      </c>
      <c r="Z31" s="1">
        <v>110</v>
      </c>
      <c r="AA31" s="1">
        <v>61</v>
      </c>
      <c r="AB31" s="1"/>
      <c r="AC31" s="1">
        <v>115</v>
      </c>
      <c r="AD31" s="1"/>
      <c r="AE31" s="10">
        <v>272.31</v>
      </c>
      <c r="AF31" s="10">
        <v>4.2700000000000002E-2</v>
      </c>
      <c r="AG31" s="2">
        <f t="shared" si="0"/>
        <v>0.97644527802294789</v>
      </c>
      <c r="AH31" s="2">
        <f t="shared" si="1"/>
        <v>1.6011127867160113</v>
      </c>
      <c r="AR31" s="1"/>
      <c r="AS31" s="1"/>
    </row>
    <row r="32" spans="2:45" ht="15.5" x14ac:dyDescent="0.35">
      <c r="B32" s="1" t="s">
        <v>32</v>
      </c>
      <c r="C32" s="10">
        <v>2.3304999999999998</v>
      </c>
      <c r="D32" s="10">
        <v>15.0844</v>
      </c>
      <c r="E32" s="10">
        <v>52.463200000000001</v>
      </c>
      <c r="F32" s="10">
        <v>0.30049999999999999</v>
      </c>
      <c r="G32" s="10">
        <v>10.3895</v>
      </c>
      <c r="H32" s="10">
        <v>0.1721</v>
      </c>
      <c r="I32" s="10">
        <v>8.3046000000000006</v>
      </c>
      <c r="J32" s="10">
        <v>8.3107000000000006</v>
      </c>
      <c r="K32" s="10">
        <v>1.4690000000000001</v>
      </c>
      <c r="L32" s="10">
        <v>5.0900000000000001E-2</v>
      </c>
      <c r="M32" s="10">
        <v>4.9099999999999998E-2</v>
      </c>
      <c r="N32" s="10">
        <v>0</v>
      </c>
      <c r="O32" s="10">
        <v>0.19</v>
      </c>
      <c r="P32" s="10">
        <v>99.114500000000007</v>
      </c>
      <c r="Q32" s="1">
        <v>219</v>
      </c>
      <c r="R32" s="1">
        <v>171</v>
      </c>
      <c r="S32" s="1">
        <v>205</v>
      </c>
      <c r="T32" s="1">
        <v>222</v>
      </c>
      <c r="U32" s="1">
        <v>254</v>
      </c>
      <c r="V32" s="1">
        <v>326</v>
      </c>
      <c r="W32" s="1">
        <v>348</v>
      </c>
      <c r="X32" s="1">
        <v>140</v>
      </c>
      <c r="Y32" s="1">
        <v>121</v>
      </c>
      <c r="Z32" s="1">
        <v>110</v>
      </c>
      <c r="AA32" s="1">
        <v>61</v>
      </c>
      <c r="AB32" s="1"/>
      <c r="AC32" s="1">
        <v>109</v>
      </c>
      <c r="AD32" s="1"/>
      <c r="AE32" s="10">
        <v>282.39999999999998</v>
      </c>
      <c r="AF32" s="10">
        <v>3.6299999999999999E-2</v>
      </c>
      <c r="AG32" s="2">
        <f t="shared" si="0"/>
        <v>0.97997572815533984</v>
      </c>
      <c r="AH32" s="2">
        <f t="shared" si="1"/>
        <v>1.6446545499284742</v>
      </c>
      <c r="AM32" s="1"/>
      <c r="AN32" s="1"/>
      <c r="AO32" s="1"/>
      <c r="AP32" s="1"/>
      <c r="AQ32" s="1"/>
      <c r="AR32" s="1"/>
      <c r="AS32" s="2"/>
    </row>
    <row r="33" spans="2:45" ht="15.5" x14ac:dyDescent="0.35">
      <c r="B33" s="1" t="s">
        <v>32</v>
      </c>
      <c r="C33" s="10">
        <v>2.2138</v>
      </c>
      <c r="D33" s="10">
        <v>15.168100000000001</v>
      </c>
      <c r="E33" s="10">
        <v>52.411000000000001</v>
      </c>
      <c r="F33" s="10">
        <v>0.33150000000000002</v>
      </c>
      <c r="G33" s="10">
        <v>10.277200000000001</v>
      </c>
      <c r="H33" s="10">
        <v>0.1462</v>
      </c>
      <c r="I33" s="10">
        <v>8.3567</v>
      </c>
      <c r="J33" s="10">
        <v>8.2874999999999996</v>
      </c>
      <c r="K33" s="10">
        <v>1.4621</v>
      </c>
      <c r="L33" s="10">
        <v>5.16E-2</v>
      </c>
      <c r="M33" s="10">
        <v>4.9399999999999999E-2</v>
      </c>
      <c r="N33" s="10">
        <v>0</v>
      </c>
      <c r="O33" s="10">
        <v>0.18240000000000001</v>
      </c>
      <c r="P33" s="10">
        <v>98.937399999999997</v>
      </c>
      <c r="Q33" s="1">
        <v>210</v>
      </c>
      <c r="R33" s="1">
        <v>166</v>
      </c>
      <c r="S33" s="1">
        <v>200</v>
      </c>
      <c r="T33" s="1">
        <v>220</v>
      </c>
      <c r="U33" s="1">
        <v>259</v>
      </c>
      <c r="V33" s="1">
        <v>331</v>
      </c>
      <c r="W33" s="1">
        <v>350</v>
      </c>
      <c r="X33" s="1">
        <v>134</v>
      </c>
      <c r="Y33" s="1">
        <v>119</v>
      </c>
      <c r="Z33" s="1">
        <v>108</v>
      </c>
      <c r="AA33" s="1">
        <v>59</v>
      </c>
      <c r="AB33" s="1"/>
      <c r="AC33" s="1">
        <v>112</v>
      </c>
      <c r="AD33" s="1"/>
      <c r="AE33" s="10">
        <v>292.49</v>
      </c>
      <c r="AF33" s="10">
        <v>3.6499999999999998E-2</v>
      </c>
      <c r="AG33" s="2">
        <f t="shared" si="0"/>
        <v>0.97986540158870261</v>
      </c>
      <c r="AH33" s="2">
        <f t="shared" si="1"/>
        <v>1.6431960668949543</v>
      </c>
      <c r="AM33" s="1"/>
      <c r="AN33" s="1"/>
      <c r="AO33" s="1"/>
      <c r="AP33" s="1"/>
      <c r="AQ33" s="1"/>
      <c r="AR33" s="1"/>
      <c r="AS33" s="1"/>
    </row>
    <row r="34" spans="2:45" ht="15.5" x14ac:dyDescent="0.35">
      <c r="B34" s="1" t="s">
        <v>32</v>
      </c>
      <c r="C34" s="10">
        <v>2.4771999999999998</v>
      </c>
      <c r="D34" s="10">
        <v>15.1364</v>
      </c>
      <c r="E34" s="10">
        <v>52.317300000000003</v>
      </c>
      <c r="F34" s="10">
        <v>0.29559999999999997</v>
      </c>
      <c r="G34" s="10">
        <v>10.298500000000001</v>
      </c>
      <c r="H34" s="10">
        <v>0.15920000000000001</v>
      </c>
      <c r="I34" s="10">
        <v>8.2997999999999994</v>
      </c>
      <c r="J34" s="10">
        <v>8.2703000000000007</v>
      </c>
      <c r="K34" s="10">
        <v>1.4699</v>
      </c>
      <c r="L34" s="10">
        <v>4.4600000000000001E-2</v>
      </c>
      <c r="M34" s="10">
        <v>4.3299999999999998E-2</v>
      </c>
      <c r="N34" s="10">
        <v>0</v>
      </c>
      <c r="O34" s="10">
        <v>0.18970000000000001</v>
      </c>
      <c r="P34" s="10">
        <v>99.0017</v>
      </c>
      <c r="Q34" s="1">
        <v>202</v>
      </c>
      <c r="R34" s="1">
        <v>166</v>
      </c>
      <c r="S34" s="1">
        <v>195</v>
      </c>
      <c r="T34" s="1">
        <v>242</v>
      </c>
      <c r="U34" s="1">
        <v>254</v>
      </c>
      <c r="V34" s="1">
        <v>327</v>
      </c>
      <c r="W34" s="1">
        <v>350</v>
      </c>
      <c r="X34" s="1">
        <v>134</v>
      </c>
      <c r="Y34" s="1">
        <v>120</v>
      </c>
      <c r="Z34" s="1">
        <v>110</v>
      </c>
      <c r="AA34" s="1">
        <v>60</v>
      </c>
      <c r="AB34" s="1"/>
      <c r="AC34" s="1">
        <v>103</v>
      </c>
      <c r="AD34" s="1"/>
      <c r="AE34" s="10">
        <v>302.57</v>
      </c>
      <c r="AF34" s="10">
        <v>3.2000000000000001E-2</v>
      </c>
      <c r="AG34" s="2">
        <f t="shared" si="0"/>
        <v>0.98234774933804059</v>
      </c>
      <c r="AH34" s="2">
        <f t="shared" si="1"/>
        <v>1.6778461931202908</v>
      </c>
      <c r="AM34" s="1"/>
      <c r="AN34" s="1"/>
      <c r="AO34" s="1"/>
      <c r="AP34" s="1"/>
      <c r="AQ34" s="1"/>
      <c r="AR34" s="2"/>
      <c r="AS34" s="1"/>
    </row>
    <row r="35" spans="2:45" ht="15.5" x14ac:dyDescent="0.35">
      <c r="B35" s="1" t="s">
        <v>32</v>
      </c>
      <c r="C35" s="10">
        <v>2.3925000000000001</v>
      </c>
      <c r="D35" s="10">
        <v>15.084</v>
      </c>
      <c r="E35" s="10">
        <v>52.308999999999997</v>
      </c>
      <c r="F35" s="10">
        <v>0.31369999999999998</v>
      </c>
      <c r="G35" s="10">
        <v>10.3863</v>
      </c>
      <c r="H35" s="10">
        <v>0.15840000000000001</v>
      </c>
      <c r="I35" s="10">
        <v>8.3157999999999994</v>
      </c>
      <c r="J35" s="10">
        <v>8.3010000000000002</v>
      </c>
      <c r="K35" s="10">
        <v>1.4651000000000001</v>
      </c>
      <c r="L35" s="10">
        <v>4.7500000000000001E-2</v>
      </c>
      <c r="M35" s="10">
        <v>3.1600000000000003E-2</v>
      </c>
      <c r="N35" s="10">
        <v>0</v>
      </c>
      <c r="O35" s="10">
        <v>0.18679999999999999</v>
      </c>
      <c r="P35" s="10">
        <v>98.991799999999998</v>
      </c>
      <c r="Q35" s="1">
        <v>204</v>
      </c>
      <c r="R35" s="1">
        <v>170</v>
      </c>
      <c r="S35" s="1">
        <v>203</v>
      </c>
      <c r="T35" s="1">
        <v>236</v>
      </c>
      <c r="U35" s="1">
        <v>247</v>
      </c>
      <c r="V35" s="1">
        <v>320</v>
      </c>
      <c r="W35" s="1">
        <v>354</v>
      </c>
      <c r="X35" s="1">
        <v>132</v>
      </c>
      <c r="Y35" s="1">
        <v>121</v>
      </c>
      <c r="Z35" s="1">
        <v>110</v>
      </c>
      <c r="AA35" s="1">
        <v>61</v>
      </c>
      <c r="AB35" s="1"/>
      <c r="AC35" s="1">
        <v>107</v>
      </c>
      <c r="AD35" s="1"/>
      <c r="AE35" s="10">
        <v>312.66000000000003</v>
      </c>
      <c r="AF35" s="10">
        <v>2.3400000000000001E-2</v>
      </c>
      <c r="AG35" s="2">
        <f t="shared" si="0"/>
        <v>0.98709179170344219</v>
      </c>
      <c r="AH35" s="2">
        <f t="shared" si="1"/>
        <v>1.7580737772569102</v>
      </c>
      <c r="AM35" s="1"/>
      <c r="AN35" s="1"/>
      <c r="AO35" s="1"/>
      <c r="AP35" s="1"/>
      <c r="AQ35" s="1"/>
      <c r="AR35" s="2"/>
      <c r="AS35" s="1"/>
    </row>
    <row r="36" spans="2:45" ht="15.5" x14ac:dyDescent="0.35">
      <c r="B36" s="1" t="s">
        <v>32</v>
      </c>
      <c r="C36" s="10">
        <v>2.4234</v>
      </c>
      <c r="D36" s="10">
        <v>15.0929</v>
      </c>
      <c r="E36" s="10">
        <v>52.363700000000001</v>
      </c>
      <c r="F36" s="10">
        <v>0.28389999999999999</v>
      </c>
      <c r="G36" s="10">
        <v>10.4034</v>
      </c>
      <c r="H36" s="10">
        <v>0.1739</v>
      </c>
      <c r="I36" s="10">
        <v>8.3636999999999997</v>
      </c>
      <c r="J36" s="10">
        <v>8.2748000000000008</v>
      </c>
      <c r="K36" s="10">
        <v>1.47</v>
      </c>
      <c r="L36" s="10">
        <v>5.21E-2</v>
      </c>
      <c r="M36" s="10">
        <v>3.49E-2</v>
      </c>
      <c r="N36" s="10">
        <v>0</v>
      </c>
      <c r="O36" s="10">
        <v>0.1832</v>
      </c>
      <c r="P36" s="10">
        <v>99.119900000000001</v>
      </c>
      <c r="Q36" s="1">
        <v>208</v>
      </c>
      <c r="R36" s="1">
        <v>163</v>
      </c>
      <c r="S36" s="1">
        <v>201</v>
      </c>
      <c r="T36" s="1">
        <v>239</v>
      </c>
      <c r="U36" s="1">
        <v>254</v>
      </c>
      <c r="V36" s="1">
        <v>326</v>
      </c>
      <c r="W36" s="1">
        <v>346</v>
      </c>
      <c r="X36" s="1">
        <v>131</v>
      </c>
      <c r="Y36" s="1">
        <v>119</v>
      </c>
      <c r="Z36" s="1">
        <v>109</v>
      </c>
      <c r="AA36" s="1">
        <v>60</v>
      </c>
      <c r="AB36" s="1"/>
      <c r="AC36" s="1">
        <v>117</v>
      </c>
      <c r="AD36" s="1"/>
      <c r="AE36" s="10">
        <v>322.74</v>
      </c>
      <c r="AF36" s="10">
        <v>2.58E-2</v>
      </c>
      <c r="AG36" s="2">
        <f t="shared" si="0"/>
        <v>0.98576787290379519</v>
      </c>
      <c r="AH36" s="2">
        <f t="shared" si="1"/>
        <v>1.7333666016804123</v>
      </c>
      <c r="AJ36" s="1"/>
      <c r="AK36" s="1"/>
      <c r="AL36" s="1"/>
      <c r="AM36" s="4"/>
      <c r="AN36" s="1"/>
      <c r="AO36" s="1"/>
      <c r="AP36" s="1"/>
      <c r="AQ36" s="1"/>
      <c r="AR36" s="2"/>
      <c r="AS36" s="1"/>
    </row>
    <row r="37" spans="2:45" ht="15.5" x14ac:dyDescent="0.35">
      <c r="B37" s="1" t="s">
        <v>32</v>
      </c>
      <c r="C37" s="10">
        <v>2.2989000000000002</v>
      </c>
      <c r="D37" s="10">
        <v>15.0906</v>
      </c>
      <c r="E37" s="10">
        <v>52.381900000000002</v>
      </c>
      <c r="F37" s="10">
        <v>0.31309999999999999</v>
      </c>
      <c r="G37" s="10">
        <v>10.3393</v>
      </c>
      <c r="H37" s="10">
        <v>0.15260000000000001</v>
      </c>
      <c r="I37" s="10">
        <v>8.3117999999999999</v>
      </c>
      <c r="J37" s="10">
        <v>8.2556999999999992</v>
      </c>
      <c r="K37" s="10">
        <v>1.4581999999999999</v>
      </c>
      <c r="L37" s="10">
        <v>3.7100000000000001E-2</v>
      </c>
      <c r="M37" s="10">
        <v>2.81E-2</v>
      </c>
      <c r="N37" s="10">
        <v>0</v>
      </c>
      <c r="O37" s="10">
        <v>0.18729999999999999</v>
      </c>
      <c r="P37" s="10">
        <v>98.854600000000005</v>
      </c>
      <c r="Q37" s="1">
        <v>206</v>
      </c>
      <c r="R37" s="1">
        <v>160</v>
      </c>
      <c r="S37" s="1">
        <v>208</v>
      </c>
      <c r="T37" s="1">
        <v>214</v>
      </c>
      <c r="U37" s="1">
        <v>265</v>
      </c>
      <c r="V37" s="1">
        <v>344</v>
      </c>
      <c r="W37" s="1">
        <v>350</v>
      </c>
      <c r="X37" s="1">
        <v>134</v>
      </c>
      <c r="Y37" s="1">
        <v>121</v>
      </c>
      <c r="Z37" s="1">
        <v>111</v>
      </c>
      <c r="AA37" s="1">
        <v>61</v>
      </c>
      <c r="AB37" s="1"/>
      <c r="AC37" s="1">
        <v>114</v>
      </c>
      <c r="AD37" s="1"/>
      <c r="AE37" s="10">
        <v>332.83</v>
      </c>
      <c r="AF37" s="10">
        <v>2.0799999999999999E-2</v>
      </c>
      <c r="AG37" s="2">
        <f t="shared" si="0"/>
        <v>0.98852603706972642</v>
      </c>
      <c r="AH37" s="2">
        <f t="shared" si="1"/>
        <v>1.7875112444144574</v>
      </c>
      <c r="AJ37" s="1"/>
      <c r="AK37" s="1" t="s">
        <v>46</v>
      </c>
      <c r="AL37" s="1"/>
      <c r="AM37" s="1">
        <v>5.7840000000000001E-3</v>
      </c>
      <c r="AN37" s="1" t="s">
        <v>47</v>
      </c>
      <c r="AO37" s="1"/>
      <c r="AP37" s="1"/>
      <c r="AQ37" s="1"/>
      <c r="AR37" s="2"/>
      <c r="AS37" s="1"/>
    </row>
    <row r="38" spans="2:45" ht="15.5" x14ac:dyDescent="0.35">
      <c r="B38" s="1" t="s">
        <v>32</v>
      </c>
      <c r="C38" s="10">
        <v>2.6316999999999999</v>
      </c>
      <c r="D38" s="10">
        <v>15.058</v>
      </c>
      <c r="E38" s="10">
        <v>52.148899999999998</v>
      </c>
      <c r="F38" s="10">
        <v>0.28939999999999999</v>
      </c>
      <c r="G38" s="10">
        <v>10.3299</v>
      </c>
      <c r="H38" s="10">
        <v>0.14649999999999999</v>
      </c>
      <c r="I38" s="10">
        <v>8.3043999999999993</v>
      </c>
      <c r="J38" s="10">
        <v>8.3303999999999991</v>
      </c>
      <c r="K38" s="10">
        <v>1.4649000000000001</v>
      </c>
      <c r="L38" s="10">
        <v>5.0200000000000002E-2</v>
      </c>
      <c r="M38" s="10">
        <v>1.7100000000000001E-2</v>
      </c>
      <c r="N38" s="10">
        <v>0</v>
      </c>
      <c r="O38" s="10">
        <v>0.1832</v>
      </c>
      <c r="P38" s="10">
        <v>98.954700000000003</v>
      </c>
      <c r="Q38" s="1">
        <v>207</v>
      </c>
      <c r="R38" s="1">
        <v>167</v>
      </c>
      <c r="S38" s="1">
        <v>207</v>
      </c>
      <c r="T38" s="1">
        <v>236</v>
      </c>
      <c r="U38" s="1">
        <v>278</v>
      </c>
      <c r="V38" s="1">
        <v>351</v>
      </c>
      <c r="W38" s="1">
        <v>358</v>
      </c>
      <c r="X38" s="1">
        <v>124</v>
      </c>
      <c r="Y38" s="1">
        <v>121</v>
      </c>
      <c r="Z38" s="1">
        <v>109</v>
      </c>
      <c r="AA38" s="1">
        <v>62</v>
      </c>
      <c r="AB38" s="1"/>
      <c r="AC38" s="1">
        <v>109</v>
      </c>
      <c r="AD38" s="1"/>
      <c r="AE38" s="10">
        <v>342.91</v>
      </c>
      <c r="AF38" s="10">
        <v>1.2699999999999999E-2</v>
      </c>
      <c r="AG38" s="2">
        <f t="shared" ref="AG38:AG69" si="2">1-AF38/AF$5</f>
        <v>0.99299426301853488</v>
      </c>
      <c r="AH38" s="2">
        <f t="shared" si="1"/>
        <v>1.9067639462242489</v>
      </c>
      <c r="AJ38" s="1"/>
      <c r="AK38" s="5"/>
      <c r="AL38" s="3"/>
      <c r="AM38" s="3"/>
      <c r="AN38" s="3"/>
      <c r="AO38" s="1"/>
      <c r="AP38" s="1"/>
      <c r="AQ38" s="1"/>
      <c r="AR38" s="2"/>
      <c r="AS38" s="1"/>
    </row>
    <row r="39" spans="2:45" ht="15.5" x14ac:dyDescent="0.35">
      <c r="B39" s="1" t="s">
        <v>32</v>
      </c>
      <c r="C39" s="10">
        <v>2.7279</v>
      </c>
      <c r="D39" s="10">
        <v>15.008100000000001</v>
      </c>
      <c r="E39" s="10">
        <v>52.333799999999997</v>
      </c>
      <c r="F39" s="10">
        <v>0.30180000000000001</v>
      </c>
      <c r="G39" s="10">
        <v>10.3025</v>
      </c>
      <c r="H39" s="10">
        <v>0.16919999999999999</v>
      </c>
      <c r="I39" s="10">
        <v>8.2817000000000007</v>
      </c>
      <c r="J39" s="10">
        <v>8.3527000000000005</v>
      </c>
      <c r="K39" s="10">
        <v>1.4613</v>
      </c>
      <c r="L39" s="10">
        <v>3.8699999999999998E-2</v>
      </c>
      <c r="M39" s="10">
        <v>2.5999999999999999E-2</v>
      </c>
      <c r="N39" s="10">
        <v>0</v>
      </c>
      <c r="O39" s="10">
        <v>0.18479999999999999</v>
      </c>
      <c r="P39" s="10">
        <v>99.188599999999994</v>
      </c>
      <c r="Q39" s="1">
        <v>218</v>
      </c>
      <c r="R39" s="1">
        <v>162</v>
      </c>
      <c r="S39" s="1">
        <v>202</v>
      </c>
      <c r="T39" s="1">
        <v>225</v>
      </c>
      <c r="U39" s="1">
        <v>261</v>
      </c>
      <c r="V39" s="1">
        <v>318</v>
      </c>
      <c r="W39" s="1">
        <v>359</v>
      </c>
      <c r="X39" s="1">
        <v>133</v>
      </c>
      <c r="Y39" s="1">
        <v>120</v>
      </c>
      <c r="Z39" s="1">
        <v>110</v>
      </c>
      <c r="AA39" s="1">
        <v>60</v>
      </c>
      <c r="AB39" s="1"/>
      <c r="AC39" s="1">
        <v>117</v>
      </c>
      <c r="AD39" s="1"/>
      <c r="AE39" s="10">
        <v>353</v>
      </c>
      <c r="AF39" s="10">
        <v>1.9300000000000001E-2</v>
      </c>
      <c r="AG39" s="2">
        <f t="shared" si="2"/>
        <v>0.9893534863195057</v>
      </c>
      <c r="AH39" s="2">
        <f t="shared" si="1"/>
        <v>1.8060157381591748</v>
      </c>
      <c r="AJ39" s="1"/>
      <c r="AK39" s="1" t="s">
        <v>48</v>
      </c>
      <c r="AL39" s="1"/>
      <c r="AM39" s="4">
        <f>1/((AM37*10^4)^2*4*15*60)</f>
        <v>8.3031126602460884E-8</v>
      </c>
      <c r="AN39" s="1"/>
      <c r="AO39" s="1"/>
      <c r="AP39" s="1"/>
      <c r="AQ39" s="1"/>
      <c r="AR39" s="1"/>
      <c r="AS39" s="1"/>
    </row>
    <row r="40" spans="2:45" ht="15.5" x14ac:dyDescent="0.35">
      <c r="B40" s="1" t="s">
        <v>32</v>
      </c>
      <c r="C40" s="10">
        <v>2.5453999999999999</v>
      </c>
      <c r="D40" s="10">
        <v>15.0494</v>
      </c>
      <c r="E40" s="10">
        <v>52.1997</v>
      </c>
      <c r="F40" s="10">
        <v>0.31209999999999999</v>
      </c>
      <c r="G40" s="10">
        <v>10.3857</v>
      </c>
      <c r="H40" s="10">
        <v>0.15049999999999999</v>
      </c>
      <c r="I40" s="10">
        <v>8.2362000000000002</v>
      </c>
      <c r="J40" s="10">
        <v>8.2910000000000004</v>
      </c>
      <c r="K40" s="10">
        <v>1.4560999999999999</v>
      </c>
      <c r="L40" s="10">
        <v>4.9700000000000001E-2</v>
      </c>
      <c r="M40" s="10">
        <v>2.8400000000000002E-2</v>
      </c>
      <c r="N40" s="10">
        <v>5.7999999999999996E-3</v>
      </c>
      <c r="O40" s="10">
        <v>0.19639999999999999</v>
      </c>
      <c r="P40" s="10">
        <v>98.906400000000005</v>
      </c>
      <c r="Q40" s="1">
        <v>191</v>
      </c>
      <c r="R40" s="1">
        <v>161</v>
      </c>
      <c r="S40" s="1">
        <v>203</v>
      </c>
      <c r="T40" s="1">
        <v>218</v>
      </c>
      <c r="U40" s="1">
        <v>259</v>
      </c>
      <c r="V40" s="1">
        <v>333</v>
      </c>
      <c r="W40" s="1">
        <v>366</v>
      </c>
      <c r="X40" s="1">
        <v>134</v>
      </c>
      <c r="Y40" s="1">
        <v>122</v>
      </c>
      <c r="Z40" s="1">
        <v>108</v>
      </c>
      <c r="AA40" s="1">
        <v>61</v>
      </c>
      <c r="AB40" s="1">
        <v>562</v>
      </c>
      <c r="AC40" s="1">
        <v>113</v>
      </c>
      <c r="AD40" s="1"/>
      <c r="AE40" s="10">
        <v>363.09</v>
      </c>
      <c r="AF40" s="10">
        <v>2.1100000000000001E-2</v>
      </c>
      <c r="AG40" s="2">
        <f t="shared" si="2"/>
        <v>0.98836054721977051</v>
      </c>
      <c r="AH40" s="2">
        <f t="shared" si="1"/>
        <v>1.7839532170740289</v>
      </c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2:45" ht="15.5" x14ac:dyDescent="0.35">
      <c r="B41" s="1" t="s">
        <v>32</v>
      </c>
      <c r="C41" s="10">
        <v>2.9253</v>
      </c>
      <c r="D41" s="10">
        <v>15.045199999999999</v>
      </c>
      <c r="E41" s="10">
        <v>51.755899999999997</v>
      </c>
      <c r="F41" s="10">
        <v>0.3044</v>
      </c>
      <c r="G41" s="10">
        <v>10.362500000000001</v>
      </c>
      <c r="H41" s="10">
        <v>0.18099999999999999</v>
      </c>
      <c r="I41" s="10">
        <v>8.1844000000000001</v>
      </c>
      <c r="J41" s="10">
        <v>8.2518999999999991</v>
      </c>
      <c r="K41" s="10">
        <v>1.4753000000000001</v>
      </c>
      <c r="L41" s="10">
        <v>0.04</v>
      </c>
      <c r="M41" s="10">
        <v>1.44E-2</v>
      </c>
      <c r="N41" s="10">
        <v>0</v>
      </c>
      <c r="O41" s="10">
        <v>0.18629999999999999</v>
      </c>
      <c r="P41" s="10">
        <v>98.726600000000005</v>
      </c>
      <c r="Q41" s="1">
        <v>198</v>
      </c>
      <c r="R41" s="1">
        <v>158</v>
      </c>
      <c r="S41" s="1">
        <v>200</v>
      </c>
      <c r="T41" s="1">
        <v>221</v>
      </c>
      <c r="U41" s="1">
        <v>262</v>
      </c>
      <c r="V41" s="1">
        <v>310</v>
      </c>
      <c r="W41" s="1">
        <v>357</v>
      </c>
      <c r="X41" s="1">
        <v>135</v>
      </c>
      <c r="Y41" s="1">
        <v>120</v>
      </c>
      <c r="Z41" s="1">
        <v>110</v>
      </c>
      <c r="AA41" s="1">
        <v>62</v>
      </c>
      <c r="AB41" s="1"/>
      <c r="AC41" s="1">
        <v>112</v>
      </c>
      <c r="AD41" s="1"/>
      <c r="AE41" s="10">
        <v>373.17</v>
      </c>
      <c r="AF41" s="10">
        <v>1.0699999999999999E-2</v>
      </c>
      <c r="AG41" s="2">
        <f t="shared" si="2"/>
        <v>0.99409752868490731</v>
      </c>
      <c r="AH41" s="2">
        <f t="shared" si="1"/>
        <v>1.9467715532956518</v>
      </c>
      <c r="AJ41" s="1"/>
      <c r="AK41" s="5"/>
      <c r="AL41" s="1"/>
      <c r="AM41" s="6"/>
      <c r="AN41" s="3"/>
      <c r="AO41" s="1"/>
      <c r="AP41" s="1"/>
      <c r="AQ41" s="1"/>
      <c r="AR41" s="1"/>
      <c r="AS41" s="1"/>
    </row>
    <row r="42" spans="2:45" ht="15.5" x14ac:dyDescent="0.35">
      <c r="B42" s="1" t="s">
        <v>32</v>
      </c>
      <c r="C42" s="10">
        <v>2.4752999999999998</v>
      </c>
      <c r="D42" s="10">
        <v>15.033799999999999</v>
      </c>
      <c r="E42" s="10">
        <v>52.473500000000001</v>
      </c>
      <c r="F42" s="10">
        <v>0.3095</v>
      </c>
      <c r="G42" s="10">
        <v>10.3324</v>
      </c>
      <c r="H42" s="10">
        <v>0.16170000000000001</v>
      </c>
      <c r="I42" s="10">
        <v>8.35</v>
      </c>
      <c r="J42" s="10">
        <v>8.3010000000000002</v>
      </c>
      <c r="K42" s="10">
        <v>1.4400999999999999</v>
      </c>
      <c r="L42" s="10">
        <v>4.7100000000000003E-2</v>
      </c>
      <c r="M42" s="10">
        <v>1.6500000000000001E-2</v>
      </c>
      <c r="N42" s="10">
        <v>0</v>
      </c>
      <c r="O42" s="10">
        <v>0.18720000000000001</v>
      </c>
      <c r="P42" s="10">
        <v>99.128200000000007</v>
      </c>
      <c r="Q42" s="1">
        <v>209</v>
      </c>
      <c r="R42" s="1">
        <v>165</v>
      </c>
      <c r="S42" s="1">
        <v>203</v>
      </c>
      <c r="T42" s="1">
        <v>227</v>
      </c>
      <c r="U42" s="1">
        <v>271</v>
      </c>
      <c r="V42" s="1">
        <v>343</v>
      </c>
      <c r="W42" s="1">
        <v>334</v>
      </c>
      <c r="X42" s="1">
        <v>135</v>
      </c>
      <c r="Y42" s="1">
        <v>124</v>
      </c>
      <c r="Z42" s="1">
        <v>109</v>
      </c>
      <c r="AA42" s="1">
        <v>63</v>
      </c>
      <c r="AB42" s="1"/>
      <c r="AC42" s="1">
        <v>112</v>
      </c>
      <c r="AD42" s="1"/>
      <c r="AE42" s="10">
        <v>383.26</v>
      </c>
      <c r="AF42" s="10">
        <v>1.2200000000000001E-2</v>
      </c>
      <c r="AG42" s="2">
        <f t="shared" si="2"/>
        <v>0.99327007943512802</v>
      </c>
      <c r="AH42" s="2">
        <f t="shared" si="1"/>
        <v>1.9162036196654644</v>
      </c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2:45" ht="15.5" x14ac:dyDescent="0.35">
      <c r="B43" s="1" t="s">
        <v>32</v>
      </c>
      <c r="C43" s="10">
        <v>2.3582999999999998</v>
      </c>
      <c r="D43" s="10">
        <v>15.128500000000001</v>
      </c>
      <c r="E43" s="10">
        <v>52.397100000000002</v>
      </c>
      <c r="F43" s="10">
        <v>0.29459999999999997</v>
      </c>
      <c r="G43" s="10">
        <v>10.3154</v>
      </c>
      <c r="H43" s="10">
        <v>0.15509999999999999</v>
      </c>
      <c r="I43" s="10">
        <v>8.2932000000000006</v>
      </c>
      <c r="J43" s="10">
        <v>8.2937999999999992</v>
      </c>
      <c r="K43" s="10">
        <v>1.4710000000000001</v>
      </c>
      <c r="L43" s="10">
        <v>4.9799999999999997E-2</v>
      </c>
      <c r="M43" s="10">
        <v>2.9600000000000001E-2</v>
      </c>
      <c r="N43" s="10">
        <v>0</v>
      </c>
      <c r="O43" s="10">
        <v>0.17150000000000001</v>
      </c>
      <c r="P43" s="10">
        <v>98.957899999999995</v>
      </c>
      <c r="Q43" s="1">
        <v>208</v>
      </c>
      <c r="R43" s="1">
        <v>160</v>
      </c>
      <c r="S43" s="1">
        <v>197</v>
      </c>
      <c r="T43" s="1">
        <v>232</v>
      </c>
      <c r="U43" s="1">
        <v>252</v>
      </c>
      <c r="V43" s="1">
        <v>327</v>
      </c>
      <c r="W43" s="1">
        <v>354</v>
      </c>
      <c r="X43" s="1">
        <v>128</v>
      </c>
      <c r="Y43" s="1">
        <v>118</v>
      </c>
      <c r="Z43" s="1">
        <v>110</v>
      </c>
      <c r="AA43" s="1">
        <v>60</v>
      </c>
      <c r="AB43" s="1"/>
      <c r="AC43" s="1">
        <v>114</v>
      </c>
      <c r="AD43" s="1"/>
      <c r="AE43" s="10">
        <v>393.34</v>
      </c>
      <c r="AF43" s="10">
        <v>2.1899999999999999E-2</v>
      </c>
      <c r="AG43" s="2">
        <f t="shared" si="2"/>
        <v>0.98791924095322159</v>
      </c>
      <c r="AH43" s="2">
        <f t="shared" si="1"/>
        <v>1.7746799943066616</v>
      </c>
      <c r="AJ43" s="1"/>
      <c r="AK43" s="1"/>
      <c r="AL43" s="8"/>
      <c r="AM43" s="1"/>
      <c r="AN43" s="1"/>
      <c r="AO43" s="1"/>
      <c r="AP43" s="1"/>
      <c r="AQ43" s="1"/>
      <c r="AR43" s="1"/>
      <c r="AS43" s="1"/>
    </row>
    <row r="44" spans="2:45" ht="15.5" x14ac:dyDescent="0.35">
      <c r="B44" s="1" t="s">
        <v>32</v>
      </c>
      <c r="C44" s="10">
        <v>2.3778999999999999</v>
      </c>
      <c r="D44" s="10">
        <v>15.0402</v>
      </c>
      <c r="E44" s="10">
        <v>52.458199999999998</v>
      </c>
      <c r="F44" s="10">
        <v>0.30280000000000001</v>
      </c>
      <c r="G44" s="10">
        <v>10.3545</v>
      </c>
      <c r="H44" s="10">
        <v>0.18279999999999999</v>
      </c>
      <c r="I44" s="10">
        <v>8.2194000000000003</v>
      </c>
      <c r="J44" s="10">
        <v>8.2949000000000002</v>
      </c>
      <c r="K44" s="10">
        <v>1.4697</v>
      </c>
      <c r="L44" s="10">
        <v>4.9599999999999998E-2</v>
      </c>
      <c r="M44" s="10">
        <v>3.09E-2</v>
      </c>
      <c r="N44" s="10">
        <v>0</v>
      </c>
      <c r="O44" s="10">
        <v>0.17230000000000001</v>
      </c>
      <c r="P44" s="10">
        <v>98.953199999999995</v>
      </c>
      <c r="Q44" s="1">
        <v>206</v>
      </c>
      <c r="R44" s="1">
        <v>164</v>
      </c>
      <c r="S44" s="1">
        <v>204</v>
      </c>
      <c r="T44" s="1">
        <v>244</v>
      </c>
      <c r="U44" s="1">
        <v>263</v>
      </c>
      <c r="V44" s="1">
        <v>316</v>
      </c>
      <c r="W44" s="1">
        <v>355</v>
      </c>
      <c r="X44" s="1">
        <v>129</v>
      </c>
      <c r="Y44" s="1">
        <v>121</v>
      </c>
      <c r="Z44" s="1">
        <v>109</v>
      </c>
      <c r="AA44" s="1">
        <v>59</v>
      </c>
      <c r="AB44" s="1"/>
      <c r="AC44" s="1">
        <v>117</v>
      </c>
      <c r="AD44" s="1"/>
      <c r="AE44" s="10">
        <v>403.43</v>
      </c>
      <c r="AF44" s="10">
        <v>2.29E-2</v>
      </c>
      <c r="AG44" s="2">
        <f t="shared" si="2"/>
        <v>0.98736760812003532</v>
      </c>
      <c r="AH44" s="2">
        <f t="shared" si="1"/>
        <v>1.7635017118010099</v>
      </c>
      <c r="AJ44" s="1"/>
      <c r="AK44" s="1"/>
      <c r="AL44" s="8"/>
      <c r="AM44" s="1"/>
      <c r="AN44" s="1"/>
      <c r="AO44" s="1"/>
      <c r="AP44" s="1"/>
      <c r="AQ44" s="1"/>
      <c r="AR44" s="1"/>
      <c r="AS44" s="1"/>
    </row>
    <row r="45" spans="2:45" ht="15.5" x14ac:dyDescent="0.35">
      <c r="B45" s="1" t="s">
        <v>32</v>
      </c>
      <c r="C45" s="10">
        <v>2.3386999999999998</v>
      </c>
      <c r="D45" s="10">
        <v>15.0762</v>
      </c>
      <c r="E45" s="10">
        <v>52.436399999999999</v>
      </c>
      <c r="F45" s="10">
        <v>0.27829999999999999</v>
      </c>
      <c r="G45" s="10">
        <v>10.357900000000001</v>
      </c>
      <c r="H45" s="10">
        <v>0.16189999999999999</v>
      </c>
      <c r="I45" s="10">
        <v>8.2752999999999997</v>
      </c>
      <c r="J45" s="10">
        <v>8.2652999999999999</v>
      </c>
      <c r="K45" s="10">
        <v>1.4659</v>
      </c>
      <c r="L45" s="10">
        <v>4.8399999999999999E-2</v>
      </c>
      <c r="M45" s="10">
        <v>2.58E-2</v>
      </c>
      <c r="N45" s="10">
        <v>0</v>
      </c>
      <c r="O45" s="10">
        <v>0.2054</v>
      </c>
      <c r="P45" s="10">
        <v>98.935599999999994</v>
      </c>
      <c r="Q45" s="1">
        <v>208</v>
      </c>
      <c r="R45" s="1">
        <v>160</v>
      </c>
      <c r="S45" s="1">
        <v>208</v>
      </c>
      <c r="T45" s="1">
        <v>244</v>
      </c>
      <c r="U45" s="1">
        <v>255</v>
      </c>
      <c r="V45" s="1">
        <v>332</v>
      </c>
      <c r="W45" s="1">
        <v>362</v>
      </c>
      <c r="X45" s="1">
        <v>141</v>
      </c>
      <c r="Y45" s="1">
        <v>121</v>
      </c>
      <c r="Z45" s="1">
        <v>110</v>
      </c>
      <c r="AA45" s="1">
        <v>60</v>
      </c>
      <c r="AB45" s="1"/>
      <c r="AC45" s="1">
        <v>104</v>
      </c>
      <c r="AD45" s="1"/>
      <c r="AE45" s="10">
        <v>413.51</v>
      </c>
      <c r="AF45" s="10">
        <v>1.9099999999999999E-2</v>
      </c>
      <c r="AG45" s="2">
        <f t="shared" si="2"/>
        <v>0.98946381288614293</v>
      </c>
      <c r="AH45" s="2">
        <f t="shared" si="1"/>
        <v>1.8085788645123688</v>
      </c>
      <c r="AM45" s="1"/>
      <c r="AN45" s="1"/>
      <c r="AO45" s="1"/>
      <c r="AP45" s="1"/>
      <c r="AQ45" s="1"/>
      <c r="AR45" s="1"/>
      <c r="AS45" s="1"/>
    </row>
    <row r="46" spans="2:45" ht="15.5" x14ac:dyDescent="0.35">
      <c r="B46" s="1" t="s">
        <v>32</v>
      </c>
      <c r="C46" s="10">
        <v>2.3843000000000001</v>
      </c>
      <c r="D46" s="10">
        <v>14.990399999999999</v>
      </c>
      <c r="E46" s="10">
        <v>52.347099999999998</v>
      </c>
      <c r="F46" s="10">
        <v>0.31019999999999998</v>
      </c>
      <c r="G46" s="10">
        <v>10.3704</v>
      </c>
      <c r="H46" s="10">
        <v>0.16</v>
      </c>
      <c r="I46" s="10">
        <v>8.3758999999999997</v>
      </c>
      <c r="J46" s="10">
        <v>8.2852999999999994</v>
      </c>
      <c r="K46" s="10">
        <v>1.4605999999999999</v>
      </c>
      <c r="L46" s="10">
        <v>4.1099999999999998E-2</v>
      </c>
      <c r="M46" s="10">
        <v>2.52E-2</v>
      </c>
      <c r="N46" s="10">
        <v>0</v>
      </c>
      <c r="O46" s="10">
        <v>0.21829999999999999</v>
      </c>
      <c r="P46" s="10">
        <v>98.968900000000005</v>
      </c>
      <c r="Q46" s="1">
        <v>211</v>
      </c>
      <c r="R46" s="1">
        <v>162</v>
      </c>
      <c r="S46" s="1">
        <v>198</v>
      </c>
      <c r="T46" s="1">
        <v>232</v>
      </c>
      <c r="U46" s="1">
        <v>259</v>
      </c>
      <c r="V46" s="1">
        <v>334</v>
      </c>
      <c r="W46" s="1">
        <v>347</v>
      </c>
      <c r="X46" s="1">
        <v>138</v>
      </c>
      <c r="Y46" s="1">
        <v>122</v>
      </c>
      <c r="Z46" s="1">
        <v>110</v>
      </c>
      <c r="AA46" s="1">
        <v>60</v>
      </c>
      <c r="AB46" s="1"/>
      <c r="AC46" s="1">
        <v>112</v>
      </c>
      <c r="AD46" s="1"/>
      <c r="AE46" s="10">
        <v>423.6</v>
      </c>
      <c r="AF46" s="10">
        <v>1.8700000000000001E-2</v>
      </c>
      <c r="AG46" s="2">
        <f t="shared" si="2"/>
        <v>0.98968446601941751</v>
      </c>
      <c r="AH46" s="2">
        <f t="shared" si="1"/>
        <v>1.8137775635978493</v>
      </c>
      <c r="AM46" s="1"/>
      <c r="AN46" s="1"/>
      <c r="AO46" s="1"/>
      <c r="AP46" s="1"/>
      <c r="AQ46" s="1"/>
      <c r="AR46" s="1"/>
      <c r="AS46" s="1"/>
    </row>
    <row r="47" spans="2:45" ht="15.5" x14ac:dyDescent="0.35">
      <c r="B47" s="1" t="s">
        <v>32</v>
      </c>
      <c r="C47" s="10">
        <v>2.3001</v>
      </c>
      <c r="D47" s="10">
        <v>15.115399999999999</v>
      </c>
      <c r="E47" s="10">
        <v>52.400300000000001</v>
      </c>
      <c r="F47" s="10">
        <v>0.29310000000000003</v>
      </c>
      <c r="G47" s="10">
        <v>10.3172</v>
      </c>
      <c r="H47" s="10">
        <v>0.16289999999999999</v>
      </c>
      <c r="I47" s="10">
        <v>8.3355999999999995</v>
      </c>
      <c r="J47" s="10">
        <v>8.3343000000000007</v>
      </c>
      <c r="K47" s="10">
        <v>1.4829000000000001</v>
      </c>
      <c r="L47" s="10">
        <v>4.8300000000000003E-2</v>
      </c>
      <c r="M47" s="10">
        <v>2.9000000000000001E-2</v>
      </c>
      <c r="N47" s="10">
        <v>0</v>
      </c>
      <c r="O47" s="10">
        <v>0.19889999999999999</v>
      </c>
      <c r="P47" s="10">
        <v>99.018000000000001</v>
      </c>
      <c r="Q47" s="1">
        <v>196</v>
      </c>
      <c r="R47" s="1">
        <v>163</v>
      </c>
      <c r="S47" s="1">
        <v>201</v>
      </c>
      <c r="T47" s="1">
        <v>236</v>
      </c>
      <c r="U47" s="1">
        <v>254</v>
      </c>
      <c r="V47" s="1">
        <v>329</v>
      </c>
      <c r="W47" s="1">
        <v>346</v>
      </c>
      <c r="X47" s="1">
        <v>129</v>
      </c>
      <c r="Y47" s="1">
        <v>119</v>
      </c>
      <c r="Z47" s="1">
        <v>110</v>
      </c>
      <c r="AA47" s="1">
        <v>61</v>
      </c>
      <c r="AB47" s="1"/>
      <c r="AC47" s="1">
        <v>115</v>
      </c>
      <c r="AD47" s="1"/>
      <c r="AE47" s="10">
        <v>433.69</v>
      </c>
      <c r="AF47" s="10">
        <v>2.1399999999999999E-2</v>
      </c>
      <c r="AG47" s="2">
        <f t="shared" si="2"/>
        <v>0.98819505736981461</v>
      </c>
      <c r="AH47" s="2">
        <f t="shared" si="1"/>
        <v>1.7804397925051072</v>
      </c>
      <c r="AM47" s="1"/>
      <c r="AN47" s="1"/>
      <c r="AO47" s="1"/>
      <c r="AP47" s="1"/>
      <c r="AQ47" s="1"/>
      <c r="AR47" s="1"/>
      <c r="AS47" s="1"/>
    </row>
    <row r="48" spans="2:45" ht="15.5" x14ac:dyDescent="0.35">
      <c r="B48" s="1" t="s">
        <v>32</v>
      </c>
      <c r="C48" s="10">
        <v>2.2732999999999999</v>
      </c>
      <c r="D48" s="10">
        <v>15.112299999999999</v>
      </c>
      <c r="E48" s="10">
        <v>52.6479</v>
      </c>
      <c r="F48" s="10">
        <v>0.31580000000000003</v>
      </c>
      <c r="G48" s="10">
        <v>10.3581</v>
      </c>
      <c r="H48" s="10">
        <v>0.15670000000000001</v>
      </c>
      <c r="I48" s="10">
        <v>8.2751000000000001</v>
      </c>
      <c r="J48" s="10">
        <v>8.2994000000000003</v>
      </c>
      <c r="K48" s="10">
        <v>1.4470000000000001</v>
      </c>
      <c r="L48" s="10">
        <v>4.4299999999999999E-2</v>
      </c>
      <c r="M48" s="10">
        <v>2.52E-2</v>
      </c>
      <c r="N48" s="10">
        <v>0</v>
      </c>
      <c r="O48" s="10">
        <v>0.18360000000000001</v>
      </c>
      <c r="P48" s="10">
        <v>99.138499999999993</v>
      </c>
      <c r="Q48" s="1">
        <v>205</v>
      </c>
      <c r="R48" s="1">
        <v>169</v>
      </c>
      <c r="S48" s="1">
        <v>204</v>
      </c>
      <c r="T48" s="1">
        <v>229</v>
      </c>
      <c r="U48" s="1">
        <v>256</v>
      </c>
      <c r="V48" s="1">
        <v>326</v>
      </c>
      <c r="W48" s="1">
        <v>348</v>
      </c>
      <c r="X48" s="1">
        <v>126</v>
      </c>
      <c r="Y48" s="1">
        <v>124</v>
      </c>
      <c r="Z48" s="1">
        <v>111</v>
      </c>
      <c r="AA48" s="1">
        <v>59</v>
      </c>
      <c r="AB48" s="1"/>
      <c r="AC48" s="1">
        <v>112</v>
      </c>
      <c r="AD48" s="1"/>
      <c r="AE48" s="10">
        <v>443.77</v>
      </c>
      <c r="AF48" s="10">
        <v>1.8700000000000001E-2</v>
      </c>
      <c r="AG48" s="2">
        <f t="shared" si="2"/>
        <v>0.98968446601941751</v>
      </c>
      <c r="AH48" s="2">
        <f t="shared" si="1"/>
        <v>1.8137775635978493</v>
      </c>
      <c r="AM48" s="1"/>
      <c r="AN48" s="1"/>
      <c r="AO48" s="1"/>
      <c r="AP48" s="1"/>
      <c r="AQ48" s="1"/>
      <c r="AR48" s="1"/>
      <c r="AS48" s="1"/>
    </row>
    <row r="49" spans="2:45" ht="15.5" x14ac:dyDescent="0.35">
      <c r="B49" s="1" t="s">
        <v>32</v>
      </c>
      <c r="C49" s="10">
        <v>2.1852</v>
      </c>
      <c r="D49" s="10">
        <v>15.1233</v>
      </c>
      <c r="E49" s="10">
        <v>52.348700000000001</v>
      </c>
      <c r="F49" s="10">
        <v>0.31490000000000001</v>
      </c>
      <c r="G49" s="10">
        <v>10.3528</v>
      </c>
      <c r="H49" s="10">
        <v>0.1399</v>
      </c>
      <c r="I49" s="10">
        <v>8.3376999999999999</v>
      </c>
      <c r="J49" s="10">
        <v>8.2600999999999996</v>
      </c>
      <c r="K49" s="10">
        <v>1.4696</v>
      </c>
      <c r="L49" s="10">
        <v>4.2299999999999997E-2</v>
      </c>
      <c r="M49" s="10">
        <v>2.1999999999999999E-2</v>
      </c>
      <c r="N49" s="10">
        <v>0</v>
      </c>
      <c r="O49" s="10">
        <v>0.17030000000000001</v>
      </c>
      <c r="P49" s="10">
        <v>98.766999999999996</v>
      </c>
      <c r="Q49" s="1">
        <v>191</v>
      </c>
      <c r="R49" s="1">
        <v>162</v>
      </c>
      <c r="S49" s="1">
        <v>209</v>
      </c>
      <c r="T49" s="1">
        <v>230</v>
      </c>
      <c r="U49" s="1">
        <v>250</v>
      </c>
      <c r="V49" s="1">
        <v>341</v>
      </c>
      <c r="W49" s="1">
        <v>347</v>
      </c>
      <c r="X49" s="1">
        <v>130</v>
      </c>
      <c r="Y49" s="1">
        <v>125</v>
      </c>
      <c r="Z49" s="1">
        <v>110</v>
      </c>
      <c r="AA49" s="1">
        <v>61</v>
      </c>
      <c r="AB49" s="1"/>
      <c r="AC49" s="1">
        <v>119</v>
      </c>
      <c r="AD49" s="1"/>
      <c r="AE49" s="10">
        <v>453.86</v>
      </c>
      <c r="AF49" s="10">
        <v>1.6299999999999999E-2</v>
      </c>
      <c r="AG49" s="2">
        <f t="shared" si="2"/>
        <v>0.99100838481906439</v>
      </c>
      <c r="AH49" s="2">
        <f t="shared" si="1"/>
        <v>1.8472265044895924</v>
      </c>
      <c r="AM49" s="1"/>
      <c r="AN49" s="1"/>
      <c r="AO49" s="1"/>
      <c r="AP49" s="1"/>
      <c r="AQ49" s="1"/>
      <c r="AR49" s="1"/>
      <c r="AS49" s="1"/>
    </row>
    <row r="50" spans="2:45" ht="15.5" x14ac:dyDescent="0.35">
      <c r="B50" s="1" t="s">
        <v>32</v>
      </c>
      <c r="C50" s="10">
        <v>2.3189000000000002</v>
      </c>
      <c r="D50" s="10">
        <v>15.032500000000001</v>
      </c>
      <c r="E50" s="10">
        <v>52.3371</v>
      </c>
      <c r="F50" s="10">
        <v>0.2828</v>
      </c>
      <c r="G50" s="10">
        <v>10.392200000000001</v>
      </c>
      <c r="H50" s="10">
        <v>0.16250000000000001</v>
      </c>
      <c r="I50" s="10">
        <v>8.3054000000000006</v>
      </c>
      <c r="J50" s="10">
        <v>8.2561</v>
      </c>
      <c r="K50" s="10">
        <v>1.4810000000000001</v>
      </c>
      <c r="L50" s="10">
        <v>4.8899999999999999E-2</v>
      </c>
      <c r="M50" s="10">
        <v>1.5100000000000001E-2</v>
      </c>
      <c r="N50" s="10">
        <v>0</v>
      </c>
      <c r="O50" s="10">
        <v>0.18840000000000001</v>
      </c>
      <c r="P50" s="10">
        <v>98.820899999999995</v>
      </c>
      <c r="Q50" s="1">
        <v>203</v>
      </c>
      <c r="R50" s="1">
        <v>166</v>
      </c>
      <c r="S50" s="1">
        <v>207</v>
      </c>
      <c r="T50" s="1">
        <v>235</v>
      </c>
      <c r="U50" s="1">
        <v>279</v>
      </c>
      <c r="V50" s="1">
        <v>326</v>
      </c>
      <c r="W50" s="1">
        <v>372</v>
      </c>
      <c r="X50" s="1">
        <v>135</v>
      </c>
      <c r="Y50" s="1">
        <v>118</v>
      </c>
      <c r="Z50" s="1">
        <v>110</v>
      </c>
      <c r="AA50" s="1">
        <v>63</v>
      </c>
      <c r="AB50" s="1"/>
      <c r="AC50" s="1">
        <v>109</v>
      </c>
      <c r="AD50" s="1"/>
      <c r="AE50" s="10">
        <v>463.94</v>
      </c>
      <c r="AF50" s="10">
        <v>1.12E-2</v>
      </c>
      <c r="AG50" s="2">
        <f t="shared" si="2"/>
        <v>0.99382171226831417</v>
      </c>
      <c r="AH50" s="2">
        <f t="shared" si="1"/>
        <v>1.9361757631856105</v>
      </c>
      <c r="AM50" s="1"/>
      <c r="AN50" s="1"/>
      <c r="AO50" s="1"/>
      <c r="AP50" s="1"/>
      <c r="AQ50" s="1"/>
      <c r="AR50" s="1"/>
      <c r="AS50" s="1"/>
    </row>
    <row r="51" spans="2:45" ht="15.5" x14ac:dyDescent="0.35">
      <c r="B51" s="1" t="s">
        <v>32</v>
      </c>
      <c r="C51" s="10">
        <v>2.1917</v>
      </c>
      <c r="D51" s="10">
        <v>14.991</v>
      </c>
      <c r="E51" s="10">
        <v>52.535800000000002</v>
      </c>
      <c r="F51" s="10">
        <v>0.31819999999999998</v>
      </c>
      <c r="G51" s="10">
        <v>10.400399999999999</v>
      </c>
      <c r="H51" s="10">
        <v>0.1772</v>
      </c>
      <c r="I51" s="10">
        <v>8.2883999999999993</v>
      </c>
      <c r="J51" s="10">
        <v>8.3413000000000004</v>
      </c>
      <c r="K51" s="10">
        <v>1.4651000000000001</v>
      </c>
      <c r="L51" s="10">
        <v>4.6699999999999998E-2</v>
      </c>
      <c r="M51" s="10">
        <v>1.7600000000000001E-2</v>
      </c>
      <c r="N51" s="10">
        <v>0</v>
      </c>
      <c r="O51" s="10">
        <v>0.19009999999999999</v>
      </c>
      <c r="P51" s="10">
        <v>98.963399999999993</v>
      </c>
      <c r="Q51" s="1">
        <v>209</v>
      </c>
      <c r="R51" s="1">
        <v>166</v>
      </c>
      <c r="S51" s="1">
        <v>202</v>
      </c>
      <c r="T51" s="1">
        <v>234</v>
      </c>
      <c r="U51" s="1">
        <v>253</v>
      </c>
      <c r="V51" s="1">
        <v>324</v>
      </c>
      <c r="W51" s="1">
        <v>346</v>
      </c>
      <c r="X51" s="1">
        <v>130</v>
      </c>
      <c r="Y51" s="1">
        <v>122</v>
      </c>
      <c r="Z51" s="1">
        <v>111</v>
      </c>
      <c r="AA51" s="1">
        <v>60</v>
      </c>
      <c r="AB51" s="1"/>
      <c r="AC51" s="1">
        <v>115</v>
      </c>
      <c r="AD51" s="1"/>
      <c r="AE51" s="10">
        <v>474.03</v>
      </c>
      <c r="AF51" s="10">
        <v>1.2999999999999999E-2</v>
      </c>
      <c r="AG51" s="2">
        <f t="shared" si="2"/>
        <v>0.99282877316857898</v>
      </c>
      <c r="AH51" s="2">
        <f t="shared" si="1"/>
        <v>1.9012591675128097</v>
      </c>
      <c r="AM51" s="1"/>
      <c r="AN51" s="1"/>
      <c r="AO51" s="1"/>
      <c r="AP51" s="1"/>
      <c r="AQ51" s="1"/>
      <c r="AR51" s="1"/>
      <c r="AS51" s="1"/>
    </row>
    <row r="52" spans="2:45" ht="15.5" x14ac:dyDescent="0.35">
      <c r="B52" s="1" t="s">
        <v>32</v>
      </c>
      <c r="C52" s="10">
        <v>2.3498000000000001</v>
      </c>
      <c r="D52" s="10">
        <v>15.083600000000001</v>
      </c>
      <c r="E52" s="10">
        <v>52.631</v>
      </c>
      <c r="F52" s="10">
        <v>0.28000000000000003</v>
      </c>
      <c r="G52" s="10">
        <v>10.4153</v>
      </c>
      <c r="H52" s="10">
        <v>0.1701</v>
      </c>
      <c r="I52" s="10">
        <v>8.2707999999999995</v>
      </c>
      <c r="J52" s="10">
        <v>8.2591000000000001</v>
      </c>
      <c r="K52" s="10">
        <v>1.4809000000000001</v>
      </c>
      <c r="L52" s="10">
        <v>4.58E-2</v>
      </c>
      <c r="M52" s="10">
        <v>2.5499999999999998E-2</v>
      </c>
      <c r="N52" s="10">
        <v>1.4E-3</v>
      </c>
      <c r="O52" s="10">
        <v>0.18890000000000001</v>
      </c>
      <c r="P52" s="10">
        <v>99.202299999999994</v>
      </c>
      <c r="Q52" s="1">
        <v>208</v>
      </c>
      <c r="R52" s="1">
        <v>164</v>
      </c>
      <c r="S52" s="1">
        <v>200</v>
      </c>
      <c r="T52" s="1">
        <v>237</v>
      </c>
      <c r="U52" s="1">
        <v>251</v>
      </c>
      <c r="V52" s="1">
        <v>327</v>
      </c>
      <c r="W52" s="1">
        <v>360</v>
      </c>
      <c r="X52" s="1">
        <v>129</v>
      </c>
      <c r="Y52" s="1">
        <v>120</v>
      </c>
      <c r="Z52" s="1">
        <v>110</v>
      </c>
      <c r="AA52" s="1">
        <v>61</v>
      </c>
      <c r="AB52" s="1">
        <v>558</v>
      </c>
      <c r="AC52" s="1">
        <v>110</v>
      </c>
      <c r="AD52" s="1"/>
      <c r="AE52" s="10">
        <v>484.12</v>
      </c>
      <c r="AF52" s="10">
        <v>1.89E-2</v>
      </c>
      <c r="AG52" s="2">
        <f t="shared" si="2"/>
        <v>0.98957413945278028</v>
      </c>
      <c r="AH52" s="2">
        <f t="shared" si="1"/>
        <v>1.8111659768378634</v>
      </c>
      <c r="AM52" s="1"/>
      <c r="AN52" s="1"/>
      <c r="AO52" s="1"/>
      <c r="AP52" s="1"/>
      <c r="AQ52" s="1"/>
      <c r="AR52" s="1"/>
      <c r="AS52" s="1"/>
    </row>
    <row r="53" spans="2:45" ht="15.5" x14ac:dyDescent="0.35">
      <c r="B53" s="1" t="s">
        <v>32</v>
      </c>
      <c r="C53" s="10">
        <v>2.2963</v>
      </c>
      <c r="D53" s="10">
        <v>14.9886</v>
      </c>
      <c r="E53" s="10">
        <v>52.431199999999997</v>
      </c>
      <c r="F53" s="10">
        <v>0.30320000000000003</v>
      </c>
      <c r="G53" s="10">
        <v>10.331200000000001</v>
      </c>
      <c r="H53" s="10">
        <v>0.15720000000000001</v>
      </c>
      <c r="I53" s="10">
        <v>8.3849</v>
      </c>
      <c r="J53" s="10">
        <v>8.2692999999999994</v>
      </c>
      <c r="K53" s="10">
        <v>1.4782</v>
      </c>
      <c r="L53" s="10">
        <v>4.2299999999999997E-2</v>
      </c>
      <c r="M53" s="10">
        <v>2.18E-2</v>
      </c>
      <c r="N53" s="10">
        <v>1.5800000000000002E-2</v>
      </c>
      <c r="O53" s="10">
        <v>0.18840000000000001</v>
      </c>
      <c r="P53" s="10">
        <v>98.9084</v>
      </c>
      <c r="Q53" s="1">
        <v>216</v>
      </c>
      <c r="R53" s="1">
        <v>162</v>
      </c>
      <c r="S53" s="1">
        <v>207</v>
      </c>
      <c r="T53" s="1">
        <v>238</v>
      </c>
      <c r="U53" s="1">
        <v>252</v>
      </c>
      <c r="V53" s="1">
        <v>339</v>
      </c>
      <c r="W53" s="1">
        <v>356</v>
      </c>
      <c r="X53" s="1">
        <v>129</v>
      </c>
      <c r="Y53" s="1">
        <v>120</v>
      </c>
      <c r="Z53" s="1">
        <v>111</v>
      </c>
      <c r="AA53" s="1">
        <v>60</v>
      </c>
      <c r="AB53" s="1">
        <v>557</v>
      </c>
      <c r="AC53" s="1">
        <v>111</v>
      </c>
      <c r="AD53" s="1"/>
      <c r="AE53" s="10">
        <v>494.2</v>
      </c>
      <c r="AF53" s="10">
        <v>1.6199999999999999E-2</v>
      </c>
      <c r="AG53" s="2">
        <f t="shared" si="2"/>
        <v>0.99106354810238306</v>
      </c>
      <c r="AH53" s="2">
        <f t="shared" si="1"/>
        <v>1.8487134917465153</v>
      </c>
      <c r="AM53" s="1"/>
      <c r="AN53" s="1"/>
      <c r="AO53" s="1"/>
      <c r="AP53" s="1"/>
      <c r="AQ53" s="1"/>
      <c r="AR53" s="1"/>
      <c r="AS53" s="1"/>
    </row>
    <row r="54" spans="2:45" ht="15.5" x14ac:dyDescent="0.35">
      <c r="B54" s="1" t="s">
        <v>32</v>
      </c>
      <c r="C54" s="10">
        <v>2.6314000000000002</v>
      </c>
      <c r="D54" s="10">
        <v>15.0776</v>
      </c>
      <c r="E54" s="10">
        <v>52.198099999999997</v>
      </c>
      <c r="F54" s="10">
        <v>0.31780000000000003</v>
      </c>
      <c r="G54" s="10">
        <v>10.3911</v>
      </c>
      <c r="H54" s="10">
        <v>0.15620000000000001</v>
      </c>
      <c r="I54" s="10">
        <v>8.3062000000000005</v>
      </c>
      <c r="J54" s="10">
        <v>8.2729999999999997</v>
      </c>
      <c r="K54" s="10">
        <v>1.4903</v>
      </c>
      <c r="L54" s="10">
        <v>4.6800000000000001E-2</v>
      </c>
      <c r="M54" s="10">
        <v>0.02</v>
      </c>
      <c r="N54" s="10">
        <v>2.8E-3</v>
      </c>
      <c r="O54" s="10">
        <v>0.18629999999999999</v>
      </c>
      <c r="P54" s="10">
        <v>99.097499999999997</v>
      </c>
      <c r="Q54" s="1">
        <v>207</v>
      </c>
      <c r="R54" s="1">
        <v>167</v>
      </c>
      <c r="S54" s="1">
        <v>204</v>
      </c>
      <c r="T54" s="1">
        <v>219</v>
      </c>
      <c r="U54" s="1">
        <v>265</v>
      </c>
      <c r="V54" s="1">
        <v>322</v>
      </c>
      <c r="W54" s="1">
        <v>362</v>
      </c>
      <c r="X54" s="1">
        <v>136</v>
      </c>
      <c r="Y54" s="1">
        <v>120</v>
      </c>
      <c r="Z54" s="1">
        <v>110</v>
      </c>
      <c r="AA54" s="1">
        <v>60</v>
      </c>
      <c r="AB54" s="1">
        <v>562</v>
      </c>
      <c r="AC54" s="1">
        <v>116</v>
      </c>
      <c r="AD54" s="1"/>
      <c r="AE54" s="10">
        <v>504.29</v>
      </c>
      <c r="AF54" s="10">
        <v>1.4800000000000001E-2</v>
      </c>
      <c r="AG54" s="2">
        <f t="shared" si="2"/>
        <v>0.99183583406884379</v>
      </c>
      <c r="AH54" s="2">
        <f t="shared" si="1"/>
        <v>1.870441748763972</v>
      </c>
      <c r="AM54" s="1"/>
      <c r="AN54" s="1"/>
      <c r="AO54" s="1"/>
      <c r="AP54" s="1"/>
      <c r="AQ54" s="1"/>
      <c r="AR54" s="1"/>
      <c r="AS54" s="1"/>
    </row>
    <row r="55" spans="2:45" ht="15.5" x14ac:dyDescent="0.35">
      <c r="B55" s="1" t="s">
        <v>32</v>
      </c>
      <c r="C55" s="10">
        <v>2.9218000000000002</v>
      </c>
      <c r="D55" s="10">
        <v>14.9566</v>
      </c>
      <c r="E55" s="10">
        <v>51.485700000000001</v>
      </c>
      <c r="F55" s="10">
        <v>0.30940000000000001</v>
      </c>
      <c r="G55" s="10">
        <v>10.2781</v>
      </c>
      <c r="H55" s="10">
        <v>0.14249999999999999</v>
      </c>
      <c r="I55" s="10">
        <v>8.1872000000000007</v>
      </c>
      <c r="J55" s="10">
        <v>8.2197999999999993</v>
      </c>
      <c r="K55" s="10">
        <v>1.4731000000000001</v>
      </c>
      <c r="L55" s="10">
        <v>4.4600000000000001E-2</v>
      </c>
      <c r="M55" s="10">
        <v>1.5800000000000002E-2</v>
      </c>
      <c r="N55" s="10">
        <v>0</v>
      </c>
      <c r="O55" s="10">
        <v>0.18590000000000001</v>
      </c>
      <c r="P55" s="10">
        <v>98.220699999999994</v>
      </c>
      <c r="Q55" s="1">
        <v>216</v>
      </c>
      <c r="R55" s="1">
        <v>163</v>
      </c>
      <c r="S55" s="1">
        <v>208</v>
      </c>
      <c r="T55" s="1">
        <v>218</v>
      </c>
      <c r="U55" s="1">
        <v>258</v>
      </c>
      <c r="V55" s="1">
        <v>340</v>
      </c>
      <c r="W55" s="1">
        <v>362</v>
      </c>
      <c r="X55" s="1">
        <v>126</v>
      </c>
      <c r="Y55" s="1">
        <v>121</v>
      </c>
      <c r="Z55" s="1">
        <v>111</v>
      </c>
      <c r="AA55" s="1">
        <v>63</v>
      </c>
      <c r="AB55" s="1"/>
      <c r="AC55" s="1">
        <v>113</v>
      </c>
      <c r="AD55" s="1"/>
      <c r="AE55" s="10">
        <v>514.37</v>
      </c>
      <c r="AF55" s="10">
        <v>1.17E-2</v>
      </c>
      <c r="AG55" s="2">
        <f t="shared" si="2"/>
        <v>0.99354589585172104</v>
      </c>
      <c r="AH55" s="2">
        <f t="shared" si="1"/>
        <v>1.9259976655807531</v>
      </c>
      <c r="AM55" s="1"/>
      <c r="AN55" s="1"/>
      <c r="AO55" s="1"/>
      <c r="AP55" s="1"/>
      <c r="AQ55" s="1"/>
      <c r="AR55" s="1"/>
      <c r="AS55" s="1"/>
    </row>
    <row r="56" spans="2:45" ht="15.5" x14ac:dyDescent="0.35">
      <c r="B56" s="1" t="s">
        <v>32</v>
      </c>
      <c r="C56" s="10">
        <v>2.9521000000000002</v>
      </c>
      <c r="D56" s="10">
        <v>14.910399999999999</v>
      </c>
      <c r="E56" s="10">
        <v>51.720700000000001</v>
      </c>
      <c r="F56" s="10">
        <v>0.30690000000000001</v>
      </c>
      <c r="G56" s="10">
        <v>10.332700000000001</v>
      </c>
      <c r="H56" s="10">
        <v>0.18690000000000001</v>
      </c>
      <c r="I56" s="10">
        <v>8.1697000000000006</v>
      </c>
      <c r="J56" s="10">
        <v>8.1937999999999995</v>
      </c>
      <c r="K56" s="10">
        <v>1.4493</v>
      </c>
      <c r="L56" s="10">
        <v>4.0899999999999999E-2</v>
      </c>
      <c r="M56" s="10">
        <v>1.29E-2</v>
      </c>
      <c r="N56" s="10">
        <v>0</v>
      </c>
      <c r="O56" s="10">
        <v>0.18709999999999999</v>
      </c>
      <c r="P56" s="10">
        <v>98.463399999999993</v>
      </c>
      <c r="Q56" s="1">
        <v>197</v>
      </c>
      <c r="R56" s="1">
        <v>169</v>
      </c>
      <c r="S56" s="1">
        <v>202</v>
      </c>
      <c r="T56" s="1">
        <v>230</v>
      </c>
      <c r="U56" s="1">
        <v>250</v>
      </c>
      <c r="V56" s="1">
        <v>315</v>
      </c>
      <c r="W56" s="1">
        <v>364</v>
      </c>
      <c r="X56" s="1">
        <v>135</v>
      </c>
      <c r="Y56" s="1">
        <v>122</v>
      </c>
      <c r="Z56" s="1">
        <v>111</v>
      </c>
      <c r="AA56" s="1">
        <v>67</v>
      </c>
      <c r="AB56" s="1"/>
      <c r="AC56" s="1">
        <v>110</v>
      </c>
      <c r="AD56" s="1"/>
      <c r="AE56" s="10">
        <v>524.46</v>
      </c>
      <c r="AF56" s="10">
        <v>9.4999999999999998E-3</v>
      </c>
      <c r="AG56" s="2">
        <f t="shared" si="2"/>
        <v>0.9947594880847308</v>
      </c>
      <c r="AH56" s="2">
        <f t="shared" si="1"/>
        <v>1.9741470938357799</v>
      </c>
      <c r="AM56" s="1"/>
      <c r="AN56" s="1"/>
      <c r="AO56" s="1"/>
      <c r="AP56" s="1"/>
      <c r="AQ56" s="1"/>
      <c r="AR56" s="1"/>
      <c r="AS56" s="1"/>
    </row>
    <row r="57" spans="2:45" ht="15.5" x14ac:dyDescent="0.35">
      <c r="B57" s="1" t="s">
        <v>32</v>
      </c>
      <c r="C57" s="10">
        <v>2.8887999999999998</v>
      </c>
      <c r="D57" s="10">
        <v>14.9621</v>
      </c>
      <c r="E57" s="10">
        <v>51.766800000000003</v>
      </c>
      <c r="F57" s="10">
        <v>0.30399999999999999</v>
      </c>
      <c r="G57" s="10">
        <v>10.4337</v>
      </c>
      <c r="H57" s="10">
        <v>0.14199999999999999</v>
      </c>
      <c r="I57" s="10">
        <v>8.2325999999999997</v>
      </c>
      <c r="J57" s="10">
        <v>8.2723999999999993</v>
      </c>
      <c r="K57" s="10">
        <v>1.4799</v>
      </c>
      <c r="L57" s="10">
        <v>4.36E-2</v>
      </c>
      <c r="M57" s="10">
        <v>1.9599999999999999E-2</v>
      </c>
      <c r="N57" s="10">
        <v>0</v>
      </c>
      <c r="O57" s="10">
        <v>0.19589999999999999</v>
      </c>
      <c r="P57" s="10">
        <v>98.741600000000005</v>
      </c>
      <c r="Q57" s="1">
        <v>206</v>
      </c>
      <c r="R57" s="1">
        <v>163</v>
      </c>
      <c r="S57" s="1">
        <v>199</v>
      </c>
      <c r="T57" s="1">
        <v>231</v>
      </c>
      <c r="U57" s="1">
        <v>255</v>
      </c>
      <c r="V57" s="1">
        <v>345</v>
      </c>
      <c r="W57" s="1">
        <v>359</v>
      </c>
      <c r="X57" s="1">
        <v>131</v>
      </c>
      <c r="Y57" s="1">
        <v>120</v>
      </c>
      <c r="Z57" s="1">
        <v>110</v>
      </c>
      <c r="AA57" s="1">
        <v>64</v>
      </c>
      <c r="AB57" s="1"/>
      <c r="AC57" s="1">
        <v>109</v>
      </c>
      <c r="AD57" s="1"/>
      <c r="AE57" s="10">
        <v>534.54</v>
      </c>
      <c r="AF57" s="10">
        <v>1.4500000000000001E-2</v>
      </c>
      <c r="AG57" s="2">
        <f t="shared" si="2"/>
        <v>0.99200132391879969</v>
      </c>
      <c r="AH57" s="2">
        <f t="shared" si="1"/>
        <v>1.8753360581654988</v>
      </c>
      <c r="AM57" s="1"/>
      <c r="AN57" s="1"/>
      <c r="AO57" s="1"/>
      <c r="AP57" s="1"/>
      <c r="AQ57" s="1"/>
      <c r="AR57" s="1"/>
      <c r="AS57" s="8"/>
    </row>
    <row r="58" spans="2:45" ht="15.5" x14ac:dyDescent="0.35">
      <c r="B58" s="1" t="s">
        <v>32</v>
      </c>
      <c r="C58" s="10">
        <v>2.4649000000000001</v>
      </c>
      <c r="D58" s="10">
        <v>15.091799999999999</v>
      </c>
      <c r="E58" s="10">
        <v>52.495199999999997</v>
      </c>
      <c r="F58" s="10">
        <v>0.30009999999999998</v>
      </c>
      <c r="G58" s="10">
        <v>10.406700000000001</v>
      </c>
      <c r="H58" s="10">
        <v>0.152</v>
      </c>
      <c r="I58" s="10">
        <v>8.2078000000000007</v>
      </c>
      <c r="J58" s="10">
        <v>8.2483000000000004</v>
      </c>
      <c r="K58" s="10">
        <v>1.4776</v>
      </c>
      <c r="L58" s="10">
        <v>4.5499999999999999E-2</v>
      </c>
      <c r="M58" s="10">
        <v>2.1899999999999999E-2</v>
      </c>
      <c r="N58" s="10">
        <v>0</v>
      </c>
      <c r="O58" s="10">
        <v>0.16539999999999999</v>
      </c>
      <c r="P58" s="10">
        <v>99.077100000000002</v>
      </c>
      <c r="Q58" s="1">
        <v>203</v>
      </c>
      <c r="R58" s="1">
        <v>165</v>
      </c>
      <c r="S58" s="1">
        <v>208</v>
      </c>
      <c r="T58" s="1">
        <v>234</v>
      </c>
      <c r="U58" s="1">
        <v>255</v>
      </c>
      <c r="V58" s="1">
        <v>326</v>
      </c>
      <c r="W58" s="1">
        <v>380</v>
      </c>
      <c r="X58" s="1">
        <v>129</v>
      </c>
      <c r="Y58" s="1">
        <v>120</v>
      </c>
      <c r="Z58" s="1">
        <v>111</v>
      </c>
      <c r="AA58" s="1">
        <v>60</v>
      </c>
      <c r="AB58" s="1"/>
      <c r="AC58" s="1">
        <v>118</v>
      </c>
      <c r="AD58" s="1"/>
      <c r="AE58" s="10">
        <v>544.63</v>
      </c>
      <c r="AF58" s="10">
        <v>1.6199999999999999E-2</v>
      </c>
      <c r="AG58" s="2">
        <f t="shared" si="2"/>
        <v>0.99106354810238306</v>
      </c>
      <c r="AH58" s="2">
        <f t="shared" si="1"/>
        <v>1.8487134917465153</v>
      </c>
      <c r="AM58" s="1"/>
      <c r="AN58" s="1"/>
      <c r="AO58" s="1"/>
      <c r="AP58" s="1"/>
      <c r="AQ58" s="1"/>
      <c r="AR58" s="1"/>
      <c r="AS58" s="1"/>
    </row>
    <row r="59" spans="2:45" ht="15.5" x14ac:dyDescent="0.35">
      <c r="B59" s="1" t="s">
        <v>32</v>
      </c>
      <c r="C59" s="10">
        <v>2.6255000000000002</v>
      </c>
      <c r="D59" s="10">
        <v>15.010899999999999</v>
      </c>
      <c r="E59" s="10">
        <v>52.020099999999999</v>
      </c>
      <c r="F59" s="10">
        <v>0.29799999999999999</v>
      </c>
      <c r="G59" s="10">
        <v>10.3017</v>
      </c>
      <c r="H59" s="10">
        <v>0.14560000000000001</v>
      </c>
      <c r="I59" s="10">
        <v>8.2208000000000006</v>
      </c>
      <c r="J59" s="10">
        <v>8.2425999999999995</v>
      </c>
      <c r="K59" s="10">
        <v>1.4677</v>
      </c>
      <c r="L59" s="10">
        <v>4.6300000000000001E-2</v>
      </c>
      <c r="M59" s="10">
        <v>1.8200000000000001E-2</v>
      </c>
      <c r="N59" s="10">
        <v>0</v>
      </c>
      <c r="O59" s="10">
        <v>0.192</v>
      </c>
      <c r="P59" s="10">
        <v>98.589299999999994</v>
      </c>
      <c r="Q59" s="1">
        <v>213</v>
      </c>
      <c r="R59" s="1">
        <v>165</v>
      </c>
      <c r="S59" s="1">
        <v>208</v>
      </c>
      <c r="T59" s="1">
        <v>226</v>
      </c>
      <c r="U59" s="1">
        <v>266</v>
      </c>
      <c r="V59" s="1">
        <v>338</v>
      </c>
      <c r="W59" s="1">
        <v>337</v>
      </c>
      <c r="X59" s="1">
        <v>124</v>
      </c>
      <c r="Y59" s="1">
        <v>120</v>
      </c>
      <c r="Z59" s="1">
        <v>110</v>
      </c>
      <c r="AA59" s="1">
        <v>61</v>
      </c>
      <c r="AB59" s="1"/>
      <c r="AC59" s="1">
        <v>114</v>
      </c>
      <c r="AD59" s="1"/>
      <c r="AE59" s="10">
        <v>554.71</v>
      </c>
      <c r="AF59" s="10">
        <v>1.35E-2</v>
      </c>
      <c r="AG59" s="2">
        <f t="shared" si="2"/>
        <v>0.99255295675198585</v>
      </c>
      <c r="AH59" s="2">
        <f t="shared" si="1"/>
        <v>1.8923329553761294</v>
      </c>
      <c r="AM59" s="1"/>
      <c r="AN59" s="1"/>
      <c r="AO59" s="1"/>
      <c r="AP59" s="4"/>
      <c r="AQ59" s="1"/>
      <c r="AR59" s="9"/>
      <c r="AS59" s="4"/>
    </row>
    <row r="60" spans="2:45" ht="15.5" x14ac:dyDescent="0.35">
      <c r="B60" s="1" t="s">
        <v>32</v>
      </c>
      <c r="C60" s="10">
        <v>2.7862</v>
      </c>
      <c r="D60" s="10">
        <v>14.9887</v>
      </c>
      <c r="E60" s="10">
        <v>51.025100000000002</v>
      </c>
      <c r="F60" s="10">
        <v>0.30690000000000001</v>
      </c>
      <c r="G60" s="10">
        <v>10.436400000000001</v>
      </c>
      <c r="H60" s="10">
        <v>0.1741</v>
      </c>
      <c r="I60" s="10">
        <v>8.2799999999999994</v>
      </c>
      <c r="J60" s="10">
        <v>8.0325000000000006</v>
      </c>
      <c r="K60" s="10">
        <v>1.4722999999999999</v>
      </c>
      <c r="L60" s="10">
        <v>4.4699999999999997E-2</v>
      </c>
      <c r="M60" s="10">
        <v>2.0199999999999999E-2</v>
      </c>
      <c r="N60" s="10">
        <v>0</v>
      </c>
      <c r="O60" s="10">
        <v>0.20469999999999999</v>
      </c>
      <c r="P60" s="10">
        <v>97.771699999999996</v>
      </c>
      <c r="Q60" s="1">
        <v>225</v>
      </c>
      <c r="R60" s="1">
        <v>163</v>
      </c>
      <c r="S60" s="1">
        <v>196</v>
      </c>
      <c r="T60" s="1">
        <v>233</v>
      </c>
      <c r="U60" s="1">
        <v>255</v>
      </c>
      <c r="V60" s="1">
        <v>327</v>
      </c>
      <c r="W60" s="1">
        <v>345</v>
      </c>
      <c r="X60" s="1">
        <v>131</v>
      </c>
      <c r="Y60" s="1">
        <v>119</v>
      </c>
      <c r="Z60" s="1">
        <v>110</v>
      </c>
      <c r="AA60" s="1">
        <v>60</v>
      </c>
      <c r="AB60" s="1"/>
      <c r="AC60" s="1">
        <v>116</v>
      </c>
      <c r="AD60" s="1"/>
      <c r="AE60" s="10">
        <v>564.79999999999995</v>
      </c>
      <c r="AF60" s="10">
        <v>1.49E-2</v>
      </c>
      <c r="AG60" s="2">
        <f t="shared" si="2"/>
        <v>0.99178067078552512</v>
      </c>
      <c r="AH60" s="2">
        <f t="shared" si="1"/>
        <v>1.8688300364994133</v>
      </c>
      <c r="AM60" s="1"/>
      <c r="AN60" s="1"/>
      <c r="AO60" s="1"/>
      <c r="AP60" s="1"/>
      <c r="AQ60" s="1"/>
      <c r="AR60" s="1"/>
      <c r="AS60" s="1"/>
    </row>
    <row r="61" spans="2:45" ht="15.5" x14ac:dyDescent="0.35">
      <c r="B61" s="1" t="s">
        <v>32</v>
      </c>
      <c r="C61" s="10">
        <v>2.4605999999999999</v>
      </c>
      <c r="D61" s="10">
        <v>15.124700000000001</v>
      </c>
      <c r="E61" s="10">
        <v>52.580399999999997</v>
      </c>
      <c r="F61" s="10">
        <v>0.31069999999999998</v>
      </c>
      <c r="G61" s="10">
        <v>10.340299999999999</v>
      </c>
      <c r="H61" s="10">
        <v>0.17749999999999999</v>
      </c>
      <c r="I61" s="10">
        <v>8.2337000000000007</v>
      </c>
      <c r="J61" s="10">
        <v>8.2830999999999992</v>
      </c>
      <c r="K61" s="10">
        <v>1.4598</v>
      </c>
      <c r="L61" s="10">
        <v>4.1700000000000001E-2</v>
      </c>
      <c r="M61" s="10">
        <v>2.6800000000000001E-2</v>
      </c>
      <c r="N61" s="10">
        <v>0</v>
      </c>
      <c r="O61" s="10">
        <v>0.17799999999999999</v>
      </c>
      <c r="P61" s="10">
        <v>99.217100000000002</v>
      </c>
      <c r="Q61" s="1">
        <v>229</v>
      </c>
      <c r="R61" s="1">
        <v>164</v>
      </c>
      <c r="S61" s="1">
        <v>198</v>
      </c>
      <c r="T61" s="1">
        <v>224</v>
      </c>
      <c r="U61" s="1">
        <v>257</v>
      </c>
      <c r="V61" s="1">
        <v>311</v>
      </c>
      <c r="W61" s="1">
        <v>363</v>
      </c>
      <c r="X61" s="1">
        <v>133</v>
      </c>
      <c r="Y61" s="1">
        <v>124</v>
      </c>
      <c r="Z61" s="1">
        <v>110</v>
      </c>
      <c r="AA61" s="1">
        <v>61</v>
      </c>
      <c r="AB61" s="1"/>
      <c r="AC61" s="1">
        <v>117</v>
      </c>
      <c r="AD61" s="1"/>
      <c r="AE61" s="10">
        <v>574.88</v>
      </c>
      <c r="AF61" s="10">
        <v>1.9800000000000002E-2</v>
      </c>
      <c r="AG61" s="2">
        <f t="shared" si="2"/>
        <v>0.98907766990291257</v>
      </c>
      <c r="AH61" s="2">
        <f t="shared" si="1"/>
        <v>1.7997097865780167</v>
      </c>
      <c r="AM61" s="1"/>
      <c r="AN61" s="5"/>
      <c r="AO61" s="3"/>
      <c r="AP61" s="3"/>
      <c r="AQ61" s="3"/>
      <c r="AR61" s="3"/>
      <c r="AS61" s="1"/>
    </row>
    <row r="62" spans="2:45" ht="15.5" x14ac:dyDescent="0.35">
      <c r="B62" s="1" t="s">
        <v>32</v>
      </c>
      <c r="C62" s="10">
        <v>2.2559999999999998</v>
      </c>
      <c r="D62" s="10">
        <v>15.0662</v>
      </c>
      <c r="E62" s="10">
        <v>52.319899999999997</v>
      </c>
      <c r="F62" s="10">
        <v>0.30009999999999998</v>
      </c>
      <c r="G62" s="10">
        <v>10.376300000000001</v>
      </c>
      <c r="H62" s="10">
        <v>0.16550000000000001</v>
      </c>
      <c r="I62" s="10">
        <v>8.1897000000000002</v>
      </c>
      <c r="J62" s="10">
        <v>8.2990999999999993</v>
      </c>
      <c r="K62" s="10">
        <v>1.4619</v>
      </c>
      <c r="L62" s="10">
        <v>4.2999999999999997E-2</v>
      </c>
      <c r="M62" s="10">
        <v>3.2300000000000002E-2</v>
      </c>
      <c r="N62" s="10">
        <v>0</v>
      </c>
      <c r="O62" s="10">
        <v>0.1981</v>
      </c>
      <c r="P62" s="10">
        <v>98.708200000000005</v>
      </c>
      <c r="Q62" s="1">
        <v>193</v>
      </c>
      <c r="R62" s="1">
        <v>166</v>
      </c>
      <c r="S62" s="1">
        <v>204</v>
      </c>
      <c r="T62" s="1">
        <v>227</v>
      </c>
      <c r="U62" s="1">
        <v>251</v>
      </c>
      <c r="V62" s="1">
        <v>331</v>
      </c>
      <c r="W62" s="1">
        <v>347</v>
      </c>
      <c r="X62" s="1">
        <v>128</v>
      </c>
      <c r="Y62" s="1">
        <v>122</v>
      </c>
      <c r="Z62" s="1">
        <v>110</v>
      </c>
      <c r="AA62" s="1">
        <v>61</v>
      </c>
      <c r="AB62" s="1"/>
      <c r="AC62" s="1">
        <v>109</v>
      </c>
      <c r="AD62" s="1"/>
      <c r="AE62" s="10">
        <v>584.97</v>
      </c>
      <c r="AF62" s="10">
        <v>2.3900000000000001E-2</v>
      </c>
      <c r="AG62" s="2">
        <f t="shared" si="2"/>
        <v>0.98681597528684906</v>
      </c>
      <c r="AH62" s="2">
        <f t="shared" si="1"/>
        <v>1.7527475014152287</v>
      </c>
      <c r="AM62" s="1"/>
      <c r="AN62" s="1"/>
      <c r="AO62" s="1"/>
      <c r="AP62" s="1"/>
      <c r="AQ62" s="1"/>
      <c r="AR62" s="1"/>
      <c r="AS62" s="1"/>
    </row>
    <row r="63" spans="2:45" ht="15.5" x14ac:dyDescent="0.35">
      <c r="B63" s="1" t="s">
        <v>32</v>
      </c>
      <c r="C63" s="10">
        <v>2.355</v>
      </c>
      <c r="D63" s="10">
        <v>15.098699999999999</v>
      </c>
      <c r="E63" s="10">
        <v>52.402099999999997</v>
      </c>
      <c r="F63" s="10">
        <v>0.28999999999999998</v>
      </c>
      <c r="G63" s="10">
        <v>10.3729</v>
      </c>
      <c r="H63" s="10">
        <v>0.15790000000000001</v>
      </c>
      <c r="I63" s="10">
        <v>8.2047000000000008</v>
      </c>
      <c r="J63" s="10">
        <v>8.3375000000000004</v>
      </c>
      <c r="K63" s="10">
        <v>1.4810000000000001</v>
      </c>
      <c r="L63" s="10">
        <v>5.4100000000000002E-2</v>
      </c>
      <c r="M63" s="10">
        <v>2.52E-2</v>
      </c>
      <c r="N63" s="10">
        <v>0</v>
      </c>
      <c r="O63" s="10">
        <v>0.1772</v>
      </c>
      <c r="P63" s="10">
        <v>98.956199999999995</v>
      </c>
      <c r="Q63" s="1">
        <v>201</v>
      </c>
      <c r="R63" s="1">
        <v>164</v>
      </c>
      <c r="S63" s="1">
        <v>201</v>
      </c>
      <c r="T63" s="1">
        <v>227</v>
      </c>
      <c r="U63" s="1">
        <v>259</v>
      </c>
      <c r="V63" s="1">
        <v>326</v>
      </c>
      <c r="W63" s="1">
        <v>342</v>
      </c>
      <c r="X63" s="1">
        <v>130</v>
      </c>
      <c r="Y63" s="1">
        <v>120</v>
      </c>
      <c r="Z63" s="1">
        <v>108</v>
      </c>
      <c r="AA63" s="1">
        <v>59</v>
      </c>
      <c r="AB63" s="1"/>
      <c r="AC63" s="1">
        <v>125</v>
      </c>
      <c r="AD63" s="1"/>
      <c r="AE63" s="10">
        <v>595.05999999999995</v>
      </c>
      <c r="AF63" s="10">
        <v>1.8700000000000001E-2</v>
      </c>
      <c r="AG63" s="2">
        <f t="shared" si="2"/>
        <v>0.98968446601941751</v>
      </c>
      <c r="AH63" s="2">
        <f t="shared" si="1"/>
        <v>1.8137775635978493</v>
      </c>
      <c r="AM63" s="1"/>
      <c r="AN63" s="1"/>
      <c r="AO63" s="1"/>
      <c r="AP63" s="1"/>
      <c r="AQ63" s="1"/>
      <c r="AR63" s="1"/>
      <c r="AS63" s="1"/>
    </row>
    <row r="64" spans="2:45" ht="15.5" x14ac:dyDescent="0.35">
      <c r="B64" s="1" t="s">
        <v>32</v>
      </c>
      <c r="C64" s="10">
        <v>2.4045000000000001</v>
      </c>
      <c r="D64" s="10">
        <v>15.1151</v>
      </c>
      <c r="E64" s="10">
        <v>52.204599999999999</v>
      </c>
      <c r="F64" s="10">
        <v>0.31219999999999998</v>
      </c>
      <c r="G64" s="10">
        <v>10.4125</v>
      </c>
      <c r="H64" s="10">
        <v>0.16059999999999999</v>
      </c>
      <c r="I64" s="10">
        <v>8.2523999999999997</v>
      </c>
      <c r="J64" s="10">
        <v>8.3301999999999996</v>
      </c>
      <c r="K64" s="10">
        <v>1.4509000000000001</v>
      </c>
      <c r="L64" s="10">
        <v>4.7800000000000002E-2</v>
      </c>
      <c r="M64" s="10">
        <v>2.8899999999999999E-2</v>
      </c>
      <c r="N64" s="10">
        <v>0</v>
      </c>
      <c r="O64" s="10">
        <v>0.19040000000000001</v>
      </c>
      <c r="P64" s="10">
        <v>98.9101</v>
      </c>
      <c r="Q64" s="1">
        <v>218</v>
      </c>
      <c r="R64" s="1">
        <v>166</v>
      </c>
      <c r="S64" s="1">
        <v>204</v>
      </c>
      <c r="T64" s="1">
        <v>221</v>
      </c>
      <c r="U64" s="1">
        <v>243</v>
      </c>
      <c r="V64" s="1">
        <v>335</v>
      </c>
      <c r="W64" s="1">
        <v>372</v>
      </c>
      <c r="X64" s="1">
        <v>133</v>
      </c>
      <c r="Y64" s="1">
        <v>122</v>
      </c>
      <c r="Z64" s="1">
        <v>110</v>
      </c>
      <c r="AA64" s="1">
        <v>60</v>
      </c>
      <c r="AB64" s="1"/>
      <c r="AC64" s="1">
        <v>110</v>
      </c>
      <c r="AD64" s="1"/>
      <c r="AE64" s="10">
        <v>605.14</v>
      </c>
      <c r="AF64" s="10">
        <v>2.1399999999999999E-2</v>
      </c>
      <c r="AG64" s="2">
        <f t="shared" si="2"/>
        <v>0.98819505736981461</v>
      </c>
      <c r="AH64" s="2">
        <f t="shared" si="1"/>
        <v>1.7804397925051072</v>
      </c>
      <c r="AM64" s="1"/>
      <c r="AN64" s="1"/>
      <c r="AO64" s="1"/>
      <c r="AP64" s="1"/>
      <c r="AQ64" s="1"/>
      <c r="AR64" s="1"/>
      <c r="AS64" s="1"/>
    </row>
    <row r="65" spans="2:45" ht="15.5" x14ac:dyDescent="0.35">
      <c r="B65" s="1" t="s">
        <v>32</v>
      </c>
      <c r="C65" s="10">
        <v>2.5449999999999999</v>
      </c>
      <c r="D65" s="10">
        <v>14.949299999999999</v>
      </c>
      <c r="E65" s="10">
        <v>52.0854</v>
      </c>
      <c r="F65" s="10">
        <v>0.3019</v>
      </c>
      <c r="G65" s="10">
        <v>10.344900000000001</v>
      </c>
      <c r="H65" s="10">
        <v>0.15140000000000001</v>
      </c>
      <c r="I65" s="10">
        <v>8.2454000000000001</v>
      </c>
      <c r="J65" s="10">
        <v>8.3338000000000001</v>
      </c>
      <c r="K65" s="10">
        <v>1.4669000000000001</v>
      </c>
      <c r="L65" s="10">
        <v>4.7300000000000002E-2</v>
      </c>
      <c r="M65" s="10">
        <v>2.8299999999999999E-2</v>
      </c>
      <c r="N65" s="10">
        <v>0</v>
      </c>
      <c r="O65" s="10">
        <v>0.19639999999999999</v>
      </c>
      <c r="P65" s="10">
        <v>98.695999999999998</v>
      </c>
      <c r="Q65" s="1">
        <v>202</v>
      </c>
      <c r="R65" s="1">
        <v>166</v>
      </c>
      <c r="S65" s="1">
        <v>205</v>
      </c>
      <c r="T65" s="1">
        <v>227</v>
      </c>
      <c r="U65" s="1">
        <v>257</v>
      </c>
      <c r="V65" s="1">
        <v>332</v>
      </c>
      <c r="W65" s="1">
        <v>344</v>
      </c>
      <c r="X65" s="1">
        <v>138</v>
      </c>
      <c r="Y65" s="1">
        <v>124</v>
      </c>
      <c r="Z65" s="1">
        <v>110</v>
      </c>
      <c r="AA65" s="1">
        <v>60</v>
      </c>
      <c r="AB65" s="1"/>
      <c r="AC65" s="1">
        <v>106</v>
      </c>
      <c r="AD65" s="1"/>
      <c r="AE65" s="10">
        <v>615.23</v>
      </c>
      <c r="AF65" s="10">
        <v>2.1000000000000001E-2</v>
      </c>
      <c r="AG65" s="2">
        <f t="shared" si="2"/>
        <v>0.98841571050308918</v>
      </c>
      <c r="AH65" s="2">
        <f t="shared" si="1"/>
        <v>1.7851342101801457</v>
      </c>
      <c r="AM65" s="1"/>
      <c r="AN65" s="1"/>
      <c r="AO65" s="1"/>
      <c r="AP65" s="1"/>
      <c r="AQ65" s="1"/>
      <c r="AR65" s="1"/>
      <c r="AS65" s="8"/>
    </row>
    <row r="66" spans="2:45" ht="15.5" x14ac:dyDescent="0.35">
      <c r="B66" s="1" t="s">
        <v>32</v>
      </c>
      <c r="C66" s="10">
        <v>2.3938000000000001</v>
      </c>
      <c r="D66" s="10">
        <v>15.024699999999999</v>
      </c>
      <c r="E66" s="10">
        <v>52.2256</v>
      </c>
      <c r="F66" s="10">
        <v>0.2949</v>
      </c>
      <c r="G66" s="10">
        <v>10.416</v>
      </c>
      <c r="H66" s="10">
        <v>0.15179999999999999</v>
      </c>
      <c r="I66" s="10">
        <v>8.2857000000000003</v>
      </c>
      <c r="J66" s="10">
        <v>8.3295999999999992</v>
      </c>
      <c r="K66" s="10">
        <v>1.4726999999999999</v>
      </c>
      <c r="L66" s="10">
        <v>4.87E-2</v>
      </c>
      <c r="M66" s="10">
        <v>2.23E-2</v>
      </c>
      <c r="N66" s="10">
        <v>0</v>
      </c>
      <c r="O66" s="10">
        <v>0.18720000000000001</v>
      </c>
      <c r="P66" s="10">
        <v>98.852900000000005</v>
      </c>
      <c r="Q66" s="1">
        <v>217</v>
      </c>
      <c r="R66" s="1">
        <v>166</v>
      </c>
      <c r="S66" s="1">
        <v>200</v>
      </c>
      <c r="T66" s="1">
        <v>223</v>
      </c>
      <c r="U66" s="1">
        <v>259</v>
      </c>
      <c r="V66" s="1">
        <v>336</v>
      </c>
      <c r="W66" s="1">
        <v>357</v>
      </c>
      <c r="X66" s="1">
        <v>139</v>
      </c>
      <c r="Y66" s="1">
        <v>120</v>
      </c>
      <c r="Z66" s="1">
        <v>110</v>
      </c>
      <c r="AA66" s="1">
        <v>61</v>
      </c>
      <c r="AB66" s="1"/>
      <c r="AC66" s="1">
        <v>112</v>
      </c>
      <c r="AD66" s="1"/>
      <c r="AE66" s="10">
        <v>625.30999999999995</v>
      </c>
      <c r="AF66" s="10">
        <v>1.6500000000000001E-2</v>
      </c>
      <c r="AG66" s="2">
        <f t="shared" si="2"/>
        <v>0.99089805825242716</v>
      </c>
      <c r="AH66" s="2">
        <f t="shared" si="1"/>
        <v>1.8442768082352836</v>
      </c>
      <c r="AM66" s="1"/>
      <c r="AN66" s="1"/>
      <c r="AO66" s="8"/>
      <c r="AP66" s="1"/>
      <c r="AQ66" s="1"/>
      <c r="AR66" s="1"/>
      <c r="AS66" s="1"/>
    </row>
    <row r="67" spans="2:45" ht="15.5" x14ac:dyDescent="0.35">
      <c r="B67" s="1" t="s">
        <v>32</v>
      </c>
      <c r="C67" s="10">
        <v>2.3900999999999999</v>
      </c>
      <c r="D67" s="10">
        <v>15.059100000000001</v>
      </c>
      <c r="E67" s="10">
        <v>52.113799999999998</v>
      </c>
      <c r="F67" s="10">
        <v>0.29149999999999998</v>
      </c>
      <c r="G67" s="10">
        <v>10.442500000000001</v>
      </c>
      <c r="H67" s="10">
        <v>0.16400000000000001</v>
      </c>
      <c r="I67" s="10">
        <v>8.2753999999999994</v>
      </c>
      <c r="J67" s="10">
        <v>8.2613000000000003</v>
      </c>
      <c r="K67" s="10">
        <v>1.4750000000000001</v>
      </c>
      <c r="L67" s="10">
        <v>4.4299999999999999E-2</v>
      </c>
      <c r="M67" s="10">
        <v>3.3599999999999998E-2</v>
      </c>
      <c r="N67" s="10">
        <v>0</v>
      </c>
      <c r="O67" s="10">
        <v>0.20930000000000001</v>
      </c>
      <c r="P67" s="10">
        <v>98.759699999999995</v>
      </c>
      <c r="Q67" s="1">
        <v>208</v>
      </c>
      <c r="R67" s="1">
        <v>162</v>
      </c>
      <c r="S67" s="1">
        <v>200</v>
      </c>
      <c r="T67" s="1">
        <v>235</v>
      </c>
      <c r="U67" s="1">
        <v>247</v>
      </c>
      <c r="V67" s="1">
        <v>331</v>
      </c>
      <c r="W67" s="1">
        <v>337</v>
      </c>
      <c r="X67" s="1">
        <v>135</v>
      </c>
      <c r="Y67" s="1">
        <v>118</v>
      </c>
      <c r="Z67" s="1">
        <v>110</v>
      </c>
      <c r="AA67" s="1">
        <v>59</v>
      </c>
      <c r="AB67" s="1"/>
      <c r="AC67" s="1">
        <v>107</v>
      </c>
      <c r="AD67" s="1"/>
      <c r="AE67" s="10">
        <v>635.4</v>
      </c>
      <c r="AF67" s="10">
        <v>2.4899999999999999E-2</v>
      </c>
      <c r="AG67" s="2">
        <f t="shared" si="2"/>
        <v>0.98626434245366279</v>
      </c>
      <c r="AH67" s="2">
        <f t="shared" si="1"/>
        <v>1.7423840474952899</v>
      </c>
      <c r="AM67" s="1"/>
      <c r="AN67" s="1"/>
      <c r="AO67" s="8"/>
      <c r="AP67" s="1"/>
      <c r="AQ67" s="1"/>
      <c r="AR67" s="1"/>
      <c r="AS67" s="1"/>
    </row>
    <row r="68" spans="2:45" ht="15.5" x14ac:dyDescent="0.35">
      <c r="B68" s="1" t="s">
        <v>32</v>
      </c>
      <c r="C68" s="10">
        <v>2.8628999999999998</v>
      </c>
      <c r="D68" s="10">
        <v>14.717599999999999</v>
      </c>
      <c r="E68" s="10">
        <v>51.143999999999998</v>
      </c>
      <c r="F68" s="10">
        <v>0.29039999999999999</v>
      </c>
      <c r="G68" s="10">
        <v>10.2126</v>
      </c>
      <c r="H68" s="10">
        <v>0.16250000000000001</v>
      </c>
      <c r="I68" s="10">
        <v>8.1746999999999996</v>
      </c>
      <c r="J68" s="10">
        <v>8.1751000000000005</v>
      </c>
      <c r="K68" s="10">
        <v>1.4610000000000001</v>
      </c>
      <c r="L68" s="10">
        <v>3.9899999999999998E-2</v>
      </c>
      <c r="M68" s="10">
        <v>1.8599999999999998E-2</v>
      </c>
      <c r="N68" s="10">
        <v>0</v>
      </c>
      <c r="O68" s="10">
        <v>0.1875</v>
      </c>
      <c r="P68" s="10">
        <v>97.446799999999996</v>
      </c>
      <c r="Q68" s="1">
        <v>210</v>
      </c>
      <c r="R68" s="1">
        <v>164</v>
      </c>
      <c r="S68" s="1">
        <v>198</v>
      </c>
      <c r="T68" s="1">
        <v>238</v>
      </c>
      <c r="U68" s="1">
        <v>258</v>
      </c>
      <c r="V68" s="1">
        <v>318</v>
      </c>
      <c r="W68" s="1">
        <v>339</v>
      </c>
      <c r="X68" s="1">
        <v>138</v>
      </c>
      <c r="Y68" s="1">
        <v>121</v>
      </c>
      <c r="Z68" s="1">
        <v>111</v>
      </c>
      <c r="AA68" s="1">
        <v>62</v>
      </c>
      <c r="AB68" s="1"/>
      <c r="AC68" s="1">
        <v>109</v>
      </c>
      <c r="AD68" s="1"/>
      <c r="AE68" s="10">
        <v>645.49</v>
      </c>
      <c r="AF68" s="10">
        <v>1.37E-2</v>
      </c>
      <c r="AG68" s="2">
        <f t="shared" si="2"/>
        <v>0.99244263018534862</v>
      </c>
      <c r="AH68" s="2">
        <f t="shared" si="1"/>
        <v>1.8888453049983225</v>
      </c>
      <c r="AM68" s="1"/>
      <c r="AN68" s="1"/>
      <c r="AO68" s="1"/>
      <c r="AP68" s="1"/>
      <c r="AQ68" s="1"/>
      <c r="AR68" s="1"/>
      <c r="AS68" s="2"/>
    </row>
    <row r="69" spans="2:45" ht="15.5" x14ac:dyDescent="0.35">
      <c r="B69" s="1" t="s">
        <v>32</v>
      </c>
      <c r="C69" s="10">
        <v>2.4514999999999998</v>
      </c>
      <c r="D69" s="10">
        <v>15.0997</v>
      </c>
      <c r="E69" s="10">
        <v>52.050699999999999</v>
      </c>
      <c r="F69" s="10">
        <v>0.29680000000000001</v>
      </c>
      <c r="G69" s="10">
        <v>10.3551</v>
      </c>
      <c r="H69" s="10">
        <v>0.12590000000000001</v>
      </c>
      <c r="I69" s="10">
        <v>8.2713999999999999</v>
      </c>
      <c r="J69" s="10">
        <v>8.3186</v>
      </c>
      <c r="K69" s="10">
        <v>1.4781</v>
      </c>
      <c r="L69" s="10">
        <v>4.6800000000000001E-2</v>
      </c>
      <c r="M69" s="10">
        <v>3.32E-2</v>
      </c>
      <c r="N69" s="10">
        <v>0</v>
      </c>
      <c r="O69" s="10">
        <v>0.17710000000000001</v>
      </c>
      <c r="P69" s="10">
        <v>98.704999999999998</v>
      </c>
      <c r="Q69" s="1">
        <v>211</v>
      </c>
      <c r="R69" s="1">
        <v>167</v>
      </c>
      <c r="S69" s="1">
        <v>195</v>
      </c>
      <c r="T69" s="1">
        <v>242</v>
      </c>
      <c r="U69" s="1">
        <v>243</v>
      </c>
      <c r="V69" s="1">
        <v>352</v>
      </c>
      <c r="W69" s="1">
        <v>354</v>
      </c>
      <c r="X69" s="1">
        <v>128</v>
      </c>
      <c r="Y69" s="1">
        <v>122</v>
      </c>
      <c r="Z69" s="1">
        <v>110</v>
      </c>
      <c r="AA69" s="1">
        <v>61</v>
      </c>
      <c r="AB69" s="1"/>
      <c r="AC69" s="1">
        <v>116</v>
      </c>
      <c r="AD69" s="1"/>
      <c r="AE69" s="10">
        <v>655.57</v>
      </c>
      <c r="AF69" s="10">
        <v>2.46E-2</v>
      </c>
      <c r="AG69" s="2">
        <f t="shared" si="2"/>
        <v>0.98642983230361869</v>
      </c>
      <c r="AH69" s="2">
        <f t="shared" si="1"/>
        <v>1.7454538760065423</v>
      </c>
      <c r="AM69" s="1"/>
      <c r="AN69" s="1"/>
      <c r="AO69" s="1"/>
      <c r="AP69" s="1"/>
      <c r="AQ69" s="1"/>
      <c r="AR69" s="1"/>
      <c r="AS69" s="1"/>
    </row>
    <row r="70" spans="2:45" ht="15.5" x14ac:dyDescent="0.35">
      <c r="B70" s="1" t="s">
        <v>32</v>
      </c>
      <c r="C70" s="10">
        <v>2.3506</v>
      </c>
      <c r="D70" s="10">
        <v>15.0062</v>
      </c>
      <c r="E70" s="10">
        <v>52.485300000000002</v>
      </c>
      <c r="F70" s="10">
        <v>0.30859999999999999</v>
      </c>
      <c r="G70" s="10">
        <v>10.3217</v>
      </c>
      <c r="H70" s="10">
        <v>0.15060000000000001</v>
      </c>
      <c r="I70" s="10">
        <v>8.2937999999999992</v>
      </c>
      <c r="J70" s="10">
        <v>8.3229000000000006</v>
      </c>
      <c r="K70" s="10">
        <v>1.472</v>
      </c>
      <c r="L70" s="10">
        <v>5.2400000000000002E-2</v>
      </c>
      <c r="M70" s="10">
        <v>3.4000000000000002E-2</v>
      </c>
      <c r="N70" s="10">
        <v>0</v>
      </c>
      <c r="O70" s="10">
        <v>0.1953</v>
      </c>
      <c r="P70" s="10">
        <v>98.993499999999997</v>
      </c>
      <c r="Q70" s="1">
        <v>224</v>
      </c>
      <c r="R70" s="1">
        <v>164</v>
      </c>
      <c r="S70" s="1">
        <v>201</v>
      </c>
      <c r="T70" s="1">
        <v>234</v>
      </c>
      <c r="U70" s="1">
        <v>241</v>
      </c>
      <c r="V70" s="1">
        <v>330</v>
      </c>
      <c r="W70" s="1">
        <v>359</v>
      </c>
      <c r="X70" s="1">
        <v>131</v>
      </c>
      <c r="Y70" s="1">
        <v>121</v>
      </c>
      <c r="Z70" s="1">
        <v>109</v>
      </c>
      <c r="AA70" s="1">
        <v>60</v>
      </c>
      <c r="AB70" s="1"/>
      <c r="AC70" s="1">
        <v>106</v>
      </c>
      <c r="AD70" s="1"/>
      <c r="AE70" s="10">
        <v>665.66</v>
      </c>
      <c r="AF70" s="10">
        <v>2.52E-2</v>
      </c>
      <c r="AG70" s="2">
        <f t="shared" ref="AG70:AG74" si="3">1-AF70/AF$5</f>
        <v>0.986098852603707</v>
      </c>
      <c r="AH70" s="2">
        <f t="shared" si="1"/>
        <v>1.7393467117676626</v>
      </c>
      <c r="AM70" s="1"/>
      <c r="AN70" s="1"/>
      <c r="AO70" s="1"/>
      <c r="AP70" s="1"/>
      <c r="AQ70" s="1"/>
      <c r="AR70" s="2"/>
      <c r="AS70" s="1"/>
    </row>
    <row r="71" spans="2:45" ht="15.5" x14ac:dyDescent="0.35">
      <c r="B71" s="1" t="s">
        <v>32</v>
      </c>
      <c r="C71" s="10">
        <v>2.2753000000000001</v>
      </c>
      <c r="D71" s="10">
        <v>14.985300000000001</v>
      </c>
      <c r="E71" s="10">
        <v>52.0184</v>
      </c>
      <c r="F71" s="10">
        <v>0.3</v>
      </c>
      <c r="G71" s="10">
        <v>10.381600000000001</v>
      </c>
      <c r="H71" s="10">
        <v>0.17169999999999999</v>
      </c>
      <c r="I71" s="10">
        <v>8.1770999999999994</v>
      </c>
      <c r="J71" s="10">
        <v>8.2571999999999992</v>
      </c>
      <c r="K71" s="10">
        <v>1.4664999999999999</v>
      </c>
      <c r="L71" s="10">
        <v>3.9899999999999998E-2</v>
      </c>
      <c r="M71" s="10">
        <v>2.4799999999999999E-2</v>
      </c>
      <c r="N71" s="10">
        <v>0</v>
      </c>
      <c r="O71" s="10">
        <v>0.18559999999999999</v>
      </c>
      <c r="P71" s="10">
        <v>98.283199999999994</v>
      </c>
      <c r="Q71" s="1">
        <v>203</v>
      </c>
      <c r="R71" s="1">
        <v>169</v>
      </c>
      <c r="S71" s="1">
        <v>206</v>
      </c>
      <c r="T71" s="1">
        <v>220</v>
      </c>
      <c r="U71" s="1">
        <v>252</v>
      </c>
      <c r="V71" s="1">
        <v>316</v>
      </c>
      <c r="W71" s="1">
        <v>358</v>
      </c>
      <c r="X71" s="1">
        <v>134</v>
      </c>
      <c r="Y71" s="1">
        <v>123</v>
      </c>
      <c r="Z71" s="1">
        <v>112</v>
      </c>
      <c r="AA71" s="1">
        <v>60</v>
      </c>
      <c r="AB71" s="1"/>
      <c r="AC71" s="1">
        <v>113</v>
      </c>
      <c r="AD71" s="1"/>
      <c r="AE71" s="10">
        <v>675.74</v>
      </c>
      <c r="AF71" s="10">
        <v>1.84E-2</v>
      </c>
      <c r="AG71" s="2">
        <f t="shared" si="3"/>
        <v>0.9898499558693733</v>
      </c>
      <c r="AH71" s="2">
        <f t="shared" ref="AH71:AH74" si="4">SQRT(GAMMAINV(AG71,0.5,1))</f>
        <v>1.8177419397187542</v>
      </c>
      <c r="AM71" s="1"/>
      <c r="AN71" s="1"/>
      <c r="AO71" s="1"/>
      <c r="AP71" s="1"/>
      <c r="AQ71" s="1"/>
      <c r="AR71" s="2"/>
      <c r="AS71" s="1"/>
    </row>
    <row r="72" spans="2:45" ht="15.5" x14ac:dyDescent="0.35">
      <c r="B72" s="1" t="s">
        <v>32</v>
      </c>
      <c r="C72" s="10">
        <v>2.2183999999999999</v>
      </c>
      <c r="D72" s="10">
        <v>15.030099999999999</v>
      </c>
      <c r="E72" s="10">
        <v>52.301699999999997</v>
      </c>
      <c r="F72" s="10">
        <v>0.28999999999999998</v>
      </c>
      <c r="G72" s="10">
        <v>10.3575</v>
      </c>
      <c r="H72" s="10">
        <v>0.1658</v>
      </c>
      <c r="I72" s="10">
        <v>8.1981999999999999</v>
      </c>
      <c r="J72" s="10">
        <v>8.2941000000000003</v>
      </c>
      <c r="K72" s="10">
        <v>1.4528000000000001</v>
      </c>
      <c r="L72" s="10">
        <v>4.7E-2</v>
      </c>
      <c r="M72" s="10">
        <v>3.0499999999999999E-2</v>
      </c>
      <c r="N72" s="10">
        <v>0</v>
      </c>
      <c r="O72" s="10">
        <v>0.17879999999999999</v>
      </c>
      <c r="P72" s="10">
        <v>98.564800000000005</v>
      </c>
      <c r="Q72" s="1">
        <v>202</v>
      </c>
      <c r="R72" s="1">
        <v>160</v>
      </c>
      <c r="S72" s="1">
        <v>198</v>
      </c>
      <c r="T72" s="1">
        <v>233</v>
      </c>
      <c r="U72" s="1">
        <v>263</v>
      </c>
      <c r="V72" s="1">
        <v>331</v>
      </c>
      <c r="W72" s="1">
        <v>371</v>
      </c>
      <c r="X72" s="1">
        <v>131</v>
      </c>
      <c r="Y72" s="1">
        <v>119</v>
      </c>
      <c r="Z72" s="1">
        <v>110</v>
      </c>
      <c r="AA72" s="1">
        <v>59</v>
      </c>
      <c r="AB72" s="1"/>
      <c r="AC72" s="1">
        <v>117</v>
      </c>
      <c r="AD72" s="1"/>
      <c r="AE72" s="10">
        <v>685.83</v>
      </c>
      <c r="AF72" s="10">
        <v>2.2599999999999999E-2</v>
      </c>
      <c r="AG72" s="2">
        <f t="shared" si="3"/>
        <v>0.98753309796999122</v>
      </c>
      <c r="AH72" s="2">
        <f t="shared" si="4"/>
        <v>1.76680904135162</v>
      </c>
      <c r="AM72" s="1"/>
      <c r="AN72" s="1"/>
      <c r="AO72" s="1"/>
      <c r="AP72" s="1"/>
      <c r="AQ72" s="1"/>
      <c r="AR72" s="2"/>
      <c r="AS72" s="1"/>
    </row>
    <row r="73" spans="2:45" ht="15.5" x14ac:dyDescent="0.35">
      <c r="B73" s="1" t="s">
        <v>32</v>
      </c>
      <c r="C73" s="10">
        <v>2.4113000000000002</v>
      </c>
      <c r="D73" s="10">
        <v>15.020899999999999</v>
      </c>
      <c r="E73" s="10">
        <v>52.0623</v>
      </c>
      <c r="F73" s="10">
        <v>0.30099999999999999</v>
      </c>
      <c r="G73" s="10">
        <v>10.3096</v>
      </c>
      <c r="H73" s="10">
        <v>0.1381</v>
      </c>
      <c r="I73" s="10">
        <v>8.3252000000000006</v>
      </c>
      <c r="J73" s="10">
        <v>8.3138000000000005</v>
      </c>
      <c r="K73" s="10">
        <v>1.4883</v>
      </c>
      <c r="L73" s="10">
        <v>4.7E-2</v>
      </c>
      <c r="M73" s="10">
        <v>2.8299999999999999E-2</v>
      </c>
      <c r="N73" s="10">
        <v>0</v>
      </c>
      <c r="O73" s="10">
        <v>0.18029999999999999</v>
      </c>
      <c r="P73" s="10">
        <v>98.626099999999994</v>
      </c>
      <c r="Q73" s="1">
        <v>201</v>
      </c>
      <c r="R73" s="1">
        <v>162</v>
      </c>
      <c r="S73" s="1">
        <v>204</v>
      </c>
      <c r="T73" s="1">
        <v>242</v>
      </c>
      <c r="U73" s="1">
        <v>264</v>
      </c>
      <c r="V73" s="1">
        <v>336</v>
      </c>
      <c r="W73" s="1">
        <v>346</v>
      </c>
      <c r="X73" s="1">
        <v>129</v>
      </c>
      <c r="Y73" s="1">
        <v>117</v>
      </c>
      <c r="Z73" s="1">
        <v>109</v>
      </c>
      <c r="AA73" s="1">
        <v>59</v>
      </c>
      <c r="AB73" s="1"/>
      <c r="AC73" s="1">
        <v>118</v>
      </c>
      <c r="AD73" s="1"/>
      <c r="AE73" s="10">
        <v>695.91</v>
      </c>
      <c r="AF73" s="10">
        <v>2.0899999999999998E-2</v>
      </c>
      <c r="AG73" s="2">
        <f t="shared" si="3"/>
        <v>0.98847087378640774</v>
      </c>
      <c r="AH73" s="2">
        <f t="shared" si="4"/>
        <v>1.7863202039955226</v>
      </c>
      <c r="AM73" s="1"/>
      <c r="AN73" s="1"/>
      <c r="AO73" s="1"/>
      <c r="AP73" s="1"/>
      <c r="AQ73" s="1"/>
      <c r="AR73" s="2"/>
      <c r="AS73" s="1"/>
    </row>
    <row r="74" spans="2:45" ht="15.5" x14ac:dyDescent="0.35">
      <c r="B74" s="1" t="s">
        <v>32</v>
      </c>
      <c r="C74" s="10">
        <v>2.335</v>
      </c>
      <c r="D74" s="10">
        <v>15.074400000000001</v>
      </c>
      <c r="E74" s="10">
        <v>52.1873</v>
      </c>
      <c r="F74" s="10">
        <v>0.28710000000000002</v>
      </c>
      <c r="G74" s="10">
        <v>10.3818</v>
      </c>
      <c r="H74" s="10">
        <v>0.16420000000000001</v>
      </c>
      <c r="I74" s="10">
        <v>8.1999999999999993</v>
      </c>
      <c r="J74" s="10">
        <v>8.2766000000000002</v>
      </c>
      <c r="K74" s="10">
        <v>1.4737</v>
      </c>
      <c r="L74" s="10">
        <v>4.7399999999999998E-2</v>
      </c>
      <c r="M74" s="10">
        <v>3.2800000000000003E-2</v>
      </c>
      <c r="N74" s="10">
        <v>0</v>
      </c>
      <c r="O74" s="10">
        <v>0.1658</v>
      </c>
      <c r="P74" s="10">
        <v>98.626099999999994</v>
      </c>
      <c r="Q74" s="1">
        <v>199</v>
      </c>
      <c r="R74" s="1">
        <v>170</v>
      </c>
      <c r="S74" s="1">
        <v>200</v>
      </c>
      <c r="T74" s="1">
        <v>241</v>
      </c>
      <c r="U74" s="1">
        <v>259</v>
      </c>
      <c r="V74" s="1">
        <v>326</v>
      </c>
      <c r="W74" s="1">
        <v>331</v>
      </c>
      <c r="X74" s="1">
        <v>134</v>
      </c>
      <c r="Y74" s="1">
        <v>117</v>
      </c>
      <c r="Z74" s="1">
        <v>110</v>
      </c>
      <c r="AA74" s="1">
        <v>59</v>
      </c>
      <c r="AB74" s="1"/>
      <c r="AC74" s="1">
        <v>121</v>
      </c>
      <c r="AD74" s="1"/>
      <c r="AE74" s="10">
        <v>706</v>
      </c>
      <c r="AF74" s="10">
        <v>2.4299999999999999E-2</v>
      </c>
      <c r="AG74" s="2">
        <f t="shared" si="3"/>
        <v>0.98659532215357459</v>
      </c>
      <c r="AH74" s="2">
        <f t="shared" si="4"/>
        <v>1.7485569591516315</v>
      </c>
      <c r="AM74" s="1"/>
      <c r="AN74" s="1"/>
      <c r="AO74" s="1"/>
      <c r="AP74" s="1"/>
      <c r="AQ74" s="1"/>
      <c r="AR74" s="2"/>
      <c r="AS74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1A38-627D-4046-8CD9-BD439D9A4351}">
  <dimension ref="B1:BG112"/>
  <sheetViews>
    <sheetView zoomScale="50" workbookViewId="0">
      <selection activeCell="AS3" sqref="AS3"/>
    </sheetView>
  </sheetViews>
  <sheetFormatPr defaultRowHeight="14.5" x14ac:dyDescent="0.35"/>
  <cols>
    <col min="37" max="43" width="8.81640625" bestFit="1" customWidth="1"/>
    <col min="45" max="48" width="8.81640625" bestFit="1" customWidth="1"/>
    <col min="52" max="52" width="13" bestFit="1" customWidth="1"/>
    <col min="56" max="56" width="9.54296875" bestFit="1" customWidth="1"/>
  </cols>
  <sheetData>
    <row r="1" spans="2:59" ht="15.5" x14ac:dyDescent="0.35">
      <c r="B1" s="1" t="s">
        <v>53</v>
      </c>
      <c r="C1" s="1" t="s">
        <v>57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2:59" ht="15.5" x14ac:dyDescent="0.35"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 t="s">
        <v>2</v>
      </c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2:59" ht="15.5" x14ac:dyDescent="0.35">
      <c r="B3" s="1" t="s">
        <v>3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18</v>
      </c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15</v>
      </c>
      <c r="AC3" s="1" t="s">
        <v>16</v>
      </c>
      <c r="AD3" s="1" t="s">
        <v>17</v>
      </c>
      <c r="AE3" s="1" t="s">
        <v>4</v>
      </c>
      <c r="AF3" s="1" t="s">
        <v>5</v>
      </c>
      <c r="AG3" s="1" t="s">
        <v>6</v>
      </c>
      <c r="AH3" s="1" t="s">
        <v>7</v>
      </c>
      <c r="AI3" s="1" t="s">
        <v>8</v>
      </c>
      <c r="AJ3" s="1" t="s">
        <v>9</v>
      </c>
      <c r="AK3" s="1" t="s">
        <v>10</v>
      </c>
      <c r="AL3" s="1" t="s">
        <v>11</v>
      </c>
      <c r="AM3" s="1" t="s">
        <v>12</v>
      </c>
      <c r="AN3" s="1" t="s">
        <v>13</v>
      </c>
      <c r="AO3" s="1" t="s">
        <v>14</v>
      </c>
      <c r="AP3" s="1" t="s">
        <v>15</v>
      </c>
      <c r="AQ3" s="1" t="s">
        <v>16</v>
      </c>
      <c r="AR3" s="1" t="s">
        <v>17</v>
      </c>
      <c r="AS3" s="1" t="s">
        <v>60</v>
      </c>
      <c r="AT3" s="1" t="s">
        <v>59</v>
      </c>
      <c r="AU3" s="1" t="s">
        <v>44</v>
      </c>
      <c r="AV3" s="1" t="s">
        <v>45</v>
      </c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2:59" ht="15.5" x14ac:dyDescent="0.35">
      <c r="B4" s="1" t="s">
        <v>41</v>
      </c>
      <c r="C4" s="10">
        <v>0</v>
      </c>
      <c r="D4" s="10">
        <v>0.01</v>
      </c>
      <c r="E4" s="10">
        <v>31.43</v>
      </c>
      <c r="F4" s="10">
        <v>0</v>
      </c>
      <c r="G4" s="10">
        <v>0.03</v>
      </c>
      <c r="H4" s="10">
        <v>0</v>
      </c>
      <c r="I4" s="10">
        <v>0.11</v>
      </c>
      <c r="J4" s="10">
        <v>0.01</v>
      </c>
      <c r="K4" s="10">
        <v>0</v>
      </c>
      <c r="L4" s="10">
        <v>0</v>
      </c>
      <c r="M4" s="10">
        <v>64.34</v>
      </c>
      <c r="N4" s="10">
        <v>1.1299999999999999</v>
      </c>
      <c r="O4" s="10">
        <v>0</v>
      </c>
      <c r="P4" s="10">
        <v>97.06</v>
      </c>
      <c r="Q4" s="1"/>
      <c r="R4" s="1">
        <v>154</v>
      </c>
      <c r="S4" s="1">
        <v>226</v>
      </c>
      <c r="T4" s="1"/>
      <c r="U4" s="1">
        <v>281</v>
      </c>
      <c r="V4" s="1">
        <v>406</v>
      </c>
      <c r="W4" s="1">
        <v>427</v>
      </c>
      <c r="X4" s="1">
        <v>133</v>
      </c>
      <c r="Y4" s="1"/>
      <c r="Z4" s="1">
        <v>141</v>
      </c>
      <c r="AA4" s="1">
        <v>268</v>
      </c>
      <c r="AB4" s="1">
        <v>579</v>
      </c>
      <c r="AC4" s="1"/>
      <c r="AD4" s="1"/>
      <c r="AE4" s="1">
        <v>0</v>
      </c>
      <c r="AF4" s="1">
        <v>0.01</v>
      </c>
      <c r="AG4" s="1">
        <v>0.19</v>
      </c>
      <c r="AH4" s="1">
        <v>0</v>
      </c>
      <c r="AI4" s="1">
        <v>0.02</v>
      </c>
      <c r="AJ4" s="1">
        <v>0.03</v>
      </c>
      <c r="AK4" s="1">
        <v>0.04</v>
      </c>
      <c r="AL4" s="1">
        <v>0.01</v>
      </c>
      <c r="AM4" s="1">
        <v>0</v>
      </c>
      <c r="AN4" s="1">
        <v>0.01</v>
      </c>
      <c r="AO4" s="1">
        <v>0.18</v>
      </c>
      <c r="AP4" s="1">
        <v>7.0000000000000007E-2</v>
      </c>
      <c r="AQ4" s="1">
        <v>0</v>
      </c>
      <c r="AR4" s="1"/>
      <c r="AS4" s="1">
        <v>0</v>
      </c>
      <c r="AT4" s="1">
        <f>M4/1.3508</f>
        <v>47.631033461652358</v>
      </c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2:59" ht="15.5" x14ac:dyDescent="0.35">
      <c r="B5" s="1" t="s">
        <v>41</v>
      </c>
      <c r="C5" s="10">
        <v>2.54</v>
      </c>
      <c r="D5" s="10">
        <v>12.97</v>
      </c>
      <c r="E5" s="10">
        <v>47.88</v>
      </c>
      <c r="F5" s="10">
        <v>0.25</v>
      </c>
      <c r="G5" s="10">
        <v>9.69</v>
      </c>
      <c r="H5" s="10">
        <v>0.16</v>
      </c>
      <c r="I5" s="10">
        <v>7.33</v>
      </c>
      <c r="J5" s="10">
        <v>7.58</v>
      </c>
      <c r="K5" s="10">
        <v>1.44</v>
      </c>
      <c r="L5" s="10">
        <v>0.04</v>
      </c>
      <c r="M5" s="10">
        <v>6.18</v>
      </c>
      <c r="N5" s="10">
        <v>0.09</v>
      </c>
      <c r="O5" s="10">
        <v>0.16</v>
      </c>
      <c r="P5" s="10">
        <v>96.32</v>
      </c>
      <c r="Q5" s="1">
        <v>277</v>
      </c>
      <c r="R5" s="1">
        <v>163</v>
      </c>
      <c r="S5" s="1">
        <v>199</v>
      </c>
      <c r="T5" s="1">
        <v>234</v>
      </c>
      <c r="U5" s="1">
        <v>242</v>
      </c>
      <c r="V5" s="1">
        <v>345</v>
      </c>
      <c r="W5" s="1">
        <v>364</v>
      </c>
      <c r="X5" s="1">
        <v>129</v>
      </c>
      <c r="Y5" s="1">
        <v>125</v>
      </c>
      <c r="Z5" s="1">
        <v>116</v>
      </c>
      <c r="AA5" s="1">
        <v>70</v>
      </c>
      <c r="AB5" s="1">
        <v>566</v>
      </c>
      <c r="AC5" s="1">
        <v>126</v>
      </c>
      <c r="AD5" s="1"/>
      <c r="AE5" s="1">
        <v>7.0000000000000007E-2</v>
      </c>
      <c r="AF5" s="1">
        <v>0.08</v>
      </c>
      <c r="AG5" s="1">
        <v>0.28999999999999998</v>
      </c>
      <c r="AH5" s="1">
        <v>0.03</v>
      </c>
      <c r="AI5" s="1">
        <v>0.12</v>
      </c>
      <c r="AJ5" s="1">
        <v>0.03</v>
      </c>
      <c r="AK5" s="1">
        <v>0.12</v>
      </c>
      <c r="AL5" s="1">
        <v>7.0000000000000007E-2</v>
      </c>
      <c r="AM5" s="1">
        <v>0.02</v>
      </c>
      <c r="AN5" s="1">
        <v>0.01</v>
      </c>
      <c r="AO5" s="1">
        <v>0.02</v>
      </c>
      <c r="AP5" s="1">
        <v>0.05</v>
      </c>
      <c r="AQ5" s="1">
        <v>0.01</v>
      </c>
      <c r="AR5" s="1"/>
      <c r="AS5" s="1">
        <v>15.18</v>
      </c>
      <c r="AT5" s="1">
        <f t="shared" ref="AT5:AT68" si="0">M5/1.3508</f>
        <v>4.5750666271838911</v>
      </c>
      <c r="AU5" s="7"/>
      <c r="AV5" s="7"/>
      <c r="AW5" s="1"/>
      <c r="AX5" s="1"/>
      <c r="AY5" s="1"/>
      <c r="AZ5" s="1"/>
      <c r="BA5" s="1"/>
      <c r="BB5" s="1"/>
      <c r="BC5" s="1"/>
      <c r="BD5" s="3"/>
      <c r="BE5" s="3"/>
      <c r="BF5" s="3"/>
      <c r="BG5" s="3"/>
    </row>
    <row r="6" spans="2:59" ht="15.5" x14ac:dyDescent="0.35">
      <c r="B6" s="1" t="s">
        <v>41</v>
      </c>
      <c r="C6" s="10">
        <v>2.5099999999999998</v>
      </c>
      <c r="D6" s="10">
        <v>12.52</v>
      </c>
      <c r="E6" s="10">
        <v>47.24</v>
      </c>
      <c r="F6" s="10">
        <v>0.27</v>
      </c>
      <c r="G6" s="10">
        <v>9.4499999999999993</v>
      </c>
      <c r="H6" s="10">
        <v>0.11</v>
      </c>
      <c r="I6" s="10">
        <v>7.16</v>
      </c>
      <c r="J6" s="10">
        <v>7.37</v>
      </c>
      <c r="K6" s="10">
        <v>1.36</v>
      </c>
      <c r="L6" s="10">
        <v>0.03</v>
      </c>
      <c r="M6" s="10">
        <v>7.73</v>
      </c>
      <c r="N6" s="10">
        <v>0.14000000000000001</v>
      </c>
      <c r="O6" s="10">
        <v>0.15</v>
      </c>
      <c r="P6" s="10">
        <v>96.04</v>
      </c>
      <c r="Q6" s="1">
        <v>271</v>
      </c>
      <c r="R6" s="1">
        <v>168</v>
      </c>
      <c r="S6" s="1">
        <v>199</v>
      </c>
      <c r="T6" s="1">
        <v>235</v>
      </c>
      <c r="U6" s="1">
        <v>254</v>
      </c>
      <c r="V6" s="1">
        <v>361</v>
      </c>
      <c r="W6" s="1">
        <v>361</v>
      </c>
      <c r="X6" s="1">
        <v>128</v>
      </c>
      <c r="Y6" s="1">
        <v>125</v>
      </c>
      <c r="Z6" s="1">
        <v>116</v>
      </c>
      <c r="AA6" s="1">
        <v>72</v>
      </c>
      <c r="AB6" s="1">
        <v>562</v>
      </c>
      <c r="AC6" s="1">
        <v>129</v>
      </c>
      <c r="AD6" s="1"/>
      <c r="AE6" s="1">
        <v>7.0000000000000007E-2</v>
      </c>
      <c r="AF6" s="1">
        <v>0.08</v>
      </c>
      <c r="AG6" s="1">
        <v>0.28000000000000003</v>
      </c>
      <c r="AH6" s="1">
        <v>0.03</v>
      </c>
      <c r="AI6" s="1">
        <v>0.12</v>
      </c>
      <c r="AJ6" s="1">
        <v>0.03</v>
      </c>
      <c r="AK6" s="1">
        <v>0.12</v>
      </c>
      <c r="AL6" s="1">
        <v>7.0000000000000007E-2</v>
      </c>
      <c r="AM6" s="1">
        <v>0.02</v>
      </c>
      <c r="AN6" s="1">
        <v>0.01</v>
      </c>
      <c r="AO6" s="1">
        <v>0.03</v>
      </c>
      <c r="AP6" s="1">
        <v>0.05</v>
      </c>
      <c r="AQ6" s="1">
        <v>0.01</v>
      </c>
      <c r="AR6" s="1"/>
      <c r="AS6" s="1">
        <v>30.36</v>
      </c>
      <c r="AT6" s="3">
        <f t="shared" si="0"/>
        <v>5.7225347941960321</v>
      </c>
      <c r="AU6" s="2">
        <f t="shared" ref="AU6:AU37" si="1">1-AT6/AT$6</f>
        <v>0</v>
      </c>
      <c r="AV6" s="2">
        <f>SQRT(GAMMAINV(AU6,0.5,1))</f>
        <v>0</v>
      </c>
      <c r="AW6" s="1"/>
      <c r="AX6" s="1"/>
      <c r="AY6" s="1"/>
      <c r="AZ6" s="1"/>
      <c r="BA6" s="1"/>
      <c r="BB6" s="1"/>
      <c r="BC6" s="1"/>
      <c r="BD6" s="3"/>
      <c r="BE6" s="1"/>
      <c r="BF6" s="1"/>
      <c r="BG6" s="1"/>
    </row>
    <row r="7" spans="2:59" ht="15.5" x14ac:dyDescent="0.35">
      <c r="B7" s="1" t="s">
        <v>41</v>
      </c>
      <c r="C7" s="10">
        <v>2.61</v>
      </c>
      <c r="D7" s="10">
        <v>12.64</v>
      </c>
      <c r="E7" s="10">
        <v>47.17</v>
      </c>
      <c r="F7" s="10">
        <v>0.28000000000000003</v>
      </c>
      <c r="G7" s="10">
        <v>9.4499999999999993</v>
      </c>
      <c r="H7" s="10">
        <v>0.18</v>
      </c>
      <c r="I7" s="10">
        <v>7.15</v>
      </c>
      <c r="J7" s="10">
        <v>7.37</v>
      </c>
      <c r="K7" s="10">
        <v>1.38</v>
      </c>
      <c r="L7" s="10">
        <v>0.05</v>
      </c>
      <c r="M7" s="10">
        <v>7.31</v>
      </c>
      <c r="N7" s="10">
        <v>0.1</v>
      </c>
      <c r="O7" s="10">
        <v>0.16</v>
      </c>
      <c r="P7" s="10">
        <v>95.84</v>
      </c>
      <c r="Q7" s="1">
        <v>255</v>
      </c>
      <c r="R7" s="1">
        <v>166</v>
      </c>
      <c r="S7" s="1">
        <v>210</v>
      </c>
      <c r="T7" s="1">
        <v>235</v>
      </c>
      <c r="U7" s="1">
        <v>261</v>
      </c>
      <c r="V7" s="1">
        <v>324</v>
      </c>
      <c r="W7" s="1">
        <v>368</v>
      </c>
      <c r="X7" s="1">
        <v>135</v>
      </c>
      <c r="Y7" s="1">
        <v>127</v>
      </c>
      <c r="Z7" s="1">
        <v>113</v>
      </c>
      <c r="AA7" s="1">
        <v>72</v>
      </c>
      <c r="AB7" s="1">
        <v>570</v>
      </c>
      <c r="AC7" s="1">
        <v>126</v>
      </c>
      <c r="AD7" s="1"/>
      <c r="AE7" s="1">
        <v>7.0000000000000007E-2</v>
      </c>
      <c r="AF7" s="1">
        <v>0.08</v>
      </c>
      <c r="AG7" s="1">
        <v>0.28000000000000003</v>
      </c>
      <c r="AH7" s="1">
        <v>0.03</v>
      </c>
      <c r="AI7" s="1">
        <v>0.12</v>
      </c>
      <c r="AJ7" s="1">
        <v>0.03</v>
      </c>
      <c r="AK7" s="1">
        <v>0.12</v>
      </c>
      <c r="AL7" s="1">
        <v>7.0000000000000007E-2</v>
      </c>
      <c r="AM7" s="1">
        <v>0.02</v>
      </c>
      <c r="AN7" s="1">
        <v>0.01</v>
      </c>
      <c r="AO7" s="1">
        <v>0.02</v>
      </c>
      <c r="AP7" s="1">
        <v>0.05</v>
      </c>
      <c r="AQ7" s="1">
        <v>0.01</v>
      </c>
      <c r="AR7" s="1"/>
      <c r="AS7" s="1">
        <v>45.55</v>
      </c>
      <c r="AT7" s="1">
        <f t="shared" si="0"/>
        <v>5.4116079360379032</v>
      </c>
      <c r="AU7" s="2">
        <f t="shared" si="1"/>
        <v>5.4333764553686992E-2</v>
      </c>
      <c r="AV7" s="2">
        <f>SQRT(GAMMAINV(AU7,0.5,1))</f>
        <v>4.818932105458594E-2</v>
      </c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2:59" ht="15.5" x14ac:dyDescent="0.35">
      <c r="B8" s="1" t="s">
        <v>41</v>
      </c>
      <c r="C8" s="10">
        <v>2.61</v>
      </c>
      <c r="D8" s="10">
        <v>12.82</v>
      </c>
      <c r="E8" s="10">
        <v>47.62</v>
      </c>
      <c r="F8" s="10">
        <v>0.26</v>
      </c>
      <c r="G8" s="10">
        <v>9.5399999999999991</v>
      </c>
      <c r="H8" s="10">
        <v>0.15</v>
      </c>
      <c r="I8" s="10">
        <v>7.28</v>
      </c>
      <c r="J8" s="10">
        <v>7.42</v>
      </c>
      <c r="K8" s="10">
        <v>1.36</v>
      </c>
      <c r="L8" s="10">
        <v>0.04</v>
      </c>
      <c r="M8" s="10">
        <v>6.74</v>
      </c>
      <c r="N8" s="10">
        <v>0.1</v>
      </c>
      <c r="O8" s="10">
        <v>0.14000000000000001</v>
      </c>
      <c r="P8" s="10">
        <v>96.08</v>
      </c>
      <c r="Q8" s="1">
        <v>265</v>
      </c>
      <c r="R8" s="1">
        <v>162</v>
      </c>
      <c r="S8" s="1">
        <v>212</v>
      </c>
      <c r="T8" s="1">
        <v>233</v>
      </c>
      <c r="U8" s="1">
        <v>266</v>
      </c>
      <c r="V8" s="1">
        <v>328</v>
      </c>
      <c r="W8" s="1">
        <v>367</v>
      </c>
      <c r="X8" s="1">
        <v>133</v>
      </c>
      <c r="Y8" s="1">
        <v>126</v>
      </c>
      <c r="Z8" s="1">
        <v>114</v>
      </c>
      <c r="AA8" s="1">
        <v>71</v>
      </c>
      <c r="AB8" s="1">
        <v>570</v>
      </c>
      <c r="AC8" s="1">
        <v>128</v>
      </c>
      <c r="AD8" s="1"/>
      <c r="AE8" s="1">
        <v>7.0000000000000007E-2</v>
      </c>
      <c r="AF8" s="1">
        <v>0.08</v>
      </c>
      <c r="AG8" s="1">
        <v>0.28999999999999998</v>
      </c>
      <c r="AH8" s="1">
        <v>0.03</v>
      </c>
      <c r="AI8" s="1">
        <v>0.12</v>
      </c>
      <c r="AJ8" s="1">
        <v>0.03</v>
      </c>
      <c r="AK8" s="1">
        <v>0.12</v>
      </c>
      <c r="AL8" s="1">
        <v>7.0000000000000007E-2</v>
      </c>
      <c r="AM8" s="1">
        <v>0.02</v>
      </c>
      <c r="AN8" s="1">
        <v>0.01</v>
      </c>
      <c r="AO8" s="1">
        <v>0.02</v>
      </c>
      <c r="AP8" s="1">
        <v>0.05</v>
      </c>
      <c r="AQ8" s="1">
        <v>0.01</v>
      </c>
      <c r="AR8" s="1"/>
      <c r="AS8" s="1">
        <v>60.73</v>
      </c>
      <c r="AT8" s="1">
        <f t="shared" si="0"/>
        <v>4.9896357713947292</v>
      </c>
      <c r="AU8" s="2">
        <f t="shared" si="1"/>
        <v>0.12807244501940485</v>
      </c>
      <c r="AV8" s="2">
        <f t="shared" ref="AV8:AV71" si="2">SQRT(GAMMAINV(AU8,0.5,1))</f>
        <v>0.11399308847731211</v>
      </c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2:59" ht="15.5" x14ac:dyDescent="0.35">
      <c r="B9" s="1" t="s">
        <v>41</v>
      </c>
      <c r="C9" s="10">
        <v>2.68</v>
      </c>
      <c r="D9" s="10">
        <v>12.96</v>
      </c>
      <c r="E9" s="10">
        <v>47.91</v>
      </c>
      <c r="F9" s="10">
        <v>0.27</v>
      </c>
      <c r="G9" s="10">
        <v>9.4600000000000009</v>
      </c>
      <c r="H9" s="10">
        <v>0.16</v>
      </c>
      <c r="I9" s="10">
        <v>7.21</v>
      </c>
      <c r="J9" s="10">
        <v>7.37</v>
      </c>
      <c r="K9" s="10">
        <v>1.36</v>
      </c>
      <c r="L9" s="10">
        <v>0.04</v>
      </c>
      <c r="M9" s="10">
        <v>6.17</v>
      </c>
      <c r="N9" s="10">
        <v>0.08</v>
      </c>
      <c r="O9" s="10">
        <v>0.16</v>
      </c>
      <c r="P9" s="10">
        <v>95.82</v>
      </c>
      <c r="Q9" s="1">
        <v>271</v>
      </c>
      <c r="R9" s="1">
        <v>168</v>
      </c>
      <c r="S9" s="1">
        <v>201</v>
      </c>
      <c r="T9" s="1">
        <v>248</v>
      </c>
      <c r="U9" s="1">
        <v>258</v>
      </c>
      <c r="V9" s="1">
        <v>328</v>
      </c>
      <c r="W9" s="1">
        <v>361</v>
      </c>
      <c r="X9" s="1">
        <v>136</v>
      </c>
      <c r="Y9" s="1">
        <v>125</v>
      </c>
      <c r="Z9" s="1">
        <v>114</v>
      </c>
      <c r="AA9" s="1">
        <v>70</v>
      </c>
      <c r="AB9" s="1">
        <v>573</v>
      </c>
      <c r="AC9" s="1">
        <v>125</v>
      </c>
      <c r="AD9" s="1"/>
      <c r="AE9" s="1">
        <v>7.0000000000000007E-2</v>
      </c>
      <c r="AF9" s="1">
        <v>0.08</v>
      </c>
      <c r="AG9" s="1">
        <v>0.28999999999999998</v>
      </c>
      <c r="AH9" s="1">
        <v>0.03</v>
      </c>
      <c r="AI9" s="1">
        <v>0.12</v>
      </c>
      <c r="AJ9" s="1">
        <v>0.03</v>
      </c>
      <c r="AK9" s="1">
        <v>0.12</v>
      </c>
      <c r="AL9" s="1">
        <v>7.0000000000000007E-2</v>
      </c>
      <c r="AM9" s="1">
        <v>0.02</v>
      </c>
      <c r="AN9" s="1">
        <v>0.01</v>
      </c>
      <c r="AO9" s="1">
        <v>0.02</v>
      </c>
      <c r="AP9" s="1">
        <v>0.05</v>
      </c>
      <c r="AQ9" s="1">
        <v>0.01</v>
      </c>
      <c r="AR9" s="1"/>
      <c r="AS9" s="1">
        <v>75.91</v>
      </c>
      <c r="AT9" s="1">
        <f t="shared" si="0"/>
        <v>4.5676636067515544</v>
      </c>
      <c r="AU9" s="2">
        <f t="shared" si="1"/>
        <v>0.20181112548512292</v>
      </c>
      <c r="AV9" s="2">
        <f t="shared" si="2"/>
        <v>0.1808013625297962</v>
      </c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2:59" ht="15.5" x14ac:dyDescent="0.35">
      <c r="B10" s="1" t="s">
        <v>41</v>
      </c>
      <c r="C10" s="10">
        <v>2.73</v>
      </c>
      <c r="D10" s="10">
        <v>13.15</v>
      </c>
      <c r="E10" s="10">
        <v>48.26</v>
      </c>
      <c r="F10" s="10">
        <v>0.28000000000000003</v>
      </c>
      <c r="G10" s="10">
        <v>9.6</v>
      </c>
      <c r="H10" s="10">
        <v>0.15</v>
      </c>
      <c r="I10" s="10">
        <v>7.13</v>
      </c>
      <c r="J10" s="10">
        <v>7.44</v>
      </c>
      <c r="K10" s="10">
        <v>1.38</v>
      </c>
      <c r="L10" s="10">
        <v>0.05</v>
      </c>
      <c r="M10" s="10">
        <v>5.7</v>
      </c>
      <c r="N10" s="10">
        <v>0.11</v>
      </c>
      <c r="O10" s="10">
        <v>0.15</v>
      </c>
      <c r="P10" s="10">
        <v>96.13</v>
      </c>
      <c r="Q10" s="1">
        <v>264</v>
      </c>
      <c r="R10" s="1">
        <v>165</v>
      </c>
      <c r="S10" s="1">
        <v>203</v>
      </c>
      <c r="T10" s="1">
        <v>218</v>
      </c>
      <c r="U10" s="1">
        <v>245</v>
      </c>
      <c r="V10" s="1">
        <v>337</v>
      </c>
      <c r="W10" s="1">
        <v>358</v>
      </c>
      <c r="X10" s="1">
        <v>136</v>
      </c>
      <c r="Y10" s="1">
        <v>123</v>
      </c>
      <c r="Z10" s="1">
        <v>113</v>
      </c>
      <c r="AA10" s="1">
        <v>69</v>
      </c>
      <c r="AB10" s="1">
        <v>551</v>
      </c>
      <c r="AC10" s="1">
        <v>129</v>
      </c>
      <c r="AD10" s="1"/>
      <c r="AE10" s="1">
        <v>7.0000000000000007E-2</v>
      </c>
      <c r="AF10" s="1">
        <v>0.08</v>
      </c>
      <c r="AG10" s="1">
        <v>0.28999999999999998</v>
      </c>
      <c r="AH10" s="1">
        <v>0.03</v>
      </c>
      <c r="AI10" s="1">
        <v>0.12</v>
      </c>
      <c r="AJ10" s="1">
        <v>0.03</v>
      </c>
      <c r="AK10" s="1">
        <v>0.12</v>
      </c>
      <c r="AL10" s="1">
        <v>7.0000000000000007E-2</v>
      </c>
      <c r="AM10" s="1">
        <v>0.02</v>
      </c>
      <c r="AN10" s="1">
        <v>0.01</v>
      </c>
      <c r="AO10" s="1">
        <v>0.02</v>
      </c>
      <c r="AP10" s="1">
        <v>0.05</v>
      </c>
      <c r="AQ10" s="1">
        <v>0.01</v>
      </c>
      <c r="AR10" s="1"/>
      <c r="AS10" s="1">
        <v>91.1</v>
      </c>
      <c r="AT10" s="1">
        <f t="shared" si="0"/>
        <v>4.2197216464317444</v>
      </c>
      <c r="AU10" s="2">
        <f t="shared" si="1"/>
        <v>0.26261319534282013</v>
      </c>
      <c r="AV10" s="2">
        <f>SQRT(GAMMAINV(AU10,0.5,1))</f>
        <v>0.2371041431723856</v>
      </c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2:59" ht="15.5" x14ac:dyDescent="0.35">
      <c r="B11" s="1" t="s">
        <v>41</v>
      </c>
      <c r="C11" s="10">
        <v>2.76</v>
      </c>
      <c r="D11" s="10">
        <v>13.33</v>
      </c>
      <c r="E11" s="10">
        <v>48.66</v>
      </c>
      <c r="F11" s="10">
        <v>0.28999999999999998</v>
      </c>
      <c r="G11" s="10">
        <v>9.51</v>
      </c>
      <c r="H11" s="10">
        <v>0.14000000000000001</v>
      </c>
      <c r="I11" s="10">
        <v>7.2</v>
      </c>
      <c r="J11" s="10">
        <v>7.44</v>
      </c>
      <c r="K11" s="10">
        <v>1.37</v>
      </c>
      <c r="L11" s="10">
        <v>0.05</v>
      </c>
      <c r="M11" s="10">
        <v>5.14</v>
      </c>
      <c r="N11" s="10">
        <v>0.05</v>
      </c>
      <c r="O11" s="10">
        <v>0.18</v>
      </c>
      <c r="P11" s="10">
        <v>96.12</v>
      </c>
      <c r="Q11" s="1">
        <v>255</v>
      </c>
      <c r="R11" s="1">
        <v>165</v>
      </c>
      <c r="S11" s="1">
        <v>205</v>
      </c>
      <c r="T11" s="1">
        <v>227</v>
      </c>
      <c r="U11" s="1">
        <v>245</v>
      </c>
      <c r="V11" s="1">
        <v>351</v>
      </c>
      <c r="W11" s="1">
        <v>354</v>
      </c>
      <c r="X11" s="1">
        <v>135</v>
      </c>
      <c r="Y11" s="1">
        <v>123</v>
      </c>
      <c r="Z11" s="1">
        <v>114</v>
      </c>
      <c r="AA11" s="1">
        <v>69</v>
      </c>
      <c r="AB11" s="1">
        <v>574</v>
      </c>
      <c r="AC11" s="1">
        <v>121</v>
      </c>
      <c r="AD11" s="1"/>
      <c r="AE11" s="1">
        <v>7.0000000000000007E-2</v>
      </c>
      <c r="AF11" s="1">
        <v>0.08</v>
      </c>
      <c r="AG11" s="1">
        <v>0.28999999999999998</v>
      </c>
      <c r="AH11" s="1">
        <v>0.03</v>
      </c>
      <c r="AI11" s="1">
        <v>0.12</v>
      </c>
      <c r="AJ11" s="1">
        <v>0.03</v>
      </c>
      <c r="AK11" s="1">
        <v>0.12</v>
      </c>
      <c r="AL11" s="1">
        <v>7.0000000000000007E-2</v>
      </c>
      <c r="AM11" s="1">
        <v>0.02</v>
      </c>
      <c r="AN11" s="1">
        <v>0.01</v>
      </c>
      <c r="AO11" s="1">
        <v>0.02</v>
      </c>
      <c r="AP11" s="1">
        <v>0.05</v>
      </c>
      <c r="AQ11" s="1">
        <v>0.01</v>
      </c>
      <c r="AR11" s="1"/>
      <c r="AS11" s="1">
        <v>106.28</v>
      </c>
      <c r="AT11" s="1">
        <f t="shared" si="0"/>
        <v>3.8051525022209058</v>
      </c>
      <c r="AU11" s="2">
        <f t="shared" si="1"/>
        <v>0.33505821474773612</v>
      </c>
      <c r="AV11" s="2">
        <f t="shared" si="2"/>
        <v>0.3062482754729885</v>
      </c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2:59" ht="15.5" x14ac:dyDescent="0.35">
      <c r="B12" s="1" t="s">
        <v>41</v>
      </c>
      <c r="C12" s="10">
        <v>2.81</v>
      </c>
      <c r="D12" s="10">
        <v>13.55</v>
      </c>
      <c r="E12" s="10">
        <v>48.86</v>
      </c>
      <c r="F12" s="10">
        <v>0.28999999999999998</v>
      </c>
      <c r="G12" s="10">
        <v>9.6300000000000008</v>
      </c>
      <c r="H12" s="10">
        <v>0.18</v>
      </c>
      <c r="I12" s="10">
        <v>7.2</v>
      </c>
      <c r="J12" s="10">
        <v>7.44</v>
      </c>
      <c r="K12" s="10">
        <v>1.37</v>
      </c>
      <c r="L12" s="10">
        <v>0.05</v>
      </c>
      <c r="M12" s="10">
        <v>4.58</v>
      </c>
      <c r="N12" s="10">
        <v>0.09</v>
      </c>
      <c r="O12" s="10">
        <v>0.17</v>
      </c>
      <c r="P12" s="10">
        <v>96.22</v>
      </c>
      <c r="Q12" s="1">
        <v>253</v>
      </c>
      <c r="R12" s="1">
        <v>161</v>
      </c>
      <c r="S12" s="1">
        <v>207</v>
      </c>
      <c r="T12" s="1">
        <v>244</v>
      </c>
      <c r="U12" s="1">
        <v>260</v>
      </c>
      <c r="V12" s="1">
        <v>323</v>
      </c>
      <c r="W12" s="1">
        <v>354</v>
      </c>
      <c r="X12" s="1">
        <v>133</v>
      </c>
      <c r="Y12" s="1">
        <v>125</v>
      </c>
      <c r="Z12" s="1">
        <v>112</v>
      </c>
      <c r="AA12" s="1">
        <v>68</v>
      </c>
      <c r="AB12" s="1">
        <v>557</v>
      </c>
      <c r="AC12" s="1">
        <v>126</v>
      </c>
      <c r="AD12" s="1"/>
      <c r="AE12" s="1">
        <v>7.0000000000000007E-2</v>
      </c>
      <c r="AF12" s="1">
        <v>0.08</v>
      </c>
      <c r="AG12" s="1">
        <v>0.28999999999999998</v>
      </c>
      <c r="AH12" s="1">
        <v>0.03</v>
      </c>
      <c r="AI12" s="1">
        <v>0.12</v>
      </c>
      <c r="AJ12" s="1">
        <v>0.03</v>
      </c>
      <c r="AK12" s="1">
        <v>0.12</v>
      </c>
      <c r="AL12" s="1">
        <v>7.0000000000000007E-2</v>
      </c>
      <c r="AM12" s="1">
        <v>0.02</v>
      </c>
      <c r="AN12" s="1">
        <v>0.01</v>
      </c>
      <c r="AO12" s="1">
        <v>0.02</v>
      </c>
      <c r="AP12" s="1">
        <v>0.05</v>
      </c>
      <c r="AQ12" s="1">
        <v>0.01</v>
      </c>
      <c r="AR12" s="1"/>
      <c r="AS12" s="1">
        <v>121.46</v>
      </c>
      <c r="AT12" s="1">
        <f t="shared" si="0"/>
        <v>3.3905833580100682</v>
      </c>
      <c r="AU12" s="2">
        <f t="shared" si="1"/>
        <v>0.40750323415265199</v>
      </c>
      <c r="AV12" s="2">
        <f t="shared" si="2"/>
        <v>0.37845868567183033</v>
      </c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2:59" ht="15.5" x14ac:dyDescent="0.35">
      <c r="B13" s="1" t="s">
        <v>41</v>
      </c>
      <c r="C13" s="10">
        <v>2.84</v>
      </c>
      <c r="D13" s="10">
        <v>13.78</v>
      </c>
      <c r="E13" s="10">
        <v>49.25</v>
      </c>
      <c r="F13" s="10">
        <v>0.32</v>
      </c>
      <c r="G13" s="10">
        <v>9.6999999999999993</v>
      </c>
      <c r="H13" s="10">
        <v>0.15</v>
      </c>
      <c r="I13" s="10">
        <v>7.25</v>
      </c>
      <c r="J13" s="10">
        <v>7.51</v>
      </c>
      <c r="K13" s="10">
        <v>1.36</v>
      </c>
      <c r="L13" s="10">
        <v>0.05</v>
      </c>
      <c r="M13" s="10">
        <v>4.0999999999999996</v>
      </c>
      <c r="N13" s="10">
        <v>0.02</v>
      </c>
      <c r="O13" s="10">
        <v>0.16</v>
      </c>
      <c r="P13" s="10">
        <v>96.51</v>
      </c>
      <c r="Q13" s="1">
        <v>241</v>
      </c>
      <c r="R13" s="1">
        <v>160</v>
      </c>
      <c r="S13" s="1">
        <v>205</v>
      </c>
      <c r="T13" s="1">
        <v>225</v>
      </c>
      <c r="U13" s="1">
        <v>266</v>
      </c>
      <c r="V13" s="1">
        <v>327</v>
      </c>
      <c r="W13" s="1">
        <v>373</v>
      </c>
      <c r="X13" s="1">
        <v>130</v>
      </c>
      <c r="Y13" s="1">
        <v>123</v>
      </c>
      <c r="Z13" s="1">
        <v>113</v>
      </c>
      <c r="AA13" s="1">
        <v>67</v>
      </c>
      <c r="AB13" s="1">
        <v>571</v>
      </c>
      <c r="AC13" s="1">
        <v>125</v>
      </c>
      <c r="AD13" s="1"/>
      <c r="AE13" s="1">
        <v>7.0000000000000007E-2</v>
      </c>
      <c r="AF13" s="1">
        <v>0.08</v>
      </c>
      <c r="AG13" s="1">
        <v>0.3</v>
      </c>
      <c r="AH13" s="1">
        <v>0.03</v>
      </c>
      <c r="AI13" s="1">
        <v>0.12</v>
      </c>
      <c r="AJ13" s="1">
        <v>0.03</v>
      </c>
      <c r="AK13" s="1">
        <v>0.12</v>
      </c>
      <c r="AL13" s="1">
        <v>7.0000000000000007E-2</v>
      </c>
      <c r="AM13" s="1">
        <v>0.02</v>
      </c>
      <c r="AN13" s="1">
        <v>0.01</v>
      </c>
      <c r="AO13" s="1">
        <v>0.02</v>
      </c>
      <c r="AP13" s="1">
        <v>0.05</v>
      </c>
      <c r="AQ13" s="1">
        <v>0.01</v>
      </c>
      <c r="AR13" s="1"/>
      <c r="AS13" s="1">
        <v>136.63999999999999</v>
      </c>
      <c r="AT13" s="1">
        <f t="shared" si="0"/>
        <v>3.035238377257921</v>
      </c>
      <c r="AU13" s="2">
        <f t="shared" si="1"/>
        <v>0.4695989650711514</v>
      </c>
      <c r="AV13" s="2">
        <f t="shared" si="2"/>
        <v>0.44363451394287162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2:59" ht="15.5" x14ac:dyDescent="0.35">
      <c r="B14" s="1" t="s">
        <v>41</v>
      </c>
      <c r="C14" s="10">
        <v>2.82</v>
      </c>
      <c r="D14" s="10">
        <v>13.76</v>
      </c>
      <c r="E14" s="10">
        <v>49.46</v>
      </c>
      <c r="F14" s="10">
        <v>0.28999999999999998</v>
      </c>
      <c r="G14" s="10">
        <v>9.75</v>
      </c>
      <c r="H14" s="10">
        <v>0.16</v>
      </c>
      <c r="I14" s="10">
        <v>7.11</v>
      </c>
      <c r="J14" s="10">
        <v>7.46</v>
      </c>
      <c r="K14" s="10">
        <v>1.38</v>
      </c>
      <c r="L14" s="10">
        <v>0.04</v>
      </c>
      <c r="M14" s="10">
        <v>3.67</v>
      </c>
      <c r="N14" s="10">
        <v>0.1</v>
      </c>
      <c r="O14" s="10">
        <v>0.16</v>
      </c>
      <c r="P14" s="10">
        <v>96.15</v>
      </c>
      <c r="Q14" s="1">
        <v>238</v>
      </c>
      <c r="R14" s="1">
        <v>168</v>
      </c>
      <c r="S14" s="1">
        <v>208</v>
      </c>
      <c r="T14" s="1">
        <v>233</v>
      </c>
      <c r="U14" s="1">
        <v>259</v>
      </c>
      <c r="V14" s="1">
        <v>330</v>
      </c>
      <c r="W14" s="1">
        <v>369</v>
      </c>
      <c r="X14" s="1">
        <v>132</v>
      </c>
      <c r="Y14" s="1">
        <v>121</v>
      </c>
      <c r="Z14" s="1">
        <v>113</v>
      </c>
      <c r="AA14" s="1">
        <v>66</v>
      </c>
      <c r="AB14" s="1">
        <v>544</v>
      </c>
      <c r="AC14" s="1">
        <v>127</v>
      </c>
      <c r="AD14" s="1"/>
      <c r="AE14" s="1">
        <v>7.0000000000000007E-2</v>
      </c>
      <c r="AF14" s="1">
        <v>0.08</v>
      </c>
      <c r="AG14" s="1">
        <v>0.3</v>
      </c>
      <c r="AH14" s="1">
        <v>0.03</v>
      </c>
      <c r="AI14" s="1">
        <v>0.12</v>
      </c>
      <c r="AJ14" s="1">
        <v>0.03</v>
      </c>
      <c r="AK14" s="1">
        <v>0.12</v>
      </c>
      <c r="AL14" s="1">
        <v>7.0000000000000007E-2</v>
      </c>
      <c r="AM14" s="1">
        <v>0.02</v>
      </c>
      <c r="AN14" s="1">
        <v>0.01</v>
      </c>
      <c r="AO14" s="1">
        <v>0.01</v>
      </c>
      <c r="AP14" s="1">
        <v>0.05</v>
      </c>
      <c r="AQ14" s="1">
        <v>0.01</v>
      </c>
      <c r="AR14" s="1"/>
      <c r="AS14" s="1">
        <v>151.82</v>
      </c>
      <c r="AT14" s="1">
        <f t="shared" si="0"/>
        <v>2.7169084986674563</v>
      </c>
      <c r="AU14" s="2">
        <f t="shared" si="1"/>
        <v>0.52522639068564037</v>
      </c>
      <c r="AV14" s="2">
        <f t="shared" si="2"/>
        <v>0.50539304656157491</v>
      </c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2:59" ht="15.5" x14ac:dyDescent="0.35">
      <c r="B15" s="1" t="s">
        <v>41</v>
      </c>
      <c r="C15" s="10">
        <v>2.86</v>
      </c>
      <c r="D15" s="10">
        <v>14.03</v>
      </c>
      <c r="E15" s="10">
        <v>49.7</v>
      </c>
      <c r="F15" s="10">
        <v>0.3</v>
      </c>
      <c r="G15" s="10">
        <v>9.66</v>
      </c>
      <c r="H15" s="10">
        <v>0.17</v>
      </c>
      <c r="I15" s="10">
        <v>7.08</v>
      </c>
      <c r="J15" s="10">
        <v>7.53</v>
      </c>
      <c r="K15" s="10">
        <v>1.36</v>
      </c>
      <c r="L15" s="10">
        <v>0.03</v>
      </c>
      <c r="M15" s="10">
        <v>3.27</v>
      </c>
      <c r="N15" s="10">
        <v>0.04</v>
      </c>
      <c r="O15" s="10">
        <v>0.19</v>
      </c>
      <c r="P15" s="10">
        <v>96.23</v>
      </c>
      <c r="Q15" s="1">
        <v>244</v>
      </c>
      <c r="R15" s="1">
        <v>157</v>
      </c>
      <c r="S15" s="1">
        <v>209</v>
      </c>
      <c r="T15" s="1">
        <v>233</v>
      </c>
      <c r="U15" s="1">
        <v>264</v>
      </c>
      <c r="V15" s="1">
        <v>318</v>
      </c>
      <c r="W15" s="1">
        <v>361</v>
      </c>
      <c r="X15" s="1">
        <v>132</v>
      </c>
      <c r="Y15" s="1">
        <v>123</v>
      </c>
      <c r="Z15" s="1">
        <v>114</v>
      </c>
      <c r="AA15" s="1">
        <v>66</v>
      </c>
      <c r="AB15" s="1">
        <v>566</v>
      </c>
      <c r="AC15" s="1">
        <v>110</v>
      </c>
      <c r="AD15" s="1"/>
      <c r="AE15" s="1">
        <v>7.0000000000000007E-2</v>
      </c>
      <c r="AF15" s="1">
        <v>0.08</v>
      </c>
      <c r="AG15" s="1">
        <v>0.3</v>
      </c>
      <c r="AH15" s="1">
        <v>0.03</v>
      </c>
      <c r="AI15" s="1">
        <v>0.12</v>
      </c>
      <c r="AJ15" s="1">
        <v>0.03</v>
      </c>
      <c r="AK15" s="1">
        <v>0.12</v>
      </c>
      <c r="AL15" s="1">
        <v>7.0000000000000007E-2</v>
      </c>
      <c r="AM15" s="1">
        <v>0.02</v>
      </c>
      <c r="AN15" s="1">
        <v>0.01</v>
      </c>
      <c r="AO15" s="1">
        <v>0.01</v>
      </c>
      <c r="AP15" s="1">
        <v>0.05</v>
      </c>
      <c r="AQ15" s="1">
        <v>0.01</v>
      </c>
      <c r="AR15" s="1"/>
      <c r="AS15" s="1">
        <v>167.01</v>
      </c>
      <c r="AT15" s="1">
        <f t="shared" si="0"/>
        <v>2.4207876813740006</v>
      </c>
      <c r="AU15" s="2">
        <f t="shared" si="1"/>
        <v>0.57697283311772318</v>
      </c>
      <c r="AV15" s="2">
        <f t="shared" si="2"/>
        <v>0.56652015418469059</v>
      </c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2:59" ht="15.5" x14ac:dyDescent="0.35">
      <c r="B16" s="1" t="s">
        <v>41</v>
      </c>
      <c r="C16" s="10">
        <v>2.95</v>
      </c>
      <c r="D16" s="10">
        <v>14.1</v>
      </c>
      <c r="E16" s="10">
        <v>49.9</v>
      </c>
      <c r="F16" s="10">
        <v>0.32</v>
      </c>
      <c r="G16" s="10">
        <v>9.76</v>
      </c>
      <c r="H16" s="10">
        <v>0.18</v>
      </c>
      <c r="I16" s="10">
        <v>7.27</v>
      </c>
      <c r="J16" s="10">
        <v>7.52</v>
      </c>
      <c r="K16" s="10">
        <v>1.37</v>
      </c>
      <c r="L16" s="10">
        <v>0.05</v>
      </c>
      <c r="M16" s="10">
        <v>2.86</v>
      </c>
      <c r="N16" s="10">
        <v>0.05</v>
      </c>
      <c r="O16" s="10">
        <v>0.17</v>
      </c>
      <c r="P16" s="10">
        <v>96.5</v>
      </c>
      <c r="Q16" s="1">
        <v>241</v>
      </c>
      <c r="R16" s="1">
        <v>161</v>
      </c>
      <c r="S16" s="1">
        <v>204</v>
      </c>
      <c r="T16" s="1">
        <v>219</v>
      </c>
      <c r="U16" s="1">
        <v>261</v>
      </c>
      <c r="V16" s="1">
        <v>327</v>
      </c>
      <c r="W16" s="1">
        <v>345</v>
      </c>
      <c r="X16" s="1">
        <v>131</v>
      </c>
      <c r="Y16" s="1">
        <v>120</v>
      </c>
      <c r="Z16" s="1">
        <v>111</v>
      </c>
      <c r="AA16" s="1">
        <v>65</v>
      </c>
      <c r="AB16" s="1">
        <v>555</v>
      </c>
      <c r="AC16" s="1">
        <v>111</v>
      </c>
      <c r="AD16" s="1"/>
      <c r="AE16" s="1">
        <v>7.0000000000000007E-2</v>
      </c>
      <c r="AF16" s="1">
        <v>0.08</v>
      </c>
      <c r="AG16" s="1">
        <v>0.3</v>
      </c>
      <c r="AH16" s="1">
        <v>0.03</v>
      </c>
      <c r="AI16" s="1">
        <v>0.12</v>
      </c>
      <c r="AJ16" s="1">
        <v>0.03</v>
      </c>
      <c r="AK16" s="1">
        <v>0.12</v>
      </c>
      <c r="AL16" s="1">
        <v>7.0000000000000007E-2</v>
      </c>
      <c r="AM16" s="1">
        <v>0.02</v>
      </c>
      <c r="AN16" s="1">
        <v>0.01</v>
      </c>
      <c r="AO16" s="1">
        <v>0.01</v>
      </c>
      <c r="AP16" s="1">
        <v>0.05</v>
      </c>
      <c r="AQ16" s="1">
        <v>0.01</v>
      </c>
      <c r="AR16" s="1"/>
      <c r="AS16" s="1">
        <v>182.19</v>
      </c>
      <c r="AT16" s="1">
        <f t="shared" si="0"/>
        <v>2.1172638436482085</v>
      </c>
      <c r="AU16" s="2">
        <f t="shared" si="1"/>
        <v>0.63001293661060798</v>
      </c>
      <c r="AV16" s="2">
        <f t="shared" si="2"/>
        <v>0.6339195298223973</v>
      </c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2:59" ht="15.5" x14ac:dyDescent="0.35">
      <c r="B17" s="1" t="s">
        <v>41</v>
      </c>
      <c r="C17" s="10">
        <v>2.9</v>
      </c>
      <c r="D17" s="10">
        <v>14.24</v>
      </c>
      <c r="E17" s="10">
        <v>49.92</v>
      </c>
      <c r="F17" s="10">
        <v>0.32</v>
      </c>
      <c r="G17" s="10">
        <v>9.83</v>
      </c>
      <c r="H17" s="10">
        <v>0.16</v>
      </c>
      <c r="I17" s="10">
        <v>7.14</v>
      </c>
      <c r="J17" s="10">
        <v>7.49</v>
      </c>
      <c r="K17" s="10">
        <v>1.41</v>
      </c>
      <c r="L17" s="10">
        <v>0.05</v>
      </c>
      <c r="M17" s="10">
        <v>2.5099999999999998</v>
      </c>
      <c r="N17" s="10">
        <v>0.02</v>
      </c>
      <c r="O17" s="10">
        <v>0.17</v>
      </c>
      <c r="P17" s="10">
        <v>96.15</v>
      </c>
      <c r="Q17" s="1">
        <v>238</v>
      </c>
      <c r="R17" s="1">
        <v>167</v>
      </c>
      <c r="S17" s="1">
        <v>202</v>
      </c>
      <c r="T17" s="1">
        <v>231</v>
      </c>
      <c r="U17" s="1">
        <v>243</v>
      </c>
      <c r="V17" s="1">
        <v>331</v>
      </c>
      <c r="W17" s="1">
        <v>354</v>
      </c>
      <c r="X17" s="1">
        <v>134</v>
      </c>
      <c r="Y17" s="1">
        <v>123</v>
      </c>
      <c r="Z17" s="1">
        <v>112</v>
      </c>
      <c r="AA17" s="1">
        <v>64</v>
      </c>
      <c r="AB17" s="1">
        <v>559</v>
      </c>
      <c r="AC17" s="1">
        <v>114</v>
      </c>
      <c r="AD17" s="1"/>
      <c r="AE17" s="1">
        <v>7.0000000000000007E-2</v>
      </c>
      <c r="AF17" s="1">
        <v>0.08</v>
      </c>
      <c r="AG17" s="1">
        <v>0.3</v>
      </c>
      <c r="AH17" s="1">
        <v>0.03</v>
      </c>
      <c r="AI17" s="1">
        <v>0.12</v>
      </c>
      <c r="AJ17" s="1">
        <v>0.03</v>
      </c>
      <c r="AK17" s="1">
        <v>0.12</v>
      </c>
      <c r="AL17" s="1">
        <v>7.0000000000000007E-2</v>
      </c>
      <c r="AM17" s="1">
        <v>0.02</v>
      </c>
      <c r="AN17" s="1">
        <v>0.01</v>
      </c>
      <c r="AO17" s="1">
        <v>0.01</v>
      </c>
      <c r="AP17" s="1">
        <v>0.05</v>
      </c>
      <c r="AQ17" s="1">
        <v>0.01</v>
      </c>
      <c r="AR17" s="1"/>
      <c r="AS17" s="1">
        <v>197.37</v>
      </c>
      <c r="AT17" s="1">
        <f t="shared" si="0"/>
        <v>1.8581581285164346</v>
      </c>
      <c r="AU17" s="2">
        <f t="shared" si="1"/>
        <v>0.67529107373868047</v>
      </c>
      <c r="AV17" s="2">
        <f t="shared" si="2"/>
        <v>0.69637803645314877</v>
      </c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2:59" ht="15.5" x14ac:dyDescent="0.35">
      <c r="B18" s="1" t="s">
        <v>41</v>
      </c>
      <c r="C18" s="10">
        <v>2.93</v>
      </c>
      <c r="D18" s="10">
        <v>14.34</v>
      </c>
      <c r="E18" s="10">
        <v>50.13</v>
      </c>
      <c r="F18" s="10">
        <v>0.28999999999999998</v>
      </c>
      <c r="G18" s="10">
        <v>9.81</v>
      </c>
      <c r="H18" s="10">
        <v>0.17</v>
      </c>
      <c r="I18" s="10">
        <v>7.23</v>
      </c>
      <c r="J18" s="10">
        <v>7.54</v>
      </c>
      <c r="K18" s="10">
        <v>1.4</v>
      </c>
      <c r="L18" s="10">
        <v>0.05</v>
      </c>
      <c r="M18" s="10">
        <v>2.2200000000000002</v>
      </c>
      <c r="N18" s="10">
        <v>0.03</v>
      </c>
      <c r="O18" s="10">
        <v>0.18</v>
      </c>
      <c r="P18" s="10">
        <v>96.3</v>
      </c>
      <c r="Q18" s="1">
        <v>236</v>
      </c>
      <c r="R18" s="1">
        <v>165</v>
      </c>
      <c r="S18" s="1">
        <v>209</v>
      </c>
      <c r="T18" s="1">
        <v>244</v>
      </c>
      <c r="U18" s="1">
        <v>260</v>
      </c>
      <c r="V18" s="1">
        <v>331</v>
      </c>
      <c r="W18" s="1">
        <v>350</v>
      </c>
      <c r="X18" s="1">
        <v>136</v>
      </c>
      <c r="Y18" s="1">
        <v>120</v>
      </c>
      <c r="Z18" s="1">
        <v>112</v>
      </c>
      <c r="AA18" s="1">
        <v>64</v>
      </c>
      <c r="AB18" s="1">
        <v>562</v>
      </c>
      <c r="AC18" s="1">
        <v>120</v>
      </c>
      <c r="AD18" s="1"/>
      <c r="AE18" s="1">
        <v>7.0000000000000007E-2</v>
      </c>
      <c r="AF18" s="1">
        <v>0.08</v>
      </c>
      <c r="AG18" s="1">
        <v>0.3</v>
      </c>
      <c r="AH18" s="1">
        <v>0.03</v>
      </c>
      <c r="AI18" s="1">
        <v>0.12</v>
      </c>
      <c r="AJ18" s="1">
        <v>0.03</v>
      </c>
      <c r="AK18" s="1">
        <v>0.12</v>
      </c>
      <c r="AL18" s="1">
        <v>7.0000000000000007E-2</v>
      </c>
      <c r="AM18" s="1">
        <v>0.02</v>
      </c>
      <c r="AN18" s="1">
        <v>0.01</v>
      </c>
      <c r="AO18" s="1">
        <v>0.01</v>
      </c>
      <c r="AP18" s="1">
        <v>0.05</v>
      </c>
      <c r="AQ18" s="1">
        <v>0.02</v>
      </c>
      <c r="AR18" s="1"/>
      <c r="AS18" s="1">
        <v>212.55</v>
      </c>
      <c r="AT18" s="1">
        <f t="shared" si="0"/>
        <v>1.6434705359786794</v>
      </c>
      <c r="AU18" s="2">
        <f t="shared" si="1"/>
        <v>0.71280724450194044</v>
      </c>
      <c r="AV18" s="2">
        <f t="shared" si="2"/>
        <v>0.75257384480603517</v>
      </c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2:59" ht="15.5" x14ac:dyDescent="0.35">
      <c r="B19" s="1" t="s">
        <v>41</v>
      </c>
      <c r="C19" s="10">
        <v>2.96</v>
      </c>
      <c r="D19" s="10">
        <v>14.35</v>
      </c>
      <c r="E19" s="10">
        <v>50.22</v>
      </c>
      <c r="F19" s="10">
        <v>0.31</v>
      </c>
      <c r="G19" s="10">
        <v>9.84</v>
      </c>
      <c r="H19" s="10">
        <v>0.17</v>
      </c>
      <c r="I19" s="10">
        <v>7.28</v>
      </c>
      <c r="J19" s="10">
        <v>7.56</v>
      </c>
      <c r="K19" s="10">
        <v>1.38</v>
      </c>
      <c r="L19" s="10">
        <v>0.04</v>
      </c>
      <c r="M19" s="10">
        <v>1.95</v>
      </c>
      <c r="N19" s="10">
        <v>0.02</v>
      </c>
      <c r="O19" s="10">
        <v>0.18</v>
      </c>
      <c r="P19" s="10">
        <v>96.26</v>
      </c>
      <c r="Q19" s="1">
        <v>218</v>
      </c>
      <c r="R19" s="1">
        <v>163</v>
      </c>
      <c r="S19" s="1">
        <v>203</v>
      </c>
      <c r="T19" s="1">
        <v>236</v>
      </c>
      <c r="U19" s="1">
        <v>257</v>
      </c>
      <c r="V19" s="1">
        <v>325</v>
      </c>
      <c r="W19" s="1">
        <v>340</v>
      </c>
      <c r="X19" s="1">
        <v>138</v>
      </c>
      <c r="Y19" s="1">
        <v>121</v>
      </c>
      <c r="Z19" s="1">
        <v>112</v>
      </c>
      <c r="AA19" s="1">
        <v>63</v>
      </c>
      <c r="AB19" s="1">
        <v>564</v>
      </c>
      <c r="AC19" s="1">
        <v>124</v>
      </c>
      <c r="AD19" s="1"/>
      <c r="AE19" s="1">
        <v>7.0000000000000007E-2</v>
      </c>
      <c r="AF19" s="1">
        <v>0.08</v>
      </c>
      <c r="AG19" s="1">
        <v>0.3</v>
      </c>
      <c r="AH19" s="1">
        <v>0.03</v>
      </c>
      <c r="AI19" s="1">
        <v>0.12</v>
      </c>
      <c r="AJ19" s="1">
        <v>0.03</v>
      </c>
      <c r="AK19" s="1">
        <v>0.12</v>
      </c>
      <c r="AL19" s="1">
        <v>7.0000000000000007E-2</v>
      </c>
      <c r="AM19" s="1">
        <v>0.02</v>
      </c>
      <c r="AN19" s="1">
        <v>0.01</v>
      </c>
      <c r="AO19" s="1">
        <v>0.01</v>
      </c>
      <c r="AP19" s="1">
        <v>0.05</v>
      </c>
      <c r="AQ19" s="1">
        <v>0.02</v>
      </c>
      <c r="AR19" s="1"/>
      <c r="AS19" s="1">
        <v>227.74</v>
      </c>
      <c r="AT19" s="1">
        <f t="shared" si="0"/>
        <v>1.4435889843055967</v>
      </c>
      <c r="AU19" s="2">
        <f t="shared" si="1"/>
        <v>0.74773609314359635</v>
      </c>
      <c r="AV19" s="2">
        <f t="shared" si="2"/>
        <v>0.80954381483682092</v>
      </c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2:59" ht="15.5" x14ac:dyDescent="0.35">
      <c r="B20" s="1" t="s">
        <v>41</v>
      </c>
      <c r="C20" s="10">
        <v>2.91</v>
      </c>
      <c r="D20" s="10">
        <v>14.51</v>
      </c>
      <c r="E20" s="10">
        <v>50.49</v>
      </c>
      <c r="F20" s="10">
        <v>0.34</v>
      </c>
      <c r="G20" s="10">
        <v>9.92</v>
      </c>
      <c r="H20" s="10">
        <v>0.17</v>
      </c>
      <c r="I20" s="10">
        <v>7.25</v>
      </c>
      <c r="J20" s="10">
        <v>7.62</v>
      </c>
      <c r="K20" s="10">
        <v>1.4</v>
      </c>
      <c r="L20" s="10">
        <v>0.05</v>
      </c>
      <c r="M20" s="10">
        <v>1.69</v>
      </c>
      <c r="N20" s="10">
        <v>0</v>
      </c>
      <c r="O20" s="10">
        <v>0.19</v>
      </c>
      <c r="P20" s="10">
        <v>96.54</v>
      </c>
      <c r="Q20" s="1">
        <v>250</v>
      </c>
      <c r="R20" s="1">
        <v>167</v>
      </c>
      <c r="S20" s="1">
        <v>206</v>
      </c>
      <c r="T20" s="1">
        <v>223</v>
      </c>
      <c r="U20" s="1">
        <v>258</v>
      </c>
      <c r="V20" s="1">
        <v>325</v>
      </c>
      <c r="W20" s="1">
        <v>355</v>
      </c>
      <c r="X20" s="1">
        <v>139</v>
      </c>
      <c r="Y20" s="1">
        <v>121</v>
      </c>
      <c r="Z20" s="1">
        <v>110</v>
      </c>
      <c r="AA20" s="1">
        <v>63</v>
      </c>
      <c r="AB20" s="1"/>
      <c r="AC20" s="1">
        <v>115</v>
      </c>
      <c r="AD20" s="1"/>
      <c r="AE20" s="1">
        <v>7.0000000000000007E-2</v>
      </c>
      <c r="AF20" s="1">
        <v>0.08</v>
      </c>
      <c r="AG20" s="1">
        <v>0.3</v>
      </c>
      <c r="AH20" s="1">
        <v>0.03</v>
      </c>
      <c r="AI20" s="1">
        <v>0.12</v>
      </c>
      <c r="AJ20" s="1">
        <v>0.03</v>
      </c>
      <c r="AK20" s="1">
        <v>0.12</v>
      </c>
      <c r="AL20" s="1">
        <v>7.0000000000000007E-2</v>
      </c>
      <c r="AM20" s="1">
        <v>0.02</v>
      </c>
      <c r="AN20" s="1">
        <v>0.01</v>
      </c>
      <c r="AO20" s="1">
        <v>0.01</v>
      </c>
      <c r="AP20" s="1">
        <v>0</v>
      </c>
      <c r="AQ20" s="1">
        <v>0.01</v>
      </c>
      <c r="AR20" s="1"/>
      <c r="AS20" s="1">
        <v>242.92</v>
      </c>
      <c r="AT20" s="1">
        <f t="shared" si="0"/>
        <v>1.2511104530648505</v>
      </c>
      <c r="AU20" s="2">
        <f t="shared" si="1"/>
        <v>0.78137128072445017</v>
      </c>
      <c r="AV20" s="2">
        <f t="shared" si="2"/>
        <v>0.86987048666117739</v>
      </c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2:59" ht="15.5" x14ac:dyDescent="0.35">
      <c r="B21" s="1" t="s">
        <v>41</v>
      </c>
      <c r="C21" s="10">
        <v>2.95</v>
      </c>
      <c r="D21" s="10">
        <v>14.65</v>
      </c>
      <c r="E21" s="10">
        <v>50.61</v>
      </c>
      <c r="F21" s="10">
        <v>0.32</v>
      </c>
      <c r="G21" s="10">
        <v>9.92</v>
      </c>
      <c r="H21" s="10">
        <v>0.15</v>
      </c>
      <c r="I21" s="10">
        <v>7.28</v>
      </c>
      <c r="J21" s="10">
        <v>7.59</v>
      </c>
      <c r="K21" s="10">
        <v>1.4</v>
      </c>
      <c r="L21" s="10">
        <v>0.04</v>
      </c>
      <c r="M21" s="10">
        <v>1.47</v>
      </c>
      <c r="N21" s="10">
        <v>0</v>
      </c>
      <c r="O21" s="10">
        <v>0.17</v>
      </c>
      <c r="P21" s="10">
        <v>96.56</v>
      </c>
      <c r="Q21" s="1">
        <v>233</v>
      </c>
      <c r="R21" s="1">
        <v>167</v>
      </c>
      <c r="S21" s="1">
        <v>200</v>
      </c>
      <c r="T21" s="1">
        <v>222</v>
      </c>
      <c r="U21" s="1">
        <v>259</v>
      </c>
      <c r="V21" s="1">
        <v>315</v>
      </c>
      <c r="W21" s="1">
        <v>347</v>
      </c>
      <c r="X21" s="1">
        <v>137</v>
      </c>
      <c r="Y21" s="1">
        <v>120</v>
      </c>
      <c r="Z21" s="1">
        <v>112</v>
      </c>
      <c r="AA21" s="1">
        <v>62</v>
      </c>
      <c r="AB21" s="1"/>
      <c r="AC21" s="1">
        <v>118</v>
      </c>
      <c r="AD21" s="1"/>
      <c r="AE21" s="1">
        <v>7.0000000000000007E-2</v>
      </c>
      <c r="AF21" s="1">
        <v>0.08</v>
      </c>
      <c r="AG21" s="1">
        <v>0.3</v>
      </c>
      <c r="AH21" s="1">
        <v>0.03</v>
      </c>
      <c r="AI21" s="1">
        <v>0.12</v>
      </c>
      <c r="AJ21" s="1">
        <v>0.03</v>
      </c>
      <c r="AK21" s="1">
        <v>0.12</v>
      </c>
      <c r="AL21" s="1">
        <v>7.0000000000000007E-2</v>
      </c>
      <c r="AM21" s="1">
        <v>0.02</v>
      </c>
      <c r="AN21" s="1">
        <v>0.01</v>
      </c>
      <c r="AO21" s="1">
        <v>0.01</v>
      </c>
      <c r="AP21" s="1">
        <v>0</v>
      </c>
      <c r="AQ21" s="1">
        <v>0.01</v>
      </c>
      <c r="AR21" s="1"/>
      <c r="AS21" s="1">
        <v>258.10000000000002</v>
      </c>
      <c r="AT21" s="1">
        <f t="shared" si="0"/>
        <v>1.0882440035534497</v>
      </c>
      <c r="AU21" s="2">
        <f t="shared" si="1"/>
        <v>0.80983182406209575</v>
      </c>
      <c r="AV21" s="2">
        <f t="shared" si="2"/>
        <v>0.92636770111962818</v>
      </c>
      <c r="AW21" s="1"/>
      <c r="AX21" s="1"/>
      <c r="AY21" s="1"/>
      <c r="AZ21" s="1"/>
      <c r="BA21" s="1"/>
      <c r="BB21" s="1"/>
      <c r="BC21" s="8"/>
      <c r="BD21" s="1"/>
      <c r="BE21" s="1"/>
      <c r="BF21" s="1"/>
      <c r="BG21" s="1"/>
    </row>
    <row r="22" spans="2:59" ht="15.5" x14ac:dyDescent="0.35">
      <c r="B22" s="1" t="s">
        <v>41</v>
      </c>
      <c r="C22" s="10">
        <v>2.97</v>
      </c>
      <c r="D22" s="10">
        <v>14.64</v>
      </c>
      <c r="E22" s="10">
        <v>50.68</v>
      </c>
      <c r="F22" s="10">
        <v>0.32</v>
      </c>
      <c r="G22" s="10">
        <v>9.99</v>
      </c>
      <c r="H22" s="10">
        <v>0.15</v>
      </c>
      <c r="I22" s="10">
        <v>7.25</v>
      </c>
      <c r="J22" s="10">
        <v>7.63</v>
      </c>
      <c r="K22" s="10">
        <v>1.41</v>
      </c>
      <c r="L22" s="10">
        <v>0.04</v>
      </c>
      <c r="M22" s="10">
        <v>1.29</v>
      </c>
      <c r="N22" s="10">
        <v>0</v>
      </c>
      <c r="O22" s="10">
        <v>0.17</v>
      </c>
      <c r="P22" s="10">
        <v>96.54</v>
      </c>
      <c r="Q22" s="1">
        <v>221</v>
      </c>
      <c r="R22" s="1">
        <v>165</v>
      </c>
      <c r="S22" s="1">
        <v>198</v>
      </c>
      <c r="T22" s="1">
        <v>232</v>
      </c>
      <c r="U22" s="1">
        <v>244</v>
      </c>
      <c r="V22" s="1">
        <v>338</v>
      </c>
      <c r="W22" s="1">
        <v>345</v>
      </c>
      <c r="X22" s="1">
        <v>130</v>
      </c>
      <c r="Y22" s="1">
        <v>121</v>
      </c>
      <c r="Z22" s="1">
        <v>112</v>
      </c>
      <c r="AA22" s="1">
        <v>62</v>
      </c>
      <c r="AB22" s="1">
        <v>556</v>
      </c>
      <c r="AC22" s="1">
        <v>113</v>
      </c>
      <c r="AD22" s="1"/>
      <c r="AE22" s="1">
        <v>7.0000000000000007E-2</v>
      </c>
      <c r="AF22" s="1">
        <v>0.08</v>
      </c>
      <c r="AG22" s="1">
        <v>0.3</v>
      </c>
      <c r="AH22" s="1">
        <v>0.03</v>
      </c>
      <c r="AI22" s="1">
        <v>0.13</v>
      </c>
      <c r="AJ22" s="1">
        <v>0.03</v>
      </c>
      <c r="AK22" s="1">
        <v>0.12</v>
      </c>
      <c r="AL22" s="1">
        <v>7.0000000000000007E-2</v>
      </c>
      <c r="AM22" s="1">
        <v>0.02</v>
      </c>
      <c r="AN22" s="1">
        <v>0.01</v>
      </c>
      <c r="AO22" s="1">
        <v>0.01</v>
      </c>
      <c r="AP22" s="1">
        <v>0.05</v>
      </c>
      <c r="AQ22" s="1">
        <v>0.01</v>
      </c>
      <c r="AR22" s="1"/>
      <c r="AS22" s="1">
        <v>273.29000000000002</v>
      </c>
      <c r="AT22" s="1">
        <f t="shared" si="0"/>
        <v>0.95498963577139473</v>
      </c>
      <c r="AU22" s="2">
        <f t="shared" si="1"/>
        <v>0.83311772315653299</v>
      </c>
      <c r="AV22" s="2">
        <f t="shared" si="2"/>
        <v>0.97742755036753626</v>
      </c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2:59" ht="15.5" x14ac:dyDescent="0.35">
      <c r="B23" s="1" t="s">
        <v>41</v>
      </c>
      <c r="C23" s="10">
        <v>2.98</v>
      </c>
      <c r="D23" s="10">
        <v>14.67</v>
      </c>
      <c r="E23" s="10">
        <v>50.74</v>
      </c>
      <c r="F23" s="10">
        <v>0.32</v>
      </c>
      <c r="G23" s="10">
        <v>9.91</v>
      </c>
      <c r="H23" s="10">
        <v>0.15</v>
      </c>
      <c r="I23" s="10">
        <v>7.24</v>
      </c>
      <c r="J23" s="10">
        <v>7.65</v>
      </c>
      <c r="K23" s="10">
        <v>1.42</v>
      </c>
      <c r="L23" s="10">
        <v>0.05</v>
      </c>
      <c r="M23" s="10">
        <v>1.1499999999999999</v>
      </c>
      <c r="N23" s="10">
        <v>0</v>
      </c>
      <c r="O23" s="10">
        <v>0.18</v>
      </c>
      <c r="P23" s="10">
        <v>96.45</v>
      </c>
      <c r="Q23" s="1">
        <v>230</v>
      </c>
      <c r="R23" s="1">
        <v>164</v>
      </c>
      <c r="S23" s="1">
        <v>209</v>
      </c>
      <c r="T23" s="1">
        <v>228</v>
      </c>
      <c r="U23" s="1">
        <v>256</v>
      </c>
      <c r="V23" s="1">
        <v>329</v>
      </c>
      <c r="W23" s="1">
        <v>353</v>
      </c>
      <c r="X23" s="1">
        <v>139</v>
      </c>
      <c r="Y23" s="1">
        <v>120</v>
      </c>
      <c r="Z23" s="1">
        <v>110</v>
      </c>
      <c r="AA23" s="1">
        <v>62</v>
      </c>
      <c r="AB23" s="1">
        <v>550</v>
      </c>
      <c r="AC23" s="1">
        <v>113</v>
      </c>
      <c r="AD23" s="1"/>
      <c r="AE23" s="1">
        <v>7.0000000000000007E-2</v>
      </c>
      <c r="AF23" s="1">
        <v>0.08</v>
      </c>
      <c r="AG23" s="1">
        <v>0.3</v>
      </c>
      <c r="AH23" s="1">
        <v>0.03</v>
      </c>
      <c r="AI23" s="1">
        <v>0.12</v>
      </c>
      <c r="AJ23" s="1">
        <v>0.03</v>
      </c>
      <c r="AK23" s="1">
        <v>0.12</v>
      </c>
      <c r="AL23" s="1">
        <v>7.0000000000000007E-2</v>
      </c>
      <c r="AM23" s="1">
        <v>0.02</v>
      </c>
      <c r="AN23" s="1">
        <v>0.01</v>
      </c>
      <c r="AO23" s="1">
        <v>0.01</v>
      </c>
      <c r="AP23" s="1">
        <v>0.05</v>
      </c>
      <c r="AQ23" s="1">
        <v>0.01</v>
      </c>
      <c r="AR23" s="1"/>
      <c r="AS23" s="1">
        <v>288.47000000000003</v>
      </c>
      <c r="AT23" s="1">
        <f t="shared" si="0"/>
        <v>0.8513473497186852</v>
      </c>
      <c r="AU23" s="2">
        <f t="shared" si="1"/>
        <v>0.85122897800776198</v>
      </c>
      <c r="AV23" s="2">
        <f>SQRT(GAMMAINV(AU23,0.5,1))</f>
        <v>1.0209816405743475</v>
      </c>
      <c r="AW23" s="1"/>
      <c r="AX23" s="1"/>
      <c r="AY23" s="1"/>
      <c r="AZ23" s="4"/>
      <c r="BA23" s="1"/>
      <c r="BB23" s="9"/>
      <c r="BC23" s="4"/>
      <c r="BD23" s="1"/>
      <c r="BE23" s="1"/>
      <c r="BF23" s="1"/>
      <c r="BG23" s="1"/>
    </row>
    <row r="24" spans="2:59" ht="15.5" x14ac:dyDescent="0.35">
      <c r="B24" s="1" t="s">
        <v>41</v>
      </c>
      <c r="C24" s="10">
        <v>2.91</v>
      </c>
      <c r="D24" s="10">
        <v>14.78</v>
      </c>
      <c r="E24" s="10">
        <v>50.55</v>
      </c>
      <c r="F24" s="10">
        <v>0.3</v>
      </c>
      <c r="G24" s="10">
        <v>9.92</v>
      </c>
      <c r="H24" s="10">
        <v>0.16</v>
      </c>
      <c r="I24" s="10">
        <v>7.22</v>
      </c>
      <c r="J24" s="10">
        <v>7.59</v>
      </c>
      <c r="K24" s="10">
        <v>1.43</v>
      </c>
      <c r="L24" s="10">
        <v>0.05</v>
      </c>
      <c r="M24" s="10">
        <v>1</v>
      </c>
      <c r="N24" s="10">
        <v>0</v>
      </c>
      <c r="O24" s="10">
        <v>0.17</v>
      </c>
      <c r="P24" s="10">
        <v>96.08</v>
      </c>
      <c r="Q24" s="1">
        <v>229</v>
      </c>
      <c r="R24" s="1">
        <v>162</v>
      </c>
      <c r="S24" s="1">
        <v>206</v>
      </c>
      <c r="T24" s="1">
        <v>228</v>
      </c>
      <c r="U24" s="1">
        <v>253</v>
      </c>
      <c r="V24" s="1">
        <v>322</v>
      </c>
      <c r="W24" s="1">
        <v>364</v>
      </c>
      <c r="X24" s="1">
        <v>135</v>
      </c>
      <c r="Y24" s="1">
        <v>118</v>
      </c>
      <c r="Z24" s="1">
        <v>112</v>
      </c>
      <c r="AA24" s="1">
        <v>62</v>
      </c>
      <c r="AB24" s="1"/>
      <c r="AC24" s="1">
        <v>116</v>
      </c>
      <c r="AD24" s="1"/>
      <c r="AE24" s="1">
        <v>7.0000000000000007E-2</v>
      </c>
      <c r="AF24" s="1">
        <v>0.08</v>
      </c>
      <c r="AG24" s="1">
        <v>0.3</v>
      </c>
      <c r="AH24" s="1">
        <v>0.03</v>
      </c>
      <c r="AI24" s="1">
        <v>0.12</v>
      </c>
      <c r="AJ24" s="1">
        <v>0.03</v>
      </c>
      <c r="AK24" s="1">
        <v>0.12</v>
      </c>
      <c r="AL24" s="1">
        <v>7.0000000000000007E-2</v>
      </c>
      <c r="AM24" s="1">
        <v>0.02</v>
      </c>
      <c r="AN24" s="1">
        <v>0.01</v>
      </c>
      <c r="AO24" s="1">
        <v>0.01</v>
      </c>
      <c r="AP24" s="1">
        <v>0</v>
      </c>
      <c r="AQ24" s="1">
        <v>0.01</v>
      </c>
      <c r="AR24" s="1"/>
      <c r="AS24" s="1">
        <v>303.64999999999998</v>
      </c>
      <c r="AT24" s="1">
        <f t="shared" si="0"/>
        <v>0.74030204323363935</v>
      </c>
      <c r="AU24" s="2">
        <f t="shared" si="1"/>
        <v>0.87063389391979307</v>
      </c>
      <c r="AV24" s="2">
        <f t="shared" si="2"/>
        <v>1.0724026208420887</v>
      </c>
      <c r="AW24" s="1"/>
      <c r="BC24" s="1"/>
      <c r="BD24" s="1"/>
      <c r="BE24" s="1"/>
      <c r="BF24" s="1"/>
      <c r="BG24" s="1"/>
    </row>
    <row r="25" spans="2:59" ht="15.5" x14ac:dyDescent="0.35">
      <c r="B25" s="1" t="s">
        <v>41</v>
      </c>
      <c r="C25" s="10">
        <v>2.99</v>
      </c>
      <c r="D25" s="10">
        <v>14.88</v>
      </c>
      <c r="E25" s="10">
        <v>50.85</v>
      </c>
      <c r="F25" s="10">
        <v>0.3</v>
      </c>
      <c r="G25" s="10">
        <v>9.9600000000000009</v>
      </c>
      <c r="H25" s="10">
        <v>0.14000000000000001</v>
      </c>
      <c r="I25" s="10">
        <v>7.31</v>
      </c>
      <c r="J25" s="10">
        <v>7.65</v>
      </c>
      <c r="K25" s="10">
        <v>1.39</v>
      </c>
      <c r="L25" s="10">
        <v>0.05</v>
      </c>
      <c r="M25" s="10">
        <v>0.88</v>
      </c>
      <c r="N25" s="10">
        <v>0.02</v>
      </c>
      <c r="O25" s="10">
        <v>0.2</v>
      </c>
      <c r="P25" s="10">
        <v>96.62</v>
      </c>
      <c r="Q25" s="1">
        <v>213</v>
      </c>
      <c r="R25" s="1">
        <v>166</v>
      </c>
      <c r="S25" s="1">
        <v>198</v>
      </c>
      <c r="T25" s="1">
        <v>241</v>
      </c>
      <c r="U25" s="1">
        <v>244</v>
      </c>
      <c r="V25" s="1">
        <v>339</v>
      </c>
      <c r="W25" s="1">
        <v>348</v>
      </c>
      <c r="X25" s="1">
        <v>128</v>
      </c>
      <c r="Y25" s="1">
        <v>120</v>
      </c>
      <c r="Z25" s="1">
        <v>110</v>
      </c>
      <c r="AA25" s="1">
        <v>61</v>
      </c>
      <c r="AB25" s="1">
        <v>560</v>
      </c>
      <c r="AC25" s="1">
        <v>109</v>
      </c>
      <c r="AD25" s="1"/>
      <c r="AE25" s="1">
        <v>7.0000000000000007E-2</v>
      </c>
      <c r="AF25" s="1">
        <v>0.08</v>
      </c>
      <c r="AG25" s="1">
        <v>0.3</v>
      </c>
      <c r="AH25" s="1">
        <v>0.03</v>
      </c>
      <c r="AI25" s="1">
        <v>0.12</v>
      </c>
      <c r="AJ25" s="1">
        <v>0.03</v>
      </c>
      <c r="AK25" s="1">
        <v>0.12</v>
      </c>
      <c r="AL25" s="1">
        <v>7.0000000000000007E-2</v>
      </c>
      <c r="AM25" s="1">
        <v>0.02</v>
      </c>
      <c r="AN25" s="1">
        <v>0.01</v>
      </c>
      <c r="AO25" s="1">
        <v>0.01</v>
      </c>
      <c r="AP25" s="1">
        <v>0.05</v>
      </c>
      <c r="AQ25" s="1">
        <v>0.01</v>
      </c>
      <c r="AR25" s="1"/>
      <c r="AS25" s="1">
        <v>318.83</v>
      </c>
      <c r="AT25" s="1">
        <f t="shared" si="0"/>
        <v>0.65146579804560256</v>
      </c>
      <c r="AU25" s="2">
        <f t="shared" si="1"/>
        <v>0.88615782664941789</v>
      </c>
      <c r="AV25" s="2">
        <f t="shared" si="2"/>
        <v>1.1180467474661751</v>
      </c>
      <c r="AW25" s="1"/>
      <c r="BC25" s="1"/>
      <c r="BD25" s="1"/>
      <c r="BE25" s="1"/>
      <c r="BF25" s="1"/>
      <c r="BG25" s="1"/>
    </row>
    <row r="26" spans="2:59" ht="15.5" x14ac:dyDescent="0.35">
      <c r="B26" s="1" t="s">
        <v>41</v>
      </c>
      <c r="C26" s="10">
        <v>2.95</v>
      </c>
      <c r="D26" s="10">
        <v>14.74</v>
      </c>
      <c r="E26" s="10">
        <v>50.77</v>
      </c>
      <c r="F26" s="10">
        <v>0.32</v>
      </c>
      <c r="G26" s="10">
        <v>9.89</v>
      </c>
      <c r="H26" s="10">
        <v>0.13</v>
      </c>
      <c r="I26" s="10">
        <v>7.4</v>
      </c>
      <c r="J26" s="10">
        <v>7.63</v>
      </c>
      <c r="K26" s="10">
        <v>1.44</v>
      </c>
      <c r="L26" s="10">
        <v>0.04</v>
      </c>
      <c r="M26" s="10">
        <v>0.78</v>
      </c>
      <c r="N26" s="10">
        <v>0</v>
      </c>
      <c r="O26" s="10">
        <v>0.18</v>
      </c>
      <c r="P26" s="10">
        <v>96.27</v>
      </c>
      <c r="Q26" s="1">
        <v>213</v>
      </c>
      <c r="R26" s="1">
        <v>168</v>
      </c>
      <c r="S26" s="1">
        <v>196</v>
      </c>
      <c r="T26" s="1">
        <v>210</v>
      </c>
      <c r="U26" s="1">
        <v>268</v>
      </c>
      <c r="V26" s="1">
        <v>350</v>
      </c>
      <c r="W26" s="1">
        <v>350</v>
      </c>
      <c r="X26" s="1">
        <v>132</v>
      </c>
      <c r="Y26" s="1">
        <v>123</v>
      </c>
      <c r="Z26" s="1">
        <v>111</v>
      </c>
      <c r="AA26" s="1">
        <v>62</v>
      </c>
      <c r="AB26" s="1"/>
      <c r="AC26" s="1">
        <v>121</v>
      </c>
      <c r="AD26" s="1"/>
      <c r="AE26" s="1">
        <v>7.0000000000000007E-2</v>
      </c>
      <c r="AF26" s="1">
        <v>0.08</v>
      </c>
      <c r="AG26" s="1">
        <v>0.3</v>
      </c>
      <c r="AH26" s="1">
        <v>0.03</v>
      </c>
      <c r="AI26" s="1">
        <v>0.12</v>
      </c>
      <c r="AJ26" s="1">
        <v>0.03</v>
      </c>
      <c r="AK26" s="1">
        <v>0.12</v>
      </c>
      <c r="AL26" s="1">
        <v>7.0000000000000007E-2</v>
      </c>
      <c r="AM26" s="1">
        <v>0.02</v>
      </c>
      <c r="AN26" s="1">
        <v>0.01</v>
      </c>
      <c r="AO26" s="1">
        <v>0.01</v>
      </c>
      <c r="AP26" s="1">
        <v>0</v>
      </c>
      <c r="AQ26" s="1">
        <v>0.02</v>
      </c>
      <c r="AR26" s="1"/>
      <c r="AS26" s="1">
        <v>334.01</v>
      </c>
      <c r="AT26" s="1">
        <f t="shared" si="0"/>
        <v>0.57743559372223874</v>
      </c>
      <c r="AU26" s="2">
        <f t="shared" si="1"/>
        <v>0.89909443725743854</v>
      </c>
      <c r="AV26" s="2">
        <f t="shared" si="2"/>
        <v>1.1599939906656662</v>
      </c>
      <c r="AW26" s="1"/>
      <c r="BC26" s="1"/>
      <c r="BD26" s="1"/>
      <c r="BE26" s="1"/>
      <c r="BF26" s="1"/>
      <c r="BG26" s="1"/>
    </row>
    <row r="27" spans="2:59" ht="15.5" x14ac:dyDescent="0.35">
      <c r="B27" s="1" t="s">
        <v>41</v>
      </c>
      <c r="C27" s="10">
        <v>2.97</v>
      </c>
      <c r="D27" s="10">
        <v>14.87</v>
      </c>
      <c r="E27" s="10">
        <v>50.67</v>
      </c>
      <c r="F27" s="10">
        <v>0.3</v>
      </c>
      <c r="G27" s="10">
        <v>9.99</v>
      </c>
      <c r="H27" s="10">
        <v>0.15</v>
      </c>
      <c r="I27" s="10">
        <v>7.38</v>
      </c>
      <c r="J27" s="10">
        <v>7.65</v>
      </c>
      <c r="K27" s="10">
        <v>1.41</v>
      </c>
      <c r="L27" s="10">
        <v>0.05</v>
      </c>
      <c r="M27" s="10">
        <v>0.7</v>
      </c>
      <c r="N27" s="10">
        <v>0</v>
      </c>
      <c r="O27" s="10">
        <v>0.18</v>
      </c>
      <c r="P27" s="10">
        <v>96.33</v>
      </c>
      <c r="Q27" s="1">
        <v>226</v>
      </c>
      <c r="R27" s="1">
        <v>161</v>
      </c>
      <c r="S27" s="1">
        <v>205</v>
      </c>
      <c r="T27" s="1">
        <v>236</v>
      </c>
      <c r="U27" s="1">
        <v>256</v>
      </c>
      <c r="V27" s="1">
        <v>324</v>
      </c>
      <c r="W27" s="1">
        <v>353</v>
      </c>
      <c r="X27" s="1">
        <v>133</v>
      </c>
      <c r="Y27" s="1">
        <v>123</v>
      </c>
      <c r="Z27" s="1">
        <v>111</v>
      </c>
      <c r="AA27" s="1">
        <v>61</v>
      </c>
      <c r="AB27" s="1"/>
      <c r="AC27" s="1">
        <v>114</v>
      </c>
      <c r="AD27" s="1"/>
      <c r="AE27" s="1">
        <v>7.0000000000000007E-2</v>
      </c>
      <c r="AF27" s="1">
        <v>0.08</v>
      </c>
      <c r="AG27" s="1">
        <v>0.3</v>
      </c>
      <c r="AH27" s="1">
        <v>0.03</v>
      </c>
      <c r="AI27" s="1">
        <v>0.13</v>
      </c>
      <c r="AJ27" s="1">
        <v>0.03</v>
      </c>
      <c r="AK27" s="1">
        <v>0.12</v>
      </c>
      <c r="AL27" s="1">
        <v>7.0000000000000007E-2</v>
      </c>
      <c r="AM27" s="1">
        <v>0.02</v>
      </c>
      <c r="AN27" s="1">
        <v>0.01</v>
      </c>
      <c r="AO27" s="1">
        <v>0.01</v>
      </c>
      <c r="AP27" s="1">
        <v>0</v>
      </c>
      <c r="AQ27" s="1">
        <v>0.01</v>
      </c>
      <c r="AR27" s="1"/>
      <c r="AS27" s="1">
        <v>349.2</v>
      </c>
      <c r="AT27" s="1">
        <f t="shared" si="0"/>
        <v>0.51821143026354755</v>
      </c>
      <c r="AU27" s="2">
        <f t="shared" si="1"/>
        <v>0.90944372574385512</v>
      </c>
      <c r="AV27" s="2">
        <f t="shared" si="2"/>
        <v>1.1967574637683991</v>
      </c>
      <c r="AW27" s="1"/>
      <c r="BC27" s="1"/>
      <c r="BD27" s="1"/>
      <c r="BE27" s="1"/>
      <c r="BF27" s="1"/>
      <c r="BG27" s="1"/>
    </row>
    <row r="28" spans="2:59" ht="15.5" x14ac:dyDescent="0.35">
      <c r="B28" s="1" t="s">
        <v>41</v>
      </c>
      <c r="C28" s="10">
        <v>2.96</v>
      </c>
      <c r="D28" s="10">
        <v>14.8</v>
      </c>
      <c r="E28" s="10">
        <v>50.83</v>
      </c>
      <c r="F28" s="10">
        <v>0.33</v>
      </c>
      <c r="G28" s="10">
        <v>9.9499999999999993</v>
      </c>
      <c r="H28" s="10">
        <v>0.15</v>
      </c>
      <c r="I28" s="10">
        <v>7.33</v>
      </c>
      <c r="J28" s="10">
        <v>7.64</v>
      </c>
      <c r="K28" s="10">
        <v>1.43</v>
      </c>
      <c r="L28" s="10">
        <v>0.04</v>
      </c>
      <c r="M28" s="10">
        <v>0.64</v>
      </c>
      <c r="N28" s="10">
        <v>0</v>
      </c>
      <c r="O28" s="10">
        <v>0.21</v>
      </c>
      <c r="P28" s="10">
        <v>96.3</v>
      </c>
      <c r="Q28" s="1">
        <v>222</v>
      </c>
      <c r="R28" s="1">
        <v>165</v>
      </c>
      <c r="S28" s="1">
        <v>203</v>
      </c>
      <c r="T28" s="1">
        <v>226</v>
      </c>
      <c r="U28" s="1">
        <v>262</v>
      </c>
      <c r="V28" s="1">
        <v>339</v>
      </c>
      <c r="W28" s="1">
        <v>349</v>
      </c>
      <c r="X28" s="1">
        <v>133</v>
      </c>
      <c r="Y28" s="1">
        <v>122</v>
      </c>
      <c r="Z28" s="1">
        <v>111</v>
      </c>
      <c r="AA28" s="1">
        <v>61</v>
      </c>
      <c r="AB28" s="1"/>
      <c r="AC28" s="1">
        <v>109</v>
      </c>
      <c r="AD28" s="1"/>
      <c r="AE28" s="1">
        <v>7.0000000000000007E-2</v>
      </c>
      <c r="AF28" s="1">
        <v>0.08</v>
      </c>
      <c r="AG28" s="1">
        <v>0.3</v>
      </c>
      <c r="AH28" s="1">
        <v>0.03</v>
      </c>
      <c r="AI28" s="1">
        <v>0.12</v>
      </c>
      <c r="AJ28" s="1">
        <v>0.03</v>
      </c>
      <c r="AK28" s="1">
        <v>0.12</v>
      </c>
      <c r="AL28" s="1">
        <v>7.0000000000000007E-2</v>
      </c>
      <c r="AM28" s="1">
        <v>0.02</v>
      </c>
      <c r="AN28" s="1">
        <v>0.01</v>
      </c>
      <c r="AO28" s="1">
        <v>0.01</v>
      </c>
      <c r="AP28" s="1">
        <v>0</v>
      </c>
      <c r="AQ28" s="1">
        <v>0.02</v>
      </c>
      <c r="AR28" s="1"/>
      <c r="AS28" s="1">
        <v>364.38</v>
      </c>
      <c r="AT28" s="1">
        <f t="shared" si="0"/>
        <v>0.47379330766952915</v>
      </c>
      <c r="AU28" s="2">
        <f t="shared" si="1"/>
        <v>0.91720569210866754</v>
      </c>
      <c r="AV28" s="2">
        <f t="shared" si="2"/>
        <v>1.2266167305066398</v>
      </c>
      <c r="AW28" s="1"/>
      <c r="BC28" s="1"/>
      <c r="BD28" s="1"/>
      <c r="BE28" s="1"/>
      <c r="BF28" s="1"/>
      <c r="BG28" s="1"/>
    </row>
    <row r="29" spans="2:59" ht="15.5" x14ac:dyDescent="0.35">
      <c r="B29" s="1" t="s">
        <v>41</v>
      </c>
      <c r="C29" s="10">
        <v>2.96</v>
      </c>
      <c r="D29" s="10">
        <v>14.83</v>
      </c>
      <c r="E29" s="10">
        <v>50.77</v>
      </c>
      <c r="F29" s="10">
        <v>0.31</v>
      </c>
      <c r="G29" s="10">
        <v>10.01</v>
      </c>
      <c r="H29" s="10">
        <v>0.19</v>
      </c>
      <c r="I29" s="10">
        <v>7.38</v>
      </c>
      <c r="J29" s="10">
        <v>7.74</v>
      </c>
      <c r="K29" s="10">
        <v>1.44</v>
      </c>
      <c r="L29" s="10">
        <v>0.04</v>
      </c>
      <c r="M29" s="10">
        <v>0.57999999999999996</v>
      </c>
      <c r="N29" s="10">
        <v>0</v>
      </c>
      <c r="O29" s="10">
        <v>0.19</v>
      </c>
      <c r="P29" s="10">
        <v>96.44</v>
      </c>
      <c r="Q29" s="1">
        <v>204</v>
      </c>
      <c r="R29" s="1">
        <v>168</v>
      </c>
      <c r="S29" s="1">
        <v>207</v>
      </c>
      <c r="T29" s="1">
        <v>231</v>
      </c>
      <c r="U29" s="1">
        <v>252</v>
      </c>
      <c r="V29" s="1">
        <v>309</v>
      </c>
      <c r="W29" s="1">
        <v>344</v>
      </c>
      <c r="X29" s="1">
        <v>126</v>
      </c>
      <c r="Y29" s="1">
        <v>122</v>
      </c>
      <c r="Z29" s="1">
        <v>111</v>
      </c>
      <c r="AA29" s="1">
        <v>61</v>
      </c>
      <c r="AB29" s="1"/>
      <c r="AC29" s="1">
        <v>111</v>
      </c>
      <c r="AD29" s="1"/>
      <c r="AE29" s="1">
        <v>7.0000000000000007E-2</v>
      </c>
      <c r="AF29" s="1">
        <v>0.08</v>
      </c>
      <c r="AG29" s="1">
        <v>0.3</v>
      </c>
      <c r="AH29" s="1">
        <v>0.03</v>
      </c>
      <c r="AI29" s="1">
        <v>0.13</v>
      </c>
      <c r="AJ29" s="1">
        <v>0.03</v>
      </c>
      <c r="AK29" s="1">
        <v>0.12</v>
      </c>
      <c r="AL29" s="1">
        <v>7.0000000000000007E-2</v>
      </c>
      <c r="AM29" s="1">
        <v>0.02</v>
      </c>
      <c r="AN29" s="1">
        <v>0.01</v>
      </c>
      <c r="AO29" s="1">
        <v>0.01</v>
      </c>
      <c r="AP29" s="1">
        <v>0</v>
      </c>
      <c r="AQ29" s="1">
        <v>0.01</v>
      </c>
      <c r="AR29" s="1"/>
      <c r="AS29" s="1">
        <v>379.56</v>
      </c>
      <c r="AT29" s="1">
        <f t="shared" si="0"/>
        <v>0.42937518507551076</v>
      </c>
      <c r="AU29" s="2">
        <f t="shared" si="1"/>
        <v>0.92496765847347995</v>
      </c>
      <c r="AV29" s="2">
        <f t="shared" si="2"/>
        <v>1.2588385806480911</v>
      </c>
      <c r="AW29" s="1"/>
      <c r="AX29" s="1"/>
      <c r="AY29" s="1"/>
      <c r="AZ29" s="1"/>
      <c r="BA29" s="1"/>
      <c r="BB29" s="1"/>
      <c r="BC29" s="8"/>
      <c r="BD29" s="1"/>
      <c r="BE29" s="1"/>
      <c r="BF29" s="1"/>
      <c r="BG29" s="1"/>
    </row>
    <row r="30" spans="2:59" ht="15.5" x14ac:dyDescent="0.35">
      <c r="B30" s="1" t="s">
        <v>41</v>
      </c>
      <c r="C30" s="10">
        <v>3</v>
      </c>
      <c r="D30" s="10">
        <v>14.78</v>
      </c>
      <c r="E30" s="10">
        <v>50.88</v>
      </c>
      <c r="F30" s="10">
        <v>0.33</v>
      </c>
      <c r="G30" s="10">
        <v>9.9499999999999993</v>
      </c>
      <c r="H30" s="10">
        <v>0.17</v>
      </c>
      <c r="I30" s="10">
        <v>7.42</v>
      </c>
      <c r="J30" s="10">
        <v>7.71</v>
      </c>
      <c r="K30" s="10">
        <v>1.45</v>
      </c>
      <c r="L30" s="10">
        <v>0.04</v>
      </c>
      <c r="M30" s="10">
        <v>0.54</v>
      </c>
      <c r="N30" s="10">
        <v>0</v>
      </c>
      <c r="O30" s="10">
        <v>0.18</v>
      </c>
      <c r="P30" s="10">
        <v>96.45</v>
      </c>
      <c r="Q30" s="1">
        <v>229</v>
      </c>
      <c r="R30" s="1">
        <v>165</v>
      </c>
      <c r="S30" s="1">
        <v>204</v>
      </c>
      <c r="T30" s="1">
        <v>215</v>
      </c>
      <c r="U30" s="1">
        <v>255</v>
      </c>
      <c r="V30" s="1">
        <v>320</v>
      </c>
      <c r="W30" s="1">
        <v>353</v>
      </c>
      <c r="X30" s="1">
        <v>132</v>
      </c>
      <c r="Y30" s="1">
        <v>118</v>
      </c>
      <c r="Z30" s="1">
        <v>112</v>
      </c>
      <c r="AA30" s="1">
        <v>61</v>
      </c>
      <c r="AB30" s="1"/>
      <c r="AC30" s="1">
        <v>112</v>
      </c>
      <c r="AD30" s="1"/>
      <c r="AE30" s="1">
        <v>7.0000000000000007E-2</v>
      </c>
      <c r="AF30" s="1">
        <v>0.08</v>
      </c>
      <c r="AG30" s="1">
        <v>0.3</v>
      </c>
      <c r="AH30" s="1">
        <v>0.03</v>
      </c>
      <c r="AI30" s="1">
        <v>0.12</v>
      </c>
      <c r="AJ30" s="1">
        <v>0.03</v>
      </c>
      <c r="AK30" s="1">
        <v>0.12</v>
      </c>
      <c r="AL30" s="1">
        <v>7.0000000000000007E-2</v>
      </c>
      <c r="AM30" s="1">
        <v>0.02</v>
      </c>
      <c r="AN30" s="1">
        <v>0.01</v>
      </c>
      <c r="AO30" s="1">
        <v>0.01</v>
      </c>
      <c r="AP30" s="1">
        <v>0</v>
      </c>
      <c r="AQ30" s="1">
        <v>0.01</v>
      </c>
      <c r="AR30" s="1"/>
      <c r="AS30" s="1">
        <v>394.74</v>
      </c>
      <c r="AT30" s="1">
        <f t="shared" si="0"/>
        <v>0.39976310334616527</v>
      </c>
      <c r="AU30" s="2">
        <f t="shared" si="1"/>
        <v>0.93014230271668819</v>
      </c>
      <c r="AV30" s="2">
        <f t="shared" si="2"/>
        <v>1.2818659814597326</v>
      </c>
      <c r="AW30" s="1"/>
      <c r="AX30" s="1"/>
      <c r="AY30" s="8"/>
      <c r="AZ30" s="1"/>
      <c r="BA30" s="1"/>
      <c r="BB30" s="1"/>
      <c r="BC30" s="1"/>
      <c r="BD30" s="1"/>
      <c r="BE30" s="1"/>
      <c r="BF30" s="1"/>
      <c r="BG30" s="1"/>
    </row>
    <row r="31" spans="2:59" ht="15.5" x14ac:dyDescent="0.35">
      <c r="B31" s="1" t="s">
        <v>41</v>
      </c>
      <c r="C31" s="10">
        <v>2.96</v>
      </c>
      <c r="D31" s="10">
        <v>14.81</v>
      </c>
      <c r="E31" s="10">
        <v>50.84</v>
      </c>
      <c r="F31" s="10">
        <v>0.33</v>
      </c>
      <c r="G31" s="10">
        <v>10</v>
      </c>
      <c r="H31" s="10">
        <v>0.17</v>
      </c>
      <c r="I31" s="10">
        <v>7.37</v>
      </c>
      <c r="J31" s="10">
        <v>7.73</v>
      </c>
      <c r="K31" s="10">
        <v>1.45</v>
      </c>
      <c r="L31" s="10">
        <v>0.04</v>
      </c>
      <c r="M31" s="10">
        <v>0.5</v>
      </c>
      <c r="N31" s="10">
        <v>0</v>
      </c>
      <c r="O31" s="10">
        <v>0.17</v>
      </c>
      <c r="P31" s="10">
        <v>96.37</v>
      </c>
      <c r="Q31" s="1">
        <v>204</v>
      </c>
      <c r="R31" s="1">
        <v>162</v>
      </c>
      <c r="S31" s="1">
        <v>199</v>
      </c>
      <c r="T31" s="1">
        <v>222</v>
      </c>
      <c r="U31" s="1">
        <v>247</v>
      </c>
      <c r="V31" s="1">
        <v>338</v>
      </c>
      <c r="W31" s="1">
        <v>355</v>
      </c>
      <c r="X31" s="1">
        <v>131</v>
      </c>
      <c r="Y31" s="1">
        <v>119</v>
      </c>
      <c r="Z31" s="1">
        <v>110</v>
      </c>
      <c r="AA31" s="1">
        <v>61</v>
      </c>
      <c r="AB31" s="1"/>
      <c r="AC31" s="1">
        <v>120</v>
      </c>
      <c r="AD31" s="1"/>
      <c r="AE31" s="1">
        <v>7.0000000000000007E-2</v>
      </c>
      <c r="AF31" s="1">
        <v>0.08</v>
      </c>
      <c r="AG31" s="1">
        <v>0.3</v>
      </c>
      <c r="AH31" s="1">
        <v>0.03</v>
      </c>
      <c r="AI31" s="1">
        <v>0.13</v>
      </c>
      <c r="AJ31" s="1">
        <v>0.03</v>
      </c>
      <c r="AK31" s="1">
        <v>0.12</v>
      </c>
      <c r="AL31" s="1">
        <v>7.0000000000000007E-2</v>
      </c>
      <c r="AM31" s="1">
        <v>0.02</v>
      </c>
      <c r="AN31" s="1">
        <v>0.01</v>
      </c>
      <c r="AO31" s="1">
        <v>0.01</v>
      </c>
      <c r="AP31" s="1">
        <v>0</v>
      </c>
      <c r="AQ31" s="1">
        <v>0.01</v>
      </c>
      <c r="AR31" s="1"/>
      <c r="AS31" s="1">
        <v>409.93</v>
      </c>
      <c r="AT31" s="1">
        <f t="shared" si="0"/>
        <v>0.37015102161681968</v>
      </c>
      <c r="AU31" s="2">
        <f t="shared" si="1"/>
        <v>0.93531694695989653</v>
      </c>
      <c r="AV31" s="2">
        <f t="shared" si="2"/>
        <v>1.3063390286699452</v>
      </c>
      <c r="AW31" s="1"/>
      <c r="AX31" s="1"/>
      <c r="AY31" s="8"/>
      <c r="AZ31" s="1"/>
      <c r="BA31" s="1"/>
      <c r="BB31" s="1"/>
      <c r="BC31" s="1"/>
      <c r="BD31" s="1"/>
      <c r="BE31" s="1"/>
      <c r="BF31" s="1"/>
      <c r="BG31" s="1"/>
    </row>
    <row r="32" spans="2:59" ht="15.5" x14ac:dyDescent="0.35">
      <c r="B32" s="1" t="s">
        <v>41</v>
      </c>
      <c r="C32" s="10">
        <v>2.95</v>
      </c>
      <c r="D32" s="10">
        <v>14.85</v>
      </c>
      <c r="E32" s="10">
        <v>50.58</v>
      </c>
      <c r="F32" s="10">
        <v>0.34</v>
      </c>
      <c r="G32" s="10">
        <v>10.039999999999999</v>
      </c>
      <c r="H32" s="10">
        <v>0.16</v>
      </c>
      <c r="I32" s="10">
        <v>7.34</v>
      </c>
      <c r="J32" s="10">
        <v>7.61</v>
      </c>
      <c r="K32" s="10">
        <v>1.43</v>
      </c>
      <c r="L32" s="10">
        <v>0.04</v>
      </c>
      <c r="M32" s="10">
        <v>0.47</v>
      </c>
      <c r="N32" s="10">
        <v>0</v>
      </c>
      <c r="O32" s="10">
        <v>0.19</v>
      </c>
      <c r="P32" s="10">
        <v>96</v>
      </c>
      <c r="Q32" s="1">
        <v>212</v>
      </c>
      <c r="R32" s="1">
        <v>160</v>
      </c>
      <c r="S32" s="1">
        <v>200</v>
      </c>
      <c r="T32" s="1">
        <v>217</v>
      </c>
      <c r="U32" s="1">
        <v>240</v>
      </c>
      <c r="V32" s="1">
        <v>325</v>
      </c>
      <c r="W32" s="1">
        <v>345</v>
      </c>
      <c r="X32" s="1">
        <v>133</v>
      </c>
      <c r="Y32" s="1">
        <v>122</v>
      </c>
      <c r="Z32" s="1">
        <v>111</v>
      </c>
      <c r="AA32" s="1">
        <v>61</v>
      </c>
      <c r="AB32" s="1"/>
      <c r="AC32" s="1">
        <v>119</v>
      </c>
      <c r="AD32" s="1"/>
      <c r="AE32" s="1">
        <v>7.0000000000000007E-2</v>
      </c>
      <c r="AF32" s="1">
        <v>0.08</v>
      </c>
      <c r="AG32" s="1">
        <v>0.3</v>
      </c>
      <c r="AH32" s="1">
        <v>0.03</v>
      </c>
      <c r="AI32" s="1">
        <v>0.13</v>
      </c>
      <c r="AJ32" s="1">
        <v>0.03</v>
      </c>
      <c r="AK32" s="1">
        <v>0.12</v>
      </c>
      <c r="AL32" s="1">
        <v>7.0000000000000007E-2</v>
      </c>
      <c r="AM32" s="1">
        <v>0.02</v>
      </c>
      <c r="AN32" s="1">
        <v>0.01</v>
      </c>
      <c r="AO32" s="1">
        <v>0.01</v>
      </c>
      <c r="AP32" s="1">
        <v>0</v>
      </c>
      <c r="AQ32" s="1">
        <v>0.02</v>
      </c>
      <c r="AR32" s="1"/>
      <c r="AS32" s="1">
        <v>425.11</v>
      </c>
      <c r="AT32" s="1">
        <f t="shared" si="0"/>
        <v>0.34794196031981045</v>
      </c>
      <c r="AU32" s="2">
        <f t="shared" si="1"/>
        <v>0.93919793014230268</v>
      </c>
      <c r="AV32" s="2">
        <f t="shared" si="2"/>
        <v>1.3257771787585968</v>
      </c>
      <c r="AW32" s="1"/>
      <c r="AX32" s="1"/>
      <c r="AY32" s="1"/>
      <c r="AZ32" s="1"/>
      <c r="BA32" s="1"/>
      <c r="BB32" s="1"/>
      <c r="BC32" s="2"/>
      <c r="BD32" s="1"/>
      <c r="BE32" s="1"/>
      <c r="BF32" s="1"/>
      <c r="BG32" s="1"/>
    </row>
    <row r="33" spans="2:59" ht="15.5" x14ac:dyDescent="0.35">
      <c r="B33" s="1" t="s">
        <v>41</v>
      </c>
      <c r="C33" s="10">
        <v>2.94</v>
      </c>
      <c r="D33" s="10">
        <v>14.87</v>
      </c>
      <c r="E33" s="10">
        <v>50.72</v>
      </c>
      <c r="F33" s="10">
        <v>0.34</v>
      </c>
      <c r="G33" s="10">
        <v>10.14</v>
      </c>
      <c r="H33" s="10">
        <v>0.17</v>
      </c>
      <c r="I33" s="10">
        <v>7.42</v>
      </c>
      <c r="J33" s="10">
        <v>7.74</v>
      </c>
      <c r="K33" s="10">
        <v>1.44</v>
      </c>
      <c r="L33" s="10">
        <v>0.05</v>
      </c>
      <c r="M33" s="10">
        <v>0.44</v>
      </c>
      <c r="N33" s="10">
        <v>0.01</v>
      </c>
      <c r="O33" s="10">
        <v>0.19</v>
      </c>
      <c r="P33" s="10">
        <v>96.47</v>
      </c>
      <c r="Q33" s="1">
        <v>219</v>
      </c>
      <c r="R33" s="1">
        <v>162</v>
      </c>
      <c r="S33" s="1">
        <v>204</v>
      </c>
      <c r="T33" s="1">
        <v>218</v>
      </c>
      <c r="U33" s="1">
        <v>248</v>
      </c>
      <c r="V33" s="1">
        <v>319</v>
      </c>
      <c r="W33" s="1">
        <v>351</v>
      </c>
      <c r="X33" s="1">
        <v>130</v>
      </c>
      <c r="Y33" s="1">
        <v>122</v>
      </c>
      <c r="Z33" s="1">
        <v>110</v>
      </c>
      <c r="AA33" s="1">
        <v>61</v>
      </c>
      <c r="AB33" s="1">
        <v>561</v>
      </c>
      <c r="AC33" s="1">
        <v>113</v>
      </c>
      <c r="AD33" s="1"/>
      <c r="AE33" s="1">
        <v>7.0000000000000007E-2</v>
      </c>
      <c r="AF33" s="1">
        <v>0.08</v>
      </c>
      <c r="AG33" s="1">
        <v>0.3</v>
      </c>
      <c r="AH33" s="1">
        <v>0.03</v>
      </c>
      <c r="AI33" s="1">
        <v>0.13</v>
      </c>
      <c r="AJ33" s="1">
        <v>0.03</v>
      </c>
      <c r="AK33" s="1">
        <v>0.12</v>
      </c>
      <c r="AL33" s="1">
        <v>7.0000000000000007E-2</v>
      </c>
      <c r="AM33" s="1">
        <v>0.02</v>
      </c>
      <c r="AN33" s="1">
        <v>0.01</v>
      </c>
      <c r="AO33" s="1">
        <v>0.01</v>
      </c>
      <c r="AP33" s="1">
        <v>0.05</v>
      </c>
      <c r="AQ33" s="1">
        <v>0.01</v>
      </c>
      <c r="AR33" s="1"/>
      <c r="AS33" s="1">
        <v>440.29</v>
      </c>
      <c r="AT33" s="1">
        <f t="shared" si="0"/>
        <v>0.32573289902280128</v>
      </c>
      <c r="AU33" s="2">
        <f t="shared" si="1"/>
        <v>0.94307891332470895</v>
      </c>
      <c r="AV33" s="2">
        <f t="shared" si="2"/>
        <v>1.3462721222726304</v>
      </c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</row>
    <row r="34" spans="2:59" ht="15.5" x14ac:dyDescent="0.35">
      <c r="B34" s="1" t="s">
        <v>41</v>
      </c>
      <c r="C34" s="10">
        <v>3.01</v>
      </c>
      <c r="D34" s="10">
        <v>14.94</v>
      </c>
      <c r="E34" s="10">
        <v>50.83</v>
      </c>
      <c r="F34" s="10">
        <v>0.3</v>
      </c>
      <c r="G34" s="10">
        <v>10.1</v>
      </c>
      <c r="H34" s="10">
        <v>0.16</v>
      </c>
      <c r="I34" s="10">
        <v>7.39</v>
      </c>
      <c r="J34" s="10">
        <v>7.8</v>
      </c>
      <c r="K34" s="10">
        <v>1.44</v>
      </c>
      <c r="L34" s="10">
        <v>0.05</v>
      </c>
      <c r="M34" s="10">
        <v>0.41</v>
      </c>
      <c r="N34" s="10">
        <v>0</v>
      </c>
      <c r="O34" s="10">
        <v>0.17</v>
      </c>
      <c r="P34" s="10">
        <v>96.6</v>
      </c>
      <c r="Q34" s="1">
        <v>207</v>
      </c>
      <c r="R34" s="1">
        <v>165</v>
      </c>
      <c r="S34" s="1">
        <v>203</v>
      </c>
      <c r="T34" s="1">
        <v>237</v>
      </c>
      <c r="U34" s="1">
        <v>243</v>
      </c>
      <c r="V34" s="1">
        <v>330</v>
      </c>
      <c r="W34" s="1">
        <v>355</v>
      </c>
      <c r="X34" s="1">
        <v>134</v>
      </c>
      <c r="Y34" s="1">
        <v>123</v>
      </c>
      <c r="Z34" s="1">
        <v>111</v>
      </c>
      <c r="AA34" s="1">
        <v>61</v>
      </c>
      <c r="AB34" s="1"/>
      <c r="AC34" s="1">
        <v>117</v>
      </c>
      <c r="AD34" s="1"/>
      <c r="AE34" s="1">
        <v>7.0000000000000007E-2</v>
      </c>
      <c r="AF34" s="1">
        <v>0.08</v>
      </c>
      <c r="AG34" s="1">
        <v>0.3</v>
      </c>
      <c r="AH34" s="1">
        <v>0.03</v>
      </c>
      <c r="AI34" s="1">
        <v>0.13</v>
      </c>
      <c r="AJ34" s="1">
        <v>0.03</v>
      </c>
      <c r="AK34" s="1">
        <v>0.12</v>
      </c>
      <c r="AL34" s="1">
        <v>7.0000000000000007E-2</v>
      </c>
      <c r="AM34" s="1">
        <v>0.02</v>
      </c>
      <c r="AN34" s="1">
        <v>0.01</v>
      </c>
      <c r="AO34" s="1">
        <v>0.01</v>
      </c>
      <c r="AP34" s="1">
        <v>-0.19</v>
      </c>
      <c r="AQ34" s="1">
        <v>0.01</v>
      </c>
      <c r="AR34" s="1"/>
      <c r="AS34" s="1">
        <v>455.47</v>
      </c>
      <c r="AT34" s="1">
        <f t="shared" si="0"/>
        <v>0.30352383772579211</v>
      </c>
      <c r="AU34" s="2">
        <f t="shared" si="1"/>
        <v>0.9469598965071151</v>
      </c>
      <c r="AV34" s="2">
        <f t="shared" si="2"/>
        <v>1.3679647285395908</v>
      </c>
      <c r="AW34" s="1"/>
      <c r="AX34" s="1"/>
      <c r="AY34" s="1"/>
      <c r="AZ34" s="1"/>
      <c r="BA34" s="1"/>
      <c r="BB34" s="2"/>
      <c r="BC34" s="1"/>
      <c r="BD34" s="1"/>
      <c r="BE34" s="1"/>
      <c r="BF34" s="1"/>
      <c r="BG34" s="1"/>
    </row>
    <row r="35" spans="2:59" ht="15.5" x14ac:dyDescent="0.35">
      <c r="B35" s="1" t="s">
        <v>41</v>
      </c>
      <c r="C35" s="10">
        <v>2.93</v>
      </c>
      <c r="D35" s="10">
        <v>14.88</v>
      </c>
      <c r="E35" s="10">
        <v>50.87</v>
      </c>
      <c r="F35" s="10">
        <v>0.32</v>
      </c>
      <c r="G35" s="10">
        <v>10.11</v>
      </c>
      <c r="H35" s="10">
        <v>0.16</v>
      </c>
      <c r="I35" s="10">
        <v>7.44</v>
      </c>
      <c r="J35" s="10">
        <v>7.73</v>
      </c>
      <c r="K35" s="10">
        <v>1.45</v>
      </c>
      <c r="L35" s="10">
        <v>0.04</v>
      </c>
      <c r="M35" s="10">
        <v>0.4</v>
      </c>
      <c r="N35" s="10">
        <v>0.01</v>
      </c>
      <c r="O35" s="10">
        <v>0.2</v>
      </c>
      <c r="P35" s="10">
        <v>96.53</v>
      </c>
      <c r="Q35" s="1">
        <v>204</v>
      </c>
      <c r="R35" s="1">
        <v>165</v>
      </c>
      <c r="S35" s="1">
        <v>198</v>
      </c>
      <c r="T35" s="1">
        <v>230</v>
      </c>
      <c r="U35" s="1">
        <v>262</v>
      </c>
      <c r="V35" s="1">
        <v>324</v>
      </c>
      <c r="W35" s="1">
        <v>344</v>
      </c>
      <c r="X35" s="1">
        <v>133</v>
      </c>
      <c r="Y35" s="1">
        <v>119</v>
      </c>
      <c r="Z35" s="1">
        <v>112</v>
      </c>
      <c r="AA35" s="1">
        <v>61</v>
      </c>
      <c r="AB35" s="1">
        <v>551</v>
      </c>
      <c r="AC35" s="1">
        <v>109</v>
      </c>
      <c r="AD35" s="1"/>
      <c r="AE35" s="1">
        <v>7.0000000000000007E-2</v>
      </c>
      <c r="AF35" s="1">
        <v>0.08</v>
      </c>
      <c r="AG35" s="1">
        <v>0.3</v>
      </c>
      <c r="AH35" s="1">
        <v>0.03</v>
      </c>
      <c r="AI35" s="1">
        <v>0.13</v>
      </c>
      <c r="AJ35" s="1">
        <v>0.03</v>
      </c>
      <c r="AK35" s="1">
        <v>0.12</v>
      </c>
      <c r="AL35" s="1">
        <v>7.0000000000000007E-2</v>
      </c>
      <c r="AM35" s="1">
        <v>0.02</v>
      </c>
      <c r="AN35" s="1">
        <v>0.01</v>
      </c>
      <c r="AO35" s="1">
        <v>0.01</v>
      </c>
      <c r="AP35" s="1">
        <v>0.05</v>
      </c>
      <c r="AQ35" s="1">
        <v>0.01</v>
      </c>
      <c r="AR35" s="1"/>
      <c r="AS35" s="1">
        <v>470.65</v>
      </c>
      <c r="AT35" s="1">
        <f t="shared" si="0"/>
        <v>0.29612081729345574</v>
      </c>
      <c r="AU35" s="2">
        <f t="shared" si="1"/>
        <v>0.94825355756791718</v>
      </c>
      <c r="AV35" s="2">
        <f t="shared" si="2"/>
        <v>1.3754903804161496</v>
      </c>
      <c r="AW35" s="1"/>
      <c r="BB35" s="1"/>
      <c r="BC35" s="1"/>
      <c r="BD35" s="1"/>
      <c r="BE35" s="1"/>
      <c r="BF35" s="1"/>
      <c r="BG35" s="1"/>
    </row>
    <row r="36" spans="2:59" ht="15.5" x14ac:dyDescent="0.35">
      <c r="B36" s="1" t="s">
        <v>41</v>
      </c>
      <c r="C36" s="10">
        <v>2.93</v>
      </c>
      <c r="D36" s="10">
        <v>14.73</v>
      </c>
      <c r="E36" s="10">
        <v>50.76</v>
      </c>
      <c r="F36" s="10">
        <v>0.31</v>
      </c>
      <c r="G36" s="10">
        <v>10.029999999999999</v>
      </c>
      <c r="H36" s="10">
        <v>0.16</v>
      </c>
      <c r="I36" s="10">
        <v>7.33</v>
      </c>
      <c r="J36" s="10">
        <v>7.73</v>
      </c>
      <c r="K36" s="10">
        <v>1.47</v>
      </c>
      <c r="L36" s="10">
        <v>0.04</v>
      </c>
      <c r="M36" s="10">
        <v>0.38</v>
      </c>
      <c r="N36" s="10">
        <v>0</v>
      </c>
      <c r="O36" s="10">
        <v>0.18</v>
      </c>
      <c r="P36" s="10">
        <v>96.06</v>
      </c>
      <c r="Q36" s="1">
        <v>224</v>
      </c>
      <c r="R36" s="1">
        <v>161</v>
      </c>
      <c r="S36" s="1">
        <v>202</v>
      </c>
      <c r="T36" s="1">
        <v>230</v>
      </c>
      <c r="U36" s="1">
        <v>243</v>
      </c>
      <c r="V36" s="1">
        <v>326</v>
      </c>
      <c r="W36" s="1">
        <v>335</v>
      </c>
      <c r="X36" s="1">
        <v>140</v>
      </c>
      <c r="Y36" s="1">
        <v>118</v>
      </c>
      <c r="Z36" s="1">
        <v>111</v>
      </c>
      <c r="AA36" s="1">
        <v>61</v>
      </c>
      <c r="AB36" s="1"/>
      <c r="AC36" s="1">
        <v>118</v>
      </c>
      <c r="AD36" s="1"/>
      <c r="AE36" s="1">
        <v>7.0000000000000007E-2</v>
      </c>
      <c r="AF36" s="1">
        <v>0.08</v>
      </c>
      <c r="AG36" s="1">
        <v>0.3</v>
      </c>
      <c r="AH36" s="1">
        <v>0.03</v>
      </c>
      <c r="AI36" s="1">
        <v>0.13</v>
      </c>
      <c r="AJ36" s="1">
        <v>0.03</v>
      </c>
      <c r="AK36" s="1">
        <v>0.12</v>
      </c>
      <c r="AL36" s="1">
        <v>7.0000000000000007E-2</v>
      </c>
      <c r="AM36" s="1">
        <v>0.02</v>
      </c>
      <c r="AN36" s="1">
        <v>0.01</v>
      </c>
      <c r="AO36" s="1">
        <v>0.01</v>
      </c>
      <c r="AP36" s="1">
        <v>0</v>
      </c>
      <c r="AQ36" s="1">
        <v>0.01</v>
      </c>
      <c r="AR36" s="1"/>
      <c r="AS36" s="1">
        <v>485.84</v>
      </c>
      <c r="AT36" s="1">
        <f t="shared" si="0"/>
        <v>0.28131477642878294</v>
      </c>
      <c r="AU36" s="2">
        <f t="shared" si="1"/>
        <v>0.95084087968952136</v>
      </c>
      <c r="AV36" s="2">
        <f t="shared" si="2"/>
        <v>1.3910268273579289</v>
      </c>
      <c r="AW36" s="1"/>
      <c r="BB36" s="3"/>
      <c r="BC36" s="1"/>
      <c r="BD36" s="1"/>
      <c r="BE36" s="1"/>
      <c r="BF36" s="1"/>
      <c r="BG36" s="1"/>
    </row>
    <row r="37" spans="2:59" ht="15.5" x14ac:dyDescent="0.35">
      <c r="B37" s="1" t="s">
        <v>41</v>
      </c>
      <c r="C37" s="10">
        <v>2.99</v>
      </c>
      <c r="D37" s="10">
        <v>14.73</v>
      </c>
      <c r="E37" s="10">
        <v>50.7</v>
      </c>
      <c r="F37" s="10">
        <v>0.31</v>
      </c>
      <c r="G37" s="10">
        <v>10.029999999999999</v>
      </c>
      <c r="H37" s="10">
        <v>0.16</v>
      </c>
      <c r="I37" s="10">
        <v>7.46</v>
      </c>
      <c r="J37" s="10">
        <v>7.71</v>
      </c>
      <c r="K37" s="10">
        <v>1.46</v>
      </c>
      <c r="L37" s="10">
        <v>0.05</v>
      </c>
      <c r="M37" s="10">
        <v>0.37</v>
      </c>
      <c r="N37" s="10">
        <v>0</v>
      </c>
      <c r="O37" s="10">
        <v>0.18</v>
      </c>
      <c r="P37" s="10">
        <v>96.17</v>
      </c>
      <c r="Q37" s="1">
        <v>209</v>
      </c>
      <c r="R37" s="1">
        <v>163</v>
      </c>
      <c r="S37" s="1">
        <v>203</v>
      </c>
      <c r="T37" s="1">
        <v>219</v>
      </c>
      <c r="U37" s="1">
        <v>259</v>
      </c>
      <c r="V37" s="1">
        <v>333</v>
      </c>
      <c r="W37" s="1">
        <v>347</v>
      </c>
      <c r="X37" s="1">
        <v>129</v>
      </c>
      <c r="Y37" s="1">
        <v>123</v>
      </c>
      <c r="Z37" s="1">
        <v>111</v>
      </c>
      <c r="AA37" s="1">
        <v>61</v>
      </c>
      <c r="AB37" s="1">
        <v>554</v>
      </c>
      <c r="AC37" s="1">
        <v>113</v>
      </c>
      <c r="AD37" s="1"/>
      <c r="AE37" s="1">
        <v>7.0000000000000007E-2</v>
      </c>
      <c r="AF37" s="1">
        <v>0.08</v>
      </c>
      <c r="AG37" s="1">
        <v>0.3</v>
      </c>
      <c r="AH37" s="1">
        <v>0.03</v>
      </c>
      <c r="AI37" s="1">
        <v>0.13</v>
      </c>
      <c r="AJ37" s="1">
        <v>0.03</v>
      </c>
      <c r="AK37" s="1">
        <v>0.12</v>
      </c>
      <c r="AL37" s="1">
        <v>7.0000000000000007E-2</v>
      </c>
      <c r="AM37" s="1">
        <v>0.02</v>
      </c>
      <c r="AN37" s="1">
        <v>0.01</v>
      </c>
      <c r="AO37" s="1">
        <v>0.01</v>
      </c>
      <c r="AP37" s="1">
        <v>0.05</v>
      </c>
      <c r="AQ37" s="1">
        <v>0.01</v>
      </c>
      <c r="AR37" s="1"/>
      <c r="AS37" s="1">
        <v>501.02</v>
      </c>
      <c r="AT37" s="1">
        <f t="shared" si="0"/>
        <v>0.27391175599644657</v>
      </c>
      <c r="AU37" s="2">
        <f t="shared" si="1"/>
        <v>0.95213454075032344</v>
      </c>
      <c r="AV37" s="2">
        <f t="shared" si="2"/>
        <v>1.399053868912004</v>
      </c>
      <c r="AW37" s="1"/>
      <c r="AX37" s="1" t="s">
        <v>46</v>
      </c>
      <c r="AY37" s="1"/>
      <c r="AZ37" s="1">
        <v>4.15E-3</v>
      </c>
      <c r="BA37" s="1" t="s">
        <v>47</v>
      </c>
      <c r="BB37" s="1"/>
      <c r="BC37" s="1"/>
      <c r="BD37" s="1"/>
      <c r="BE37" s="1"/>
      <c r="BF37" s="1"/>
      <c r="BG37" s="1"/>
    </row>
    <row r="38" spans="2:59" ht="15.5" x14ac:dyDescent="0.35">
      <c r="B38" s="1" t="s">
        <v>41</v>
      </c>
      <c r="C38" s="10">
        <v>2.96</v>
      </c>
      <c r="D38" s="10">
        <v>14.67</v>
      </c>
      <c r="E38" s="10">
        <v>50.7</v>
      </c>
      <c r="F38" s="10">
        <v>0.31</v>
      </c>
      <c r="G38" s="10">
        <v>10.119999999999999</v>
      </c>
      <c r="H38" s="10">
        <v>0.16</v>
      </c>
      <c r="I38" s="10">
        <v>7.44</v>
      </c>
      <c r="J38" s="10">
        <v>7.76</v>
      </c>
      <c r="K38" s="10">
        <v>1.47</v>
      </c>
      <c r="L38" s="10">
        <v>0.05</v>
      </c>
      <c r="M38" s="10">
        <v>0.36</v>
      </c>
      <c r="N38" s="10">
        <v>0.02</v>
      </c>
      <c r="O38" s="10">
        <v>0.18</v>
      </c>
      <c r="P38" s="10">
        <v>96.21</v>
      </c>
      <c r="Q38" s="1">
        <v>208</v>
      </c>
      <c r="R38" s="1">
        <v>167</v>
      </c>
      <c r="S38" s="1">
        <v>197</v>
      </c>
      <c r="T38" s="1">
        <v>220</v>
      </c>
      <c r="U38" s="1">
        <v>261</v>
      </c>
      <c r="V38" s="1">
        <v>340</v>
      </c>
      <c r="W38" s="1">
        <v>357</v>
      </c>
      <c r="X38" s="1">
        <v>135</v>
      </c>
      <c r="Y38" s="1">
        <v>118</v>
      </c>
      <c r="Z38" s="1">
        <v>110</v>
      </c>
      <c r="AA38" s="1">
        <v>60</v>
      </c>
      <c r="AB38" s="1">
        <v>553</v>
      </c>
      <c r="AC38" s="1">
        <v>112</v>
      </c>
      <c r="AD38" s="1"/>
      <c r="AE38" s="1">
        <v>7.0000000000000007E-2</v>
      </c>
      <c r="AF38" s="1">
        <v>0.08</v>
      </c>
      <c r="AG38" s="1">
        <v>0.3</v>
      </c>
      <c r="AH38" s="1">
        <v>0.03</v>
      </c>
      <c r="AI38" s="1">
        <v>0.13</v>
      </c>
      <c r="AJ38" s="1">
        <v>0.03</v>
      </c>
      <c r="AK38" s="1">
        <v>0.12</v>
      </c>
      <c r="AL38" s="1">
        <v>7.0000000000000007E-2</v>
      </c>
      <c r="AM38" s="1">
        <v>0.02</v>
      </c>
      <c r="AN38" s="1">
        <v>0.01</v>
      </c>
      <c r="AO38" s="1">
        <v>0.01</v>
      </c>
      <c r="AP38" s="1">
        <v>0.05</v>
      </c>
      <c r="AQ38" s="1">
        <v>0.01</v>
      </c>
      <c r="AR38" s="1"/>
      <c r="AS38" s="1">
        <v>516.20000000000005</v>
      </c>
      <c r="AT38" s="1">
        <f t="shared" si="0"/>
        <v>0.26650873556411014</v>
      </c>
      <c r="AU38" s="2">
        <f t="shared" ref="AU38:AU69" si="3">1-AT38/AT$6</f>
        <v>0.95342820181112553</v>
      </c>
      <c r="AV38" s="2">
        <f t="shared" si="2"/>
        <v>1.4072653588697601</v>
      </c>
      <c r="AW38" s="1"/>
      <c r="AX38" s="5"/>
      <c r="AY38" s="3"/>
      <c r="AZ38" s="3"/>
      <c r="BA38" s="3"/>
      <c r="BB38" s="1"/>
      <c r="BC38" s="1"/>
      <c r="BD38" s="1"/>
      <c r="BE38" s="1"/>
      <c r="BF38" s="1"/>
      <c r="BG38" s="1"/>
    </row>
    <row r="39" spans="2:59" ht="15.5" x14ac:dyDescent="0.35">
      <c r="B39" s="1" t="s">
        <v>41</v>
      </c>
      <c r="C39" s="10">
        <v>2.97</v>
      </c>
      <c r="D39" s="10">
        <v>14.74</v>
      </c>
      <c r="E39" s="10">
        <v>50.71</v>
      </c>
      <c r="F39" s="10">
        <v>0.3</v>
      </c>
      <c r="G39" s="10">
        <v>10.06</v>
      </c>
      <c r="H39" s="10">
        <v>0.17</v>
      </c>
      <c r="I39" s="10">
        <v>7.41</v>
      </c>
      <c r="J39" s="10">
        <v>7.78</v>
      </c>
      <c r="K39" s="10">
        <v>1.45</v>
      </c>
      <c r="L39" s="10">
        <v>0.04</v>
      </c>
      <c r="M39" s="10">
        <v>0.35</v>
      </c>
      <c r="N39" s="10">
        <v>0</v>
      </c>
      <c r="O39" s="10">
        <v>0.19</v>
      </c>
      <c r="P39" s="10">
        <v>96.16</v>
      </c>
      <c r="Q39" s="1">
        <v>203</v>
      </c>
      <c r="R39" s="1">
        <v>170</v>
      </c>
      <c r="S39" s="1">
        <v>206</v>
      </c>
      <c r="T39" s="1">
        <v>238</v>
      </c>
      <c r="U39" s="1">
        <v>249</v>
      </c>
      <c r="V39" s="1">
        <v>316</v>
      </c>
      <c r="W39" s="1">
        <v>354</v>
      </c>
      <c r="X39" s="1">
        <v>132</v>
      </c>
      <c r="Y39" s="1">
        <v>122</v>
      </c>
      <c r="Z39" s="1">
        <v>111</v>
      </c>
      <c r="AA39" s="1">
        <v>61</v>
      </c>
      <c r="AB39" s="1"/>
      <c r="AC39" s="1">
        <v>115</v>
      </c>
      <c r="AD39" s="1"/>
      <c r="AE39" s="1">
        <v>7.0000000000000007E-2</v>
      </c>
      <c r="AF39" s="1">
        <v>0.08</v>
      </c>
      <c r="AG39" s="1">
        <v>0.3</v>
      </c>
      <c r="AH39" s="1">
        <v>0.03</v>
      </c>
      <c r="AI39" s="1">
        <v>0.13</v>
      </c>
      <c r="AJ39" s="1">
        <v>0.03</v>
      </c>
      <c r="AK39" s="1">
        <v>0.12</v>
      </c>
      <c r="AL39" s="1">
        <v>7.0000000000000007E-2</v>
      </c>
      <c r="AM39" s="1">
        <v>0.02</v>
      </c>
      <c r="AN39" s="1">
        <v>0.01</v>
      </c>
      <c r="AO39" s="1">
        <v>0.01</v>
      </c>
      <c r="AP39" s="1">
        <v>0</v>
      </c>
      <c r="AQ39" s="1">
        <v>0.01</v>
      </c>
      <c r="AR39" s="1"/>
      <c r="AS39" s="1">
        <v>531.38</v>
      </c>
      <c r="AT39" s="1">
        <f t="shared" si="0"/>
        <v>0.25910571513177377</v>
      </c>
      <c r="AU39" s="2">
        <f t="shared" si="3"/>
        <v>0.95472186287192751</v>
      </c>
      <c r="AV39" s="1">
        <f t="shared" si="2"/>
        <v>1.4156711343881048</v>
      </c>
      <c r="AW39" s="1"/>
      <c r="AX39" s="1" t="s">
        <v>48</v>
      </c>
      <c r="AY39" s="1"/>
      <c r="AZ39" s="4">
        <f>1/((AZ37*10^4)^2*4*15*60)</f>
        <v>1.6128772116578764E-7</v>
      </c>
      <c r="BA39" s="1"/>
      <c r="BC39" s="1"/>
      <c r="BD39" s="1"/>
      <c r="BE39" s="1"/>
      <c r="BF39" s="1"/>
      <c r="BG39" s="1"/>
    </row>
    <row r="40" spans="2:59" ht="15.5" x14ac:dyDescent="0.35">
      <c r="B40" s="1" t="s">
        <v>41</v>
      </c>
      <c r="C40" s="10">
        <v>2.92</v>
      </c>
      <c r="D40" s="10">
        <v>14.76</v>
      </c>
      <c r="E40" s="10">
        <v>50.58</v>
      </c>
      <c r="F40" s="10">
        <v>0.32</v>
      </c>
      <c r="G40" s="10">
        <v>10.029999999999999</v>
      </c>
      <c r="H40" s="10">
        <v>0.17</v>
      </c>
      <c r="I40" s="10">
        <v>7.37</v>
      </c>
      <c r="J40" s="10">
        <v>7.7</v>
      </c>
      <c r="K40" s="10">
        <v>1.47</v>
      </c>
      <c r="L40" s="10">
        <v>0.04</v>
      </c>
      <c r="M40" s="10">
        <v>0.34</v>
      </c>
      <c r="N40" s="10">
        <v>0</v>
      </c>
      <c r="O40" s="10">
        <v>0.19</v>
      </c>
      <c r="P40" s="10">
        <v>95.89</v>
      </c>
      <c r="Q40" s="1">
        <v>231</v>
      </c>
      <c r="R40" s="1">
        <v>170</v>
      </c>
      <c r="S40" s="1">
        <v>202</v>
      </c>
      <c r="T40" s="1">
        <v>218</v>
      </c>
      <c r="U40" s="1">
        <v>255</v>
      </c>
      <c r="V40" s="1">
        <v>323</v>
      </c>
      <c r="W40" s="1">
        <v>367</v>
      </c>
      <c r="X40" s="1">
        <v>131</v>
      </c>
      <c r="Y40" s="1">
        <v>121</v>
      </c>
      <c r="Z40" s="1">
        <v>110</v>
      </c>
      <c r="AA40" s="1">
        <v>61</v>
      </c>
      <c r="AB40" s="1"/>
      <c r="AC40" s="1">
        <v>115</v>
      </c>
      <c r="AD40" s="1"/>
      <c r="AE40" s="1">
        <v>7.0000000000000007E-2</v>
      </c>
      <c r="AF40" s="1">
        <v>0.08</v>
      </c>
      <c r="AG40" s="1">
        <v>0.3</v>
      </c>
      <c r="AH40" s="1">
        <v>0.03</v>
      </c>
      <c r="AI40" s="1">
        <v>0.13</v>
      </c>
      <c r="AJ40" s="1">
        <v>0.03</v>
      </c>
      <c r="AK40" s="1">
        <v>0.12</v>
      </c>
      <c r="AL40" s="1">
        <v>7.0000000000000007E-2</v>
      </c>
      <c r="AM40" s="1">
        <v>0.02</v>
      </c>
      <c r="AN40" s="1">
        <v>0.01</v>
      </c>
      <c r="AO40" s="1">
        <v>0.01</v>
      </c>
      <c r="AP40" s="1">
        <v>0</v>
      </c>
      <c r="AQ40" s="1">
        <v>0.02</v>
      </c>
      <c r="AR40" s="1"/>
      <c r="AS40" s="1">
        <v>546.57000000000005</v>
      </c>
      <c r="AT40" s="1">
        <f t="shared" si="0"/>
        <v>0.2517026946994374</v>
      </c>
      <c r="AU40" s="2">
        <f t="shared" si="3"/>
        <v>0.95601552393272959</v>
      </c>
      <c r="AV40" s="1">
        <f t="shared" si="2"/>
        <v>1.4242818592783995</v>
      </c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2:59" ht="15.5" x14ac:dyDescent="0.35">
      <c r="B41" s="1" t="s">
        <v>41</v>
      </c>
      <c r="C41" s="10">
        <v>2.96</v>
      </c>
      <c r="D41" s="10">
        <v>14.83</v>
      </c>
      <c r="E41" s="10">
        <v>50.69</v>
      </c>
      <c r="F41" s="10">
        <v>0.32</v>
      </c>
      <c r="G41" s="10">
        <v>10.1</v>
      </c>
      <c r="H41" s="10">
        <v>0.17</v>
      </c>
      <c r="I41" s="10">
        <v>7.38</v>
      </c>
      <c r="J41" s="10">
        <v>7.75</v>
      </c>
      <c r="K41" s="10">
        <v>1.44</v>
      </c>
      <c r="L41" s="10">
        <v>0.05</v>
      </c>
      <c r="M41" s="10">
        <v>0.34</v>
      </c>
      <c r="N41" s="10">
        <v>0.01</v>
      </c>
      <c r="O41" s="10">
        <v>0.16</v>
      </c>
      <c r="P41" s="10">
        <v>96.18</v>
      </c>
      <c r="Q41" s="1">
        <v>208</v>
      </c>
      <c r="R41" s="1">
        <v>163</v>
      </c>
      <c r="S41" s="1">
        <v>209</v>
      </c>
      <c r="T41" s="1">
        <v>222</v>
      </c>
      <c r="U41" s="1">
        <v>263</v>
      </c>
      <c r="V41" s="1">
        <v>324</v>
      </c>
      <c r="W41" s="1">
        <v>352</v>
      </c>
      <c r="X41" s="1">
        <v>129</v>
      </c>
      <c r="Y41" s="1">
        <v>121</v>
      </c>
      <c r="Z41" s="1">
        <v>111</v>
      </c>
      <c r="AA41" s="1">
        <v>61</v>
      </c>
      <c r="AB41" s="1">
        <v>555</v>
      </c>
      <c r="AC41" s="1">
        <v>114</v>
      </c>
      <c r="AD41" s="1"/>
      <c r="AE41" s="1">
        <v>7.0000000000000007E-2</v>
      </c>
      <c r="AF41" s="1">
        <v>0.08</v>
      </c>
      <c r="AG41" s="1">
        <v>0.3</v>
      </c>
      <c r="AH41" s="1">
        <v>0.03</v>
      </c>
      <c r="AI41" s="1">
        <v>0.13</v>
      </c>
      <c r="AJ41" s="1">
        <v>0.03</v>
      </c>
      <c r="AK41" s="1">
        <v>0.12</v>
      </c>
      <c r="AL41" s="1">
        <v>7.0000000000000007E-2</v>
      </c>
      <c r="AM41" s="1">
        <v>0.02</v>
      </c>
      <c r="AN41" s="1">
        <v>0.01</v>
      </c>
      <c r="AO41" s="1">
        <v>0.01</v>
      </c>
      <c r="AP41" s="1">
        <v>0.05</v>
      </c>
      <c r="AQ41" s="1">
        <v>0.01</v>
      </c>
      <c r="AR41" s="1"/>
      <c r="AS41" s="1">
        <v>561.75</v>
      </c>
      <c r="AT41" s="1">
        <f t="shared" si="0"/>
        <v>0.2517026946994374</v>
      </c>
      <c r="AU41" s="2">
        <f t="shared" si="3"/>
        <v>0.95601552393272959</v>
      </c>
      <c r="AV41" s="7">
        <f t="shared" si="2"/>
        <v>1.4242818592783995</v>
      </c>
      <c r="AW41" s="1"/>
      <c r="AX41" s="5"/>
      <c r="AY41" s="3"/>
      <c r="AZ41" s="3"/>
      <c r="BA41" s="3"/>
      <c r="BB41" s="1"/>
      <c r="BC41" s="1"/>
      <c r="BD41" s="3"/>
      <c r="BE41" s="3"/>
      <c r="BF41" s="3"/>
      <c r="BG41" s="3"/>
    </row>
    <row r="42" spans="2:59" ht="15.5" x14ac:dyDescent="0.35">
      <c r="B42" s="1" t="s">
        <v>41</v>
      </c>
      <c r="C42" s="10">
        <v>2.92</v>
      </c>
      <c r="D42" s="10">
        <v>14.84</v>
      </c>
      <c r="E42" s="10">
        <v>50.82</v>
      </c>
      <c r="F42" s="10">
        <v>0.31</v>
      </c>
      <c r="G42" s="10">
        <v>10.08</v>
      </c>
      <c r="H42" s="10">
        <v>0.17</v>
      </c>
      <c r="I42" s="10">
        <v>7.45</v>
      </c>
      <c r="J42" s="10">
        <v>7.75</v>
      </c>
      <c r="K42" s="10">
        <v>1.46</v>
      </c>
      <c r="L42" s="10">
        <v>0.04</v>
      </c>
      <c r="M42" s="10">
        <v>0.34</v>
      </c>
      <c r="N42" s="10">
        <v>0.01</v>
      </c>
      <c r="O42" s="10">
        <v>0.19</v>
      </c>
      <c r="P42" s="10">
        <v>96.39</v>
      </c>
      <c r="Q42" s="1">
        <v>218</v>
      </c>
      <c r="R42" s="1">
        <v>168</v>
      </c>
      <c r="S42" s="1">
        <v>203</v>
      </c>
      <c r="T42" s="1">
        <v>229</v>
      </c>
      <c r="U42" s="1">
        <v>262</v>
      </c>
      <c r="V42" s="1">
        <v>320</v>
      </c>
      <c r="W42" s="1">
        <v>343</v>
      </c>
      <c r="X42" s="1">
        <v>132</v>
      </c>
      <c r="Y42" s="1">
        <v>123</v>
      </c>
      <c r="Z42" s="1">
        <v>111</v>
      </c>
      <c r="AA42" s="1">
        <v>61</v>
      </c>
      <c r="AB42" s="1">
        <v>558</v>
      </c>
      <c r="AC42" s="1">
        <v>111</v>
      </c>
      <c r="AD42" s="1"/>
      <c r="AE42" s="1">
        <v>7.0000000000000007E-2</v>
      </c>
      <c r="AF42" s="1">
        <v>0.08</v>
      </c>
      <c r="AG42" s="1">
        <v>0.3</v>
      </c>
      <c r="AH42" s="1">
        <v>0.03</v>
      </c>
      <c r="AI42" s="1">
        <v>0.13</v>
      </c>
      <c r="AJ42" s="1">
        <v>0.03</v>
      </c>
      <c r="AK42" s="1">
        <v>0.12</v>
      </c>
      <c r="AL42" s="1">
        <v>7.0000000000000007E-2</v>
      </c>
      <c r="AM42" s="1">
        <v>0.02</v>
      </c>
      <c r="AN42" s="1">
        <v>0.01</v>
      </c>
      <c r="AO42" s="1">
        <v>0.01</v>
      </c>
      <c r="AP42" s="1">
        <v>0.05</v>
      </c>
      <c r="AQ42" s="1">
        <v>0.01</v>
      </c>
      <c r="AR42" s="1"/>
      <c r="AS42" s="1">
        <v>576.92999999999995</v>
      </c>
      <c r="AT42" s="1">
        <f t="shared" si="0"/>
        <v>0.2517026946994374</v>
      </c>
      <c r="AU42" s="2">
        <f t="shared" si="3"/>
        <v>0.95601552393272959</v>
      </c>
      <c r="AV42" s="2">
        <f t="shared" si="2"/>
        <v>1.4242818592783995</v>
      </c>
      <c r="AW42" s="1"/>
      <c r="BB42" s="1"/>
      <c r="BC42" s="1"/>
      <c r="BD42" s="3"/>
      <c r="BE42" s="1"/>
      <c r="BF42" s="1"/>
      <c r="BG42" s="1"/>
    </row>
    <row r="43" spans="2:59" ht="15.5" x14ac:dyDescent="0.35">
      <c r="B43" s="1" t="s">
        <v>41</v>
      </c>
      <c r="C43" s="10">
        <v>2.94</v>
      </c>
      <c r="D43" s="10">
        <v>14.84</v>
      </c>
      <c r="E43" s="10">
        <v>50.79</v>
      </c>
      <c r="F43" s="10">
        <v>0.31</v>
      </c>
      <c r="G43" s="10">
        <v>10.07</v>
      </c>
      <c r="H43" s="10">
        <v>0.17</v>
      </c>
      <c r="I43" s="10">
        <v>7.41</v>
      </c>
      <c r="J43" s="10">
        <v>7.77</v>
      </c>
      <c r="K43" s="10">
        <v>1.44</v>
      </c>
      <c r="L43" s="10">
        <v>0.05</v>
      </c>
      <c r="M43" s="10">
        <v>0.33</v>
      </c>
      <c r="N43" s="10">
        <v>0</v>
      </c>
      <c r="O43" s="10">
        <v>0.18</v>
      </c>
      <c r="P43" s="10">
        <v>96.31</v>
      </c>
      <c r="Q43" s="1">
        <v>227</v>
      </c>
      <c r="R43" s="1">
        <v>161</v>
      </c>
      <c r="S43" s="1">
        <v>203</v>
      </c>
      <c r="T43" s="1">
        <v>238</v>
      </c>
      <c r="U43" s="1">
        <v>250</v>
      </c>
      <c r="V43" s="1">
        <v>310</v>
      </c>
      <c r="W43" s="1">
        <v>340</v>
      </c>
      <c r="X43" s="1">
        <v>139</v>
      </c>
      <c r="Y43" s="1">
        <v>123</v>
      </c>
      <c r="Z43" s="1">
        <v>110</v>
      </c>
      <c r="AA43" s="1">
        <v>61</v>
      </c>
      <c r="AB43" s="1"/>
      <c r="AC43" s="1">
        <v>110</v>
      </c>
      <c r="AD43" s="1"/>
      <c r="AE43" s="1">
        <v>7.0000000000000007E-2</v>
      </c>
      <c r="AF43" s="1">
        <v>0.08</v>
      </c>
      <c r="AG43" s="1">
        <v>0.3</v>
      </c>
      <c r="AH43" s="1">
        <v>0.03</v>
      </c>
      <c r="AI43" s="1">
        <v>0.13</v>
      </c>
      <c r="AJ43" s="1">
        <v>0.03</v>
      </c>
      <c r="AK43" s="1">
        <v>0.12</v>
      </c>
      <c r="AL43" s="1">
        <v>7.0000000000000007E-2</v>
      </c>
      <c r="AM43" s="1">
        <v>0.02</v>
      </c>
      <c r="AN43" s="1">
        <v>0.01</v>
      </c>
      <c r="AO43" s="1">
        <v>0.01</v>
      </c>
      <c r="AP43" s="1">
        <v>0</v>
      </c>
      <c r="AQ43" s="1">
        <v>0.01</v>
      </c>
      <c r="AR43" s="1"/>
      <c r="AS43" s="1">
        <v>592.12</v>
      </c>
      <c r="AT43" s="1">
        <f t="shared" si="0"/>
        <v>0.244299674267101</v>
      </c>
      <c r="AU43" s="2">
        <f t="shared" si="3"/>
        <v>0.95730918499353168</v>
      </c>
      <c r="AV43" s="2">
        <f t="shared" si="2"/>
        <v>1.4331091203387767</v>
      </c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2:59" ht="15.5" x14ac:dyDescent="0.35">
      <c r="B44" s="1" t="s">
        <v>41</v>
      </c>
      <c r="C44" s="10">
        <v>2.95</v>
      </c>
      <c r="D44" s="10">
        <v>14.79</v>
      </c>
      <c r="E44" s="10">
        <v>50.76</v>
      </c>
      <c r="F44" s="10">
        <v>0.32</v>
      </c>
      <c r="G44" s="10">
        <v>10.08</v>
      </c>
      <c r="H44" s="10">
        <v>0.18</v>
      </c>
      <c r="I44" s="10">
        <v>7.43</v>
      </c>
      <c r="J44" s="10">
        <v>7.8</v>
      </c>
      <c r="K44" s="10">
        <v>1.46</v>
      </c>
      <c r="L44" s="10">
        <v>0.04</v>
      </c>
      <c r="M44" s="10">
        <v>0.34</v>
      </c>
      <c r="N44" s="10">
        <v>0</v>
      </c>
      <c r="O44" s="10">
        <v>0.18</v>
      </c>
      <c r="P44" s="10">
        <v>96.31</v>
      </c>
      <c r="Q44" s="1">
        <v>218</v>
      </c>
      <c r="R44" s="1">
        <v>165</v>
      </c>
      <c r="S44" s="1">
        <v>206</v>
      </c>
      <c r="T44" s="1">
        <v>217</v>
      </c>
      <c r="U44" s="1">
        <v>251</v>
      </c>
      <c r="V44" s="1">
        <v>326</v>
      </c>
      <c r="W44" s="1">
        <v>358</v>
      </c>
      <c r="X44" s="1">
        <v>127</v>
      </c>
      <c r="Y44" s="1">
        <v>120</v>
      </c>
      <c r="Z44" s="1">
        <v>112</v>
      </c>
      <c r="AA44" s="1">
        <v>60</v>
      </c>
      <c r="AB44" s="1"/>
      <c r="AC44" s="1">
        <v>112</v>
      </c>
      <c r="AD44" s="1"/>
      <c r="AE44" s="1">
        <v>7.0000000000000007E-2</v>
      </c>
      <c r="AF44" s="1">
        <v>0.08</v>
      </c>
      <c r="AG44" s="1">
        <v>0.3</v>
      </c>
      <c r="AH44" s="1">
        <v>0.03</v>
      </c>
      <c r="AI44" s="1">
        <v>0.13</v>
      </c>
      <c r="AJ44" s="1">
        <v>0.03</v>
      </c>
      <c r="AK44" s="1">
        <v>0.12</v>
      </c>
      <c r="AL44" s="1">
        <v>7.0000000000000007E-2</v>
      </c>
      <c r="AM44" s="1">
        <v>0.02</v>
      </c>
      <c r="AN44" s="1">
        <v>0.01</v>
      </c>
      <c r="AO44" s="1">
        <v>0.01</v>
      </c>
      <c r="AP44" s="1">
        <v>0</v>
      </c>
      <c r="AQ44" s="1">
        <v>0.01</v>
      </c>
      <c r="AR44" s="1"/>
      <c r="AS44" s="1">
        <v>607.29999999999995</v>
      </c>
      <c r="AT44" s="1">
        <f t="shared" si="0"/>
        <v>0.2517026946994374</v>
      </c>
      <c r="AU44" s="2">
        <f t="shared" si="3"/>
        <v>0.95601552393272959</v>
      </c>
      <c r="AV44" s="2">
        <f t="shared" si="2"/>
        <v>1.4242818592783995</v>
      </c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2:59" ht="15.5" x14ac:dyDescent="0.35">
      <c r="B45" s="1" t="s">
        <v>41</v>
      </c>
      <c r="C45" s="10">
        <v>2.93</v>
      </c>
      <c r="D45" s="10">
        <v>14.74</v>
      </c>
      <c r="E45" s="10">
        <v>50.76</v>
      </c>
      <c r="F45" s="10">
        <v>0.3</v>
      </c>
      <c r="G45" s="10">
        <v>10.16</v>
      </c>
      <c r="H45" s="10">
        <v>0.17</v>
      </c>
      <c r="I45" s="10">
        <v>7.48</v>
      </c>
      <c r="J45" s="10">
        <v>7.82</v>
      </c>
      <c r="K45" s="10">
        <v>1.46</v>
      </c>
      <c r="L45" s="10">
        <v>0.05</v>
      </c>
      <c r="M45" s="10">
        <v>0.33</v>
      </c>
      <c r="N45" s="10">
        <v>0</v>
      </c>
      <c r="O45" s="10">
        <v>0.2</v>
      </c>
      <c r="P45" s="10">
        <v>96.4</v>
      </c>
      <c r="Q45" s="1">
        <v>199</v>
      </c>
      <c r="R45" s="1">
        <v>160</v>
      </c>
      <c r="S45" s="1">
        <v>206</v>
      </c>
      <c r="T45" s="1">
        <v>240</v>
      </c>
      <c r="U45" s="1">
        <v>244</v>
      </c>
      <c r="V45" s="1">
        <v>317</v>
      </c>
      <c r="W45" s="1">
        <v>338</v>
      </c>
      <c r="X45" s="1">
        <v>133</v>
      </c>
      <c r="Y45" s="1">
        <v>121</v>
      </c>
      <c r="Z45" s="1">
        <v>109</v>
      </c>
      <c r="AA45" s="1">
        <v>61</v>
      </c>
      <c r="AB45" s="1"/>
      <c r="AC45" s="1">
        <v>110</v>
      </c>
      <c r="AD45" s="1"/>
      <c r="AE45" s="1">
        <v>7.0000000000000007E-2</v>
      </c>
      <c r="AF45" s="1">
        <v>0.08</v>
      </c>
      <c r="AG45" s="1">
        <v>0.3</v>
      </c>
      <c r="AH45" s="1">
        <v>0.03</v>
      </c>
      <c r="AI45" s="1">
        <v>0.13</v>
      </c>
      <c r="AJ45" s="1">
        <v>0.03</v>
      </c>
      <c r="AK45" s="1">
        <v>0.12</v>
      </c>
      <c r="AL45" s="1">
        <v>7.0000000000000007E-2</v>
      </c>
      <c r="AM45" s="1">
        <v>0.02</v>
      </c>
      <c r="AN45" s="1">
        <v>0.01</v>
      </c>
      <c r="AO45" s="1">
        <v>0.01</v>
      </c>
      <c r="AP45" s="1">
        <v>0</v>
      </c>
      <c r="AQ45" s="1">
        <v>0.01</v>
      </c>
      <c r="AR45" s="1"/>
      <c r="AS45" s="1">
        <v>622.48</v>
      </c>
      <c r="AT45" s="1">
        <f t="shared" si="0"/>
        <v>0.244299674267101</v>
      </c>
      <c r="AU45" s="2">
        <f t="shared" si="3"/>
        <v>0.95730918499353168</v>
      </c>
      <c r="AV45" s="2">
        <f t="shared" si="2"/>
        <v>1.4331091203387767</v>
      </c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2:59" ht="15.5" x14ac:dyDescent="0.35">
      <c r="B46" s="1" t="s">
        <v>41</v>
      </c>
      <c r="C46" s="10">
        <v>3.03</v>
      </c>
      <c r="D46" s="10">
        <v>14.73</v>
      </c>
      <c r="E46" s="10">
        <v>50.67</v>
      </c>
      <c r="F46" s="10">
        <v>0.3</v>
      </c>
      <c r="G46" s="10">
        <v>10.23</v>
      </c>
      <c r="H46" s="10">
        <v>0.18</v>
      </c>
      <c r="I46" s="10">
        <v>7.4</v>
      </c>
      <c r="J46" s="10">
        <v>7.87</v>
      </c>
      <c r="K46" s="10">
        <v>1.47</v>
      </c>
      <c r="L46" s="10">
        <v>0.05</v>
      </c>
      <c r="M46" s="10">
        <v>0.33</v>
      </c>
      <c r="N46" s="10">
        <v>0</v>
      </c>
      <c r="O46" s="10">
        <v>0.18</v>
      </c>
      <c r="P46" s="10">
        <v>96.43</v>
      </c>
      <c r="Q46" s="1">
        <v>213</v>
      </c>
      <c r="R46" s="1">
        <v>172</v>
      </c>
      <c r="S46" s="1">
        <v>198</v>
      </c>
      <c r="T46" s="1">
        <v>228</v>
      </c>
      <c r="U46" s="1">
        <v>254</v>
      </c>
      <c r="V46" s="1">
        <v>323</v>
      </c>
      <c r="W46" s="1">
        <v>361</v>
      </c>
      <c r="X46" s="1">
        <v>127</v>
      </c>
      <c r="Y46" s="1">
        <v>120</v>
      </c>
      <c r="Z46" s="1">
        <v>111</v>
      </c>
      <c r="AA46" s="1">
        <v>61</v>
      </c>
      <c r="AB46" s="1"/>
      <c r="AC46" s="1">
        <v>103</v>
      </c>
      <c r="AD46" s="1"/>
      <c r="AE46" s="1">
        <v>7.0000000000000007E-2</v>
      </c>
      <c r="AF46" s="1">
        <v>0.08</v>
      </c>
      <c r="AG46" s="1">
        <v>0.3</v>
      </c>
      <c r="AH46" s="1">
        <v>0.03</v>
      </c>
      <c r="AI46" s="1">
        <v>0.13</v>
      </c>
      <c r="AJ46" s="1">
        <v>0.03</v>
      </c>
      <c r="AK46" s="1">
        <v>0.12</v>
      </c>
      <c r="AL46" s="1">
        <v>7.0000000000000007E-2</v>
      </c>
      <c r="AM46" s="1">
        <v>0.02</v>
      </c>
      <c r="AN46" s="1">
        <v>0.01</v>
      </c>
      <c r="AO46" s="1">
        <v>0.01</v>
      </c>
      <c r="AP46" s="1">
        <v>0</v>
      </c>
      <c r="AQ46" s="1">
        <v>0.01</v>
      </c>
      <c r="AR46" s="1"/>
      <c r="AS46" s="1">
        <v>637.66</v>
      </c>
      <c r="AT46" s="1">
        <f t="shared" si="0"/>
        <v>0.244299674267101</v>
      </c>
      <c r="AU46" s="2">
        <f t="shared" si="3"/>
        <v>0.95730918499353168</v>
      </c>
      <c r="AV46" s="2">
        <f t="shared" si="2"/>
        <v>1.4331091203387767</v>
      </c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</row>
    <row r="47" spans="2:59" ht="15.5" x14ac:dyDescent="0.35">
      <c r="B47" s="1" t="s">
        <v>41</v>
      </c>
      <c r="C47" s="10">
        <v>2.91</v>
      </c>
      <c r="D47" s="10">
        <v>14.7</v>
      </c>
      <c r="E47" s="10">
        <v>50.67</v>
      </c>
      <c r="F47" s="10">
        <v>0.33</v>
      </c>
      <c r="G47" s="10">
        <v>10.17</v>
      </c>
      <c r="H47" s="10">
        <v>0.16</v>
      </c>
      <c r="I47" s="10">
        <v>7.45</v>
      </c>
      <c r="J47" s="10">
        <v>7.8</v>
      </c>
      <c r="K47" s="10">
        <v>1.45</v>
      </c>
      <c r="L47" s="10">
        <v>0.05</v>
      </c>
      <c r="M47" s="10">
        <v>0.32</v>
      </c>
      <c r="N47" s="10">
        <v>0</v>
      </c>
      <c r="O47" s="10">
        <v>0.18</v>
      </c>
      <c r="P47" s="10">
        <v>96.19</v>
      </c>
      <c r="Q47" s="1">
        <v>235</v>
      </c>
      <c r="R47" s="1">
        <v>166</v>
      </c>
      <c r="S47" s="1">
        <v>199</v>
      </c>
      <c r="T47" s="1">
        <v>210</v>
      </c>
      <c r="U47" s="1">
        <v>255</v>
      </c>
      <c r="V47" s="1">
        <v>337</v>
      </c>
      <c r="W47" s="1">
        <v>341</v>
      </c>
      <c r="X47" s="1">
        <v>128</v>
      </c>
      <c r="Y47" s="1">
        <v>122</v>
      </c>
      <c r="Z47" s="1">
        <v>112</v>
      </c>
      <c r="AA47" s="1">
        <v>61</v>
      </c>
      <c r="AB47" s="1"/>
      <c r="AC47" s="1">
        <v>109</v>
      </c>
      <c r="AD47" s="1"/>
      <c r="AE47" s="1">
        <v>7.0000000000000007E-2</v>
      </c>
      <c r="AF47" s="1">
        <v>0.08</v>
      </c>
      <c r="AG47" s="1">
        <v>0.3</v>
      </c>
      <c r="AH47" s="1">
        <v>0.03</v>
      </c>
      <c r="AI47" s="1">
        <v>0.13</v>
      </c>
      <c r="AJ47" s="1">
        <v>0.03</v>
      </c>
      <c r="AK47" s="1">
        <v>0.12</v>
      </c>
      <c r="AL47" s="1">
        <v>7.0000000000000007E-2</v>
      </c>
      <c r="AM47" s="1">
        <v>0.02</v>
      </c>
      <c r="AN47" s="1">
        <v>0.01</v>
      </c>
      <c r="AO47" s="1">
        <v>0.01</v>
      </c>
      <c r="AP47" s="1">
        <v>0</v>
      </c>
      <c r="AQ47" s="1">
        <v>0.01</v>
      </c>
      <c r="AR47" s="1"/>
      <c r="AS47" s="1">
        <v>652.84</v>
      </c>
      <c r="AT47" s="1">
        <f t="shared" si="0"/>
        <v>0.23689665383476458</v>
      </c>
      <c r="AU47" s="2">
        <f t="shared" si="3"/>
        <v>0.95860284605433377</v>
      </c>
      <c r="AV47" s="2">
        <f t="shared" si="2"/>
        <v>1.4421655382313368</v>
      </c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</row>
    <row r="48" spans="2:59" ht="15.5" x14ac:dyDescent="0.35">
      <c r="B48" s="1" t="s">
        <v>41</v>
      </c>
      <c r="C48" s="10">
        <v>2.92</v>
      </c>
      <c r="D48" s="10">
        <v>14.77</v>
      </c>
      <c r="E48" s="10">
        <v>50.72</v>
      </c>
      <c r="F48" s="10">
        <v>0.31</v>
      </c>
      <c r="G48" s="10">
        <v>10.130000000000001</v>
      </c>
      <c r="H48" s="10">
        <v>0.16</v>
      </c>
      <c r="I48" s="10">
        <v>7.48</v>
      </c>
      <c r="J48" s="10">
        <v>7.78</v>
      </c>
      <c r="K48" s="10">
        <v>1.46</v>
      </c>
      <c r="L48" s="10">
        <v>0.03</v>
      </c>
      <c r="M48" s="10">
        <v>0.33</v>
      </c>
      <c r="N48" s="10">
        <v>0</v>
      </c>
      <c r="O48" s="10">
        <v>0.17</v>
      </c>
      <c r="P48" s="10">
        <v>96.26</v>
      </c>
      <c r="Q48" s="1">
        <v>219</v>
      </c>
      <c r="R48" s="1">
        <v>162</v>
      </c>
      <c r="S48" s="1">
        <v>203</v>
      </c>
      <c r="T48" s="1">
        <v>228</v>
      </c>
      <c r="U48" s="1">
        <v>252</v>
      </c>
      <c r="V48" s="1">
        <v>325</v>
      </c>
      <c r="W48" s="1">
        <v>341</v>
      </c>
      <c r="X48" s="1">
        <v>131</v>
      </c>
      <c r="Y48" s="1">
        <v>123</v>
      </c>
      <c r="Z48" s="1">
        <v>112</v>
      </c>
      <c r="AA48" s="1">
        <v>61</v>
      </c>
      <c r="AB48" s="1">
        <v>551</v>
      </c>
      <c r="AC48" s="1">
        <v>122</v>
      </c>
      <c r="AD48" s="1"/>
      <c r="AE48" s="1">
        <v>7.0000000000000007E-2</v>
      </c>
      <c r="AF48" s="1">
        <v>0.08</v>
      </c>
      <c r="AG48" s="1">
        <v>0.3</v>
      </c>
      <c r="AH48" s="1">
        <v>0.03</v>
      </c>
      <c r="AI48" s="1">
        <v>0.13</v>
      </c>
      <c r="AJ48" s="1">
        <v>0.03</v>
      </c>
      <c r="AK48" s="1">
        <v>0.12</v>
      </c>
      <c r="AL48" s="1">
        <v>7.0000000000000007E-2</v>
      </c>
      <c r="AM48" s="1">
        <v>0.02</v>
      </c>
      <c r="AN48" s="1">
        <v>0.01</v>
      </c>
      <c r="AO48" s="1">
        <v>0.01</v>
      </c>
      <c r="AP48" s="1">
        <v>0.05</v>
      </c>
      <c r="AQ48" s="1">
        <v>0.01</v>
      </c>
      <c r="AR48" s="1"/>
      <c r="AS48" s="1">
        <v>668.03</v>
      </c>
      <c r="AT48" s="1">
        <f t="shared" si="0"/>
        <v>0.244299674267101</v>
      </c>
      <c r="AU48" s="2">
        <f t="shared" si="3"/>
        <v>0.95730918499353168</v>
      </c>
      <c r="AV48" s="2">
        <f t="shared" si="2"/>
        <v>1.4331091203387767</v>
      </c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</row>
    <row r="49" spans="2:59" ht="15.5" x14ac:dyDescent="0.35">
      <c r="B49" s="1" t="s">
        <v>41</v>
      </c>
      <c r="C49" s="10">
        <v>2.91</v>
      </c>
      <c r="D49" s="10">
        <v>14.8</v>
      </c>
      <c r="E49" s="10">
        <v>50.7</v>
      </c>
      <c r="F49" s="10">
        <v>0.31</v>
      </c>
      <c r="G49" s="10">
        <v>10.15</v>
      </c>
      <c r="H49" s="10">
        <v>0.17</v>
      </c>
      <c r="I49" s="10">
        <v>7.48</v>
      </c>
      <c r="J49" s="10">
        <v>7.79</v>
      </c>
      <c r="K49" s="10">
        <v>1.44</v>
      </c>
      <c r="L49" s="10">
        <v>0.05</v>
      </c>
      <c r="M49" s="10">
        <v>0.33</v>
      </c>
      <c r="N49" s="10">
        <v>0</v>
      </c>
      <c r="O49" s="10">
        <v>0.18</v>
      </c>
      <c r="P49" s="10">
        <v>96.32</v>
      </c>
      <c r="Q49" s="1">
        <v>228</v>
      </c>
      <c r="R49" s="1">
        <v>163</v>
      </c>
      <c r="S49" s="1">
        <v>203</v>
      </c>
      <c r="T49" s="1">
        <v>221</v>
      </c>
      <c r="U49" s="1">
        <v>246</v>
      </c>
      <c r="V49" s="1">
        <v>332</v>
      </c>
      <c r="W49" s="1">
        <v>360</v>
      </c>
      <c r="X49" s="1">
        <v>131</v>
      </c>
      <c r="Y49" s="1">
        <v>122</v>
      </c>
      <c r="Z49" s="1">
        <v>112</v>
      </c>
      <c r="AA49" s="1">
        <v>60</v>
      </c>
      <c r="AB49" s="1">
        <v>560</v>
      </c>
      <c r="AC49" s="1">
        <v>115</v>
      </c>
      <c r="AD49" s="1"/>
      <c r="AE49" s="1">
        <v>7.0000000000000007E-2</v>
      </c>
      <c r="AF49" s="1">
        <v>0.08</v>
      </c>
      <c r="AG49" s="1">
        <v>0.3</v>
      </c>
      <c r="AH49" s="1">
        <v>0.03</v>
      </c>
      <c r="AI49" s="1">
        <v>0.13</v>
      </c>
      <c r="AJ49" s="1">
        <v>0.03</v>
      </c>
      <c r="AK49" s="1">
        <v>0.12</v>
      </c>
      <c r="AL49" s="1">
        <v>7.0000000000000007E-2</v>
      </c>
      <c r="AM49" s="1">
        <v>0.02</v>
      </c>
      <c r="AN49" s="1">
        <v>0.01</v>
      </c>
      <c r="AO49" s="1">
        <v>0.01</v>
      </c>
      <c r="AP49" s="1">
        <v>0.05</v>
      </c>
      <c r="AQ49" s="1">
        <v>0.01</v>
      </c>
      <c r="AR49" s="1"/>
      <c r="AS49" s="1">
        <v>683.21</v>
      </c>
      <c r="AT49" s="1">
        <f t="shared" si="0"/>
        <v>0.244299674267101</v>
      </c>
      <c r="AU49" s="2">
        <f t="shared" si="3"/>
        <v>0.95730918499353168</v>
      </c>
      <c r="AV49" s="2">
        <f t="shared" si="2"/>
        <v>1.4331091203387767</v>
      </c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</row>
    <row r="50" spans="2:59" ht="15.5" x14ac:dyDescent="0.35">
      <c r="B50" s="1" t="s">
        <v>41</v>
      </c>
      <c r="C50" s="10">
        <v>2.98</v>
      </c>
      <c r="D50" s="10">
        <v>14.84</v>
      </c>
      <c r="E50" s="10">
        <v>50.63</v>
      </c>
      <c r="F50" s="10">
        <v>0.31</v>
      </c>
      <c r="G50" s="10">
        <v>10.15</v>
      </c>
      <c r="H50" s="10">
        <v>0.16</v>
      </c>
      <c r="I50" s="10">
        <v>7.39</v>
      </c>
      <c r="J50" s="10">
        <v>7.85</v>
      </c>
      <c r="K50" s="10">
        <v>1.45</v>
      </c>
      <c r="L50" s="10">
        <v>0.04</v>
      </c>
      <c r="M50" s="10">
        <v>0.33</v>
      </c>
      <c r="N50" s="10">
        <v>0</v>
      </c>
      <c r="O50" s="10">
        <v>0.19</v>
      </c>
      <c r="P50" s="10">
        <v>96.31</v>
      </c>
      <c r="Q50" s="1">
        <v>217</v>
      </c>
      <c r="R50" s="1">
        <v>168</v>
      </c>
      <c r="S50" s="1">
        <v>203</v>
      </c>
      <c r="T50" s="1">
        <v>223</v>
      </c>
      <c r="U50" s="1">
        <v>272</v>
      </c>
      <c r="V50" s="1">
        <v>323</v>
      </c>
      <c r="W50" s="1">
        <v>346</v>
      </c>
      <c r="X50" s="1">
        <v>134</v>
      </c>
      <c r="Y50" s="1">
        <v>122</v>
      </c>
      <c r="Z50" s="1">
        <v>112</v>
      </c>
      <c r="AA50" s="1">
        <v>60</v>
      </c>
      <c r="AB50" s="1"/>
      <c r="AC50" s="1">
        <v>111</v>
      </c>
      <c r="AD50" s="1"/>
      <c r="AE50" s="1">
        <v>7.0000000000000007E-2</v>
      </c>
      <c r="AF50" s="1">
        <v>0.08</v>
      </c>
      <c r="AG50" s="1">
        <v>0.3</v>
      </c>
      <c r="AH50" s="1">
        <v>0.03</v>
      </c>
      <c r="AI50" s="1">
        <v>0.13</v>
      </c>
      <c r="AJ50" s="1">
        <v>0.03</v>
      </c>
      <c r="AK50" s="1">
        <v>0.12</v>
      </c>
      <c r="AL50" s="1">
        <v>7.0000000000000007E-2</v>
      </c>
      <c r="AM50" s="1">
        <v>0.02</v>
      </c>
      <c r="AN50" s="1">
        <v>0.01</v>
      </c>
      <c r="AO50" s="1">
        <v>0.01</v>
      </c>
      <c r="AP50" s="1">
        <v>0</v>
      </c>
      <c r="AQ50" s="1">
        <v>0.01</v>
      </c>
      <c r="AR50" s="1"/>
      <c r="AS50" s="1">
        <v>698.39</v>
      </c>
      <c r="AT50" s="1">
        <f t="shared" si="0"/>
        <v>0.244299674267101</v>
      </c>
      <c r="AU50" s="2">
        <f t="shared" si="3"/>
        <v>0.95730918499353168</v>
      </c>
      <c r="AV50" s="2">
        <f t="shared" si="2"/>
        <v>1.4331091203387767</v>
      </c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</row>
    <row r="51" spans="2:59" ht="15.5" x14ac:dyDescent="0.35">
      <c r="B51" s="1" t="s">
        <v>41</v>
      </c>
      <c r="C51" s="10">
        <v>2.98</v>
      </c>
      <c r="D51" s="10">
        <v>14.7</v>
      </c>
      <c r="E51" s="10">
        <v>50.62</v>
      </c>
      <c r="F51" s="10">
        <v>0.31</v>
      </c>
      <c r="G51" s="10">
        <v>10.17</v>
      </c>
      <c r="H51" s="10">
        <v>0.16</v>
      </c>
      <c r="I51" s="10">
        <v>7.45</v>
      </c>
      <c r="J51" s="10">
        <v>7.84</v>
      </c>
      <c r="K51" s="10">
        <v>1.46</v>
      </c>
      <c r="L51" s="10">
        <v>0.04</v>
      </c>
      <c r="M51" s="10">
        <v>0.32</v>
      </c>
      <c r="N51" s="10">
        <v>0</v>
      </c>
      <c r="O51" s="10">
        <v>0.17</v>
      </c>
      <c r="P51" s="10">
        <v>96.23</v>
      </c>
      <c r="Q51" s="1">
        <v>211</v>
      </c>
      <c r="R51" s="1">
        <v>164</v>
      </c>
      <c r="S51" s="1">
        <v>209</v>
      </c>
      <c r="T51" s="1">
        <v>222</v>
      </c>
      <c r="U51" s="1">
        <v>245</v>
      </c>
      <c r="V51" s="1">
        <v>322</v>
      </c>
      <c r="W51" s="1">
        <v>357</v>
      </c>
      <c r="X51" s="1">
        <v>136</v>
      </c>
      <c r="Y51" s="1">
        <v>121</v>
      </c>
      <c r="Z51" s="1">
        <v>111</v>
      </c>
      <c r="AA51" s="1">
        <v>61</v>
      </c>
      <c r="AB51" s="1"/>
      <c r="AC51" s="1">
        <v>112</v>
      </c>
      <c r="AD51" s="1"/>
      <c r="AE51" s="1">
        <v>7.0000000000000007E-2</v>
      </c>
      <c r="AF51" s="1">
        <v>0.08</v>
      </c>
      <c r="AG51" s="1">
        <v>0.3</v>
      </c>
      <c r="AH51" s="1">
        <v>0.03</v>
      </c>
      <c r="AI51" s="1">
        <v>0.13</v>
      </c>
      <c r="AJ51" s="1">
        <v>0.03</v>
      </c>
      <c r="AK51" s="1">
        <v>0.12</v>
      </c>
      <c r="AL51" s="1">
        <v>7.0000000000000007E-2</v>
      </c>
      <c r="AM51" s="1">
        <v>0.02</v>
      </c>
      <c r="AN51" s="1">
        <v>0.01</v>
      </c>
      <c r="AO51" s="1">
        <v>0.01</v>
      </c>
      <c r="AP51" s="1">
        <v>0</v>
      </c>
      <c r="AQ51" s="1">
        <v>0.01</v>
      </c>
      <c r="AR51" s="1"/>
      <c r="AS51" s="1">
        <v>713.57</v>
      </c>
      <c r="AT51" s="1">
        <f t="shared" si="0"/>
        <v>0.23689665383476458</v>
      </c>
      <c r="AU51" s="2">
        <f t="shared" si="3"/>
        <v>0.95860284605433377</v>
      </c>
      <c r="AV51" s="2">
        <f t="shared" si="2"/>
        <v>1.4421655382313368</v>
      </c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2:59" ht="15.5" x14ac:dyDescent="0.35">
      <c r="B52" s="1" t="s">
        <v>41</v>
      </c>
      <c r="C52" s="10">
        <v>2.93</v>
      </c>
      <c r="D52" s="10">
        <v>14.68</v>
      </c>
      <c r="E52" s="10">
        <v>50.88</v>
      </c>
      <c r="F52" s="10">
        <v>0.33</v>
      </c>
      <c r="G52" s="10">
        <v>10.32</v>
      </c>
      <c r="H52" s="10">
        <v>0.15</v>
      </c>
      <c r="I52" s="10">
        <v>7.38</v>
      </c>
      <c r="J52" s="10">
        <v>7.85</v>
      </c>
      <c r="K52" s="10">
        <v>1.48</v>
      </c>
      <c r="L52" s="10">
        <v>0.04</v>
      </c>
      <c r="M52" s="10">
        <v>0.32</v>
      </c>
      <c r="N52" s="10">
        <v>0.01</v>
      </c>
      <c r="O52" s="10">
        <v>0.16</v>
      </c>
      <c r="P52" s="10">
        <v>96.52</v>
      </c>
      <c r="Q52" s="1">
        <v>227</v>
      </c>
      <c r="R52" s="1">
        <v>164</v>
      </c>
      <c r="S52" s="1">
        <v>199</v>
      </c>
      <c r="T52" s="1">
        <v>226</v>
      </c>
      <c r="U52" s="1">
        <v>244</v>
      </c>
      <c r="V52" s="1">
        <v>333</v>
      </c>
      <c r="W52" s="1">
        <v>350</v>
      </c>
      <c r="X52" s="1">
        <v>129</v>
      </c>
      <c r="Y52" s="1">
        <v>119</v>
      </c>
      <c r="Z52" s="1">
        <v>112</v>
      </c>
      <c r="AA52" s="1">
        <v>60</v>
      </c>
      <c r="AB52" s="1">
        <v>552</v>
      </c>
      <c r="AC52" s="1">
        <v>123</v>
      </c>
      <c r="AD52" s="1"/>
      <c r="AE52" s="1">
        <v>7.0000000000000007E-2</v>
      </c>
      <c r="AF52" s="1">
        <v>0.08</v>
      </c>
      <c r="AG52" s="1">
        <v>0.3</v>
      </c>
      <c r="AH52" s="1">
        <v>0.03</v>
      </c>
      <c r="AI52" s="1">
        <v>0.13</v>
      </c>
      <c r="AJ52" s="1">
        <v>0.03</v>
      </c>
      <c r="AK52" s="1">
        <v>0.12</v>
      </c>
      <c r="AL52" s="1">
        <v>7.0000000000000007E-2</v>
      </c>
      <c r="AM52" s="1">
        <v>0.02</v>
      </c>
      <c r="AN52" s="1">
        <v>0.01</v>
      </c>
      <c r="AO52" s="1">
        <v>0.01</v>
      </c>
      <c r="AP52" s="1">
        <v>0.05</v>
      </c>
      <c r="AQ52" s="1">
        <v>0.01</v>
      </c>
      <c r="AR52" s="1"/>
      <c r="AS52" s="1">
        <v>728.76</v>
      </c>
      <c r="AT52" s="1">
        <f t="shared" si="0"/>
        <v>0.23689665383476458</v>
      </c>
      <c r="AU52" s="2">
        <f t="shared" si="3"/>
        <v>0.95860284605433377</v>
      </c>
      <c r="AV52" s="2">
        <f t="shared" si="2"/>
        <v>1.4421655382313368</v>
      </c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</row>
    <row r="53" spans="2:59" ht="15.5" x14ac:dyDescent="0.35">
      <c r="B53" s="1" t="s">
        <v>41</v>
      </c>
      <c r="C53" s="10">
        <v>2.93</v>
      </c>
      <c r="D53" s="10">
        <v>14.74</v>
      </c>
      <c r="E53" s="10">
        <v>50.75</v>
      </c>
      <c r="F53" s="10">
        <v>0.32</v>
      </c>
      <c r="G53" s="10">
        <v>10.07</v>
      </c>
      <c r="H53" s="10">
        <v>0.15</v>
      </c>
      <c r="I53" s="10">
        <v>7.41</v>
      </c>
      <c r="J53" s="10">
        <v>7.82</v>
      </c>
      <c r="K53" s="10">
        <v>1.45</v>
      </c>
      <c r="L53" s="10">
        <v>0.05</v>
      </c>
      <c r="M53" s="10">
        <v>0.32</v>
      </c>
      <c r="N53" s="10">
        <v>0</v>
      </c>
      <c r="O53" s="10">
        <v>0.2</v>
      </c>
      <c r="P53" s="10">
        <v>96.22</v>
      </c>
      <c r="Q53" s="1">
        <v>212</v>
      </c>
      <c r="R53" s="1">
        <v>164</v>
      </c>
      <c r="S53" s="1">
        <v>206</v>
      </c>
      <c r="T53" s="1">
        <v>227</v>
      </c>
      <c r="U53" s="1">
        <v>257</v>
      </c>
      <c r="V53" s="1">
        <v>340</v>
      </c>
      <c r="W53" s="1">
        <v>343</v>
      </c>
      <c r="X53" s="1">
        <v>135</v>
      </c>
      <c r="Y53" s="1">
        <v>122</v>
      </c>
      <c r="Z53" s="1">
        <v>111</v>
      </c>
      <c r="AA53" s="1">
        <v>61</v>
      </c>
      <c r="AB53" s="1"/>
      <c r="AC53" s="1">
        <v>107</v>
      </c>
      <c r="AD53" s="1"/>
      <c r="AE53" s="1">
        <v>7.0000000000000007E-2</v>
      </c>
      <c r="AF53" s="1">
        <v>0.08</v>
      </c>
      <c r="AG53" s="1">
        <v>0.3</v>
      </c>
      <c r="AH53" s="1">
        <v>0.03</v>
      </c>
      <c r="AI53" s="1">
        <v>0.13</v>
      </c>
      <c r="AJ53" s="1">
        <v>0.03</v>
      </c>
      <c r="AK53" s="1">
        <v>0.12</v>
      </c>
      <c r="AL53" s="1">
        <v>7.0000000000000007E-2</v>
      </c>
      <c r="AM53" s="1">
        <v>0.02</v>
      </c>
      <c r="AN53" s="1">
        <v>0.01</v>
      </c>
      <c r="AO53" s="1">
        <v>0.01</v>
      </c>
      <c r="AP53" s="1">
        <v>0</v>
      </c>
      <c r="AQ53" s="1">
        <v>0.01</v>
      </c>
      <c r="AR53" s="1"/>
      <c r="AS53" s="1">
        <v>743.94</v>
      </c>
      <c r="AT53" s="1">
        <f t="shared" si="0"/>
        <v>0.23689665383476458</v>
      </c>
      <c r="AU53" s="2">
        <f t="shared" si="3"/>
        <v>0.95860284605433377</v>
      </c>
      <c r="AV53" s="2">
        <f t="shared" si="2"/>
        <v>1.4421655382313368</v>
      </c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2:59" ht="15.5" x14ac:dyDescent="0.35">
      <c r="B54" s="1" t="s">
        <v>41</v>
      </c>
      <c r="C54" s="10">
        <v>2.99</v>
      </c>
      <c r="D54" s="10">
        <v>14.79</v>
      </c>
      <c r="E54" s="10">
        <v>50.65</v>
      </c>
      <c r="F54" s="10">
        <v>0.31</v>
      </c>
      <c r="G54" s="10">
        <v>10.25</v>
      </c>
      <c r="H54" s="10">
        <v>0.17</v>
      </c>
      <c r="I54" s="10">
        <v>7.48</v>
      </c>
      <c r="J54" s="10">
        <v>7.86</v>
      </c>
      <c r="K54" s="10">
        <v>1.45</v>
      </c>
      <c r="L54" s="10">
        <v>0.04</v>
      </c>
      <c r="M54" s="10">
        <v>0.31</v>
      </c>
      <c r="N54" s="10">
        <v>0</v>
      </c>
      <c r="O54" s="10">
        <v>0.19</v>
      </c>
      <c r="P54" s="10">
        <v>96.49</v>
      </c>
      <c r="Q54" s="1">
        <v>218</v>
      </c>
      <c r="R54" s="1">
        <v>162</v>
      </c>
      <c r="S54" s="1">
        <v>207</v>
      </c>
      <c r="T54" s="1">
        <v>227</v>
      </c>
      <c r="U54" s="1">
        <v>255</v>
      </c>
      <c r="V54" s="1">
        <v>320</v>
      </c>
      <c r="W54" s="1">
        <v>364</v>
      </c>
      <c r="X54" s="1">
        <v>133</v>
      </c>
      <c r="Y54" s="1">
        <v>121</v>
      </c>
      <c r="Z54" s="1">
        <v>111</v>
      </c>
      <c r="AA54" s="1">
        <v>61</v>
      </c>
      <c r="AB54" s="1"/>
      <c r="AC54" s="1">
        <v>110</v>
      </c>
      <c r="AD54" s="1"/>
      <c r="AE54" s="1">
        <v>7.0000000000000007E-2</v>
      </c>
      <c r="AF54" s="1">
        <v>0.08</v>
      </c>
      <c r="AG54" s="1">
        <v>0.3</v>
      </c>
      <c r="AH54" s="1">
        <v>0.03</v>
      </c>
      <c r="AI54" s="1">
        <v>0.13</v>
      </c>
      <c r="AJ54" s="1">
        <v>0.03</v>
      </c>
      <c r="AK54" s="1">
        <v>0.12</v>
      </c>
      <c r="AL54" s="1">
        <v>7.0000000000000007E-2</v>
      </c>
      <c r="AM54" s="1">
        <v>0.02</v>
      </c>
      <c r="AN54" s="1">
        <v>0.01</v>
      </c>
      <c r="AO54" s="1">
        <v>0.01</v>
      </c>
      <c r="AP54" s="1">
        <v>0</v>
      </c>
      <c r="AQ54" s="1">
        <v>0.01</v>
      </c>
      <c r="AR54" s="1"/>
      <c r="AS54" s="1">
        <v>759.12</v>
      </c>
      <c r="AT54" s="1">
        <f t="shared" si="0"/>
        <v>0.22949363340242818</v>
      </c>
      <c r="AU54" s="2">
        <f t="shared" si="3"/>
        <v>0.95989650711513586</v>
      </c>
      <c r="AV54" s="2">
        <f t="shared" si="2"/>
        <v>1.4514648956329039</v>
      </c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2:59" ht="15.5" x14ac:dyDescent="0.35">
      <c r="B55" s="1" t="s">
        <v>41</v>
      </c>
      <c r="C55" s="10">
        <v>2.91</v>
      </c>
      <c r="D55" s="10">
        <v>14.73</v>
      </c>
      <c r="E55" s="10">
        <v>50.69</v>
      </c>
      <c r="F55" s="10">
        <v>0.33</v>
      </c>
      <c r="G55" s="10">
        <v>10.16</v>
      </c>
      <c r="H55" s="10">
        <v>0.15</v>
      </c>
      <c r="I55" s="10">
        <v>7.52</v>
      </c>
      <c r="J55" s="10">
        <v>7.9</v>
      </c>
      <c r="K55" s="10">
        <v>1.47</v>
      </c>
      <c r="L55" s="10">
        <v>0.05</v>
      </c>
      <c r="M55" s="10">
        <v>0.32</v>
      </c>
      <c r="N55" s="10">
        <v>0.01</v>
      </c>
      <c r="O55" s="10">
        <v>0.2</v>
      </c>
      <c r="P55" s="10">
        <v>96.42</v>
      </c>
      <c r="Q55" s="1">
        <v>217</v>
      </c>
      <c r="R55" s="1">
        <v>164</v>
      </c>
      <c r="S55" s="1">
        <v>208</v>
      </c>
      <c r="T55" s="1">
        <v>221</v>
      </c>
      <c r="U55" s="1">
        <v>257</v>
      </c>
      <c r="V55" s="1">
        <v>327</v>
      </c>
      <c r="W55" s="1">
        <v>343</v>
      </c>
      <c r="X55" s="1">
        <v>138</v>
      </c>
      <c r="Y55" s="1">
        <v>119</v>
      </c>
      <c r="Z55" s="1">
        <v>111</v>
      </c>
      <c r="AA55" s="1">
        <v>61</v>
      </c>
      <c r="AB55" s="1">
        <v>555</v>
      </c>
      <c r="AC55" s="1">
        <v>114</v>
      </c>
      <c r="AD55" s="1"/>
      <c r="AE55" s="1">
        <v>7.0000000000000007E-2</v>
      </c>
      <c r="AF55" s="1">
        <v>0.08</v>
      </c>
      <c r="AG55" s="1">
        <v>0.3</v>
      </c>
      <c r="AH55" s="1">
        <v>0.03</v>
      </c>
      <c r="AI55" s="1">
        <v>0.13</v>
      </c>
      <c r="AJ55" s="1">
        <v>0.03</v>
      </c>
      <c r="AK55" s="1">
        <v>0.12</v>
      </c>
      <c r="AL55" s="1">
        <v>7.0000000000000007E-2</v>
      </c>
      <c r="AM55" s="1">
        <v>0.02</v>
      </c>
      <c r="AN55" s="1">
        <v>0.01</v>
      </c>
      <c r="AO55" s="1">
        <v>0.01</v>
      </c>
      <c r="AP55" s="1">
        <v>0.05</v>
      </c>
      <c r="AQ55" s="1">
        <v>0.02</v>
      </c>
      <c r="AR55" s="1"/>
      <c r="AS55" s="1">
        <v>774.3</v>
      </c>
      <c r="AT55" s="1">
        <f t="shared" si="0"/>
        <v>0.23689665383476458</v>
      </c>
      <c r="AU55" s="2">
        <f t="shared" si="3"/>
        <v>0.95860284605433377</v>
      </c>
      <c r="AV55" s="2">
        <f t="shared" si="2"/>
        <v>1.4421655382313368</v>
      </c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</row>
    <row r="56" spans="2:59" ht="15.5" x14ac:dyDescent="0.35">
      <c r="B56" s="1" t="s">
        <v>41</v>
      </c>
      <c r="C56" s="10">
        <v>2.94</v>
      </c>
      <c r="D56" s="10">
        <v>14.72</v>
      </c>
      <c r="E56" s="10">
        <v>50.77</v>
      </c>
      <c r="F56" s="10">
        <v>0.32</v>
      </c>
      <c r="G56" s="10">
        <v>10.18</v>
      </c>
      <c r="H56" s="10">
        <v>0.17</v>
      </c>
      <c r="I56" s="10">
        <v>7.49</v>
      </c>
      <c r="J56" s="10">
        <v>7.86</v>
      </c>
      <c r="K56" s="10">
        <v>1.44</v>
      </c>
      <c r="L56" s="10">
        <v>0.05</v>
      </c>
      <c r="M56" s="10">
        <v>0.32</v>
      </c>
      <c r="N56" s="10">
        <v>0</v>
      </c>
      <c r="O56" s="10">
        <v>0.2</v>
      </c>
      <c r="P56" s="10">
        <v>96.46</v>
      </c>
      <c r="Q56" s="1">
        <v>227</v>
      </c>
      <c r="R56" s="1">
        <v>169</v>
      </c>
      <c r="S56" s="1">
        <v>202</v>
      </c>
      <c r="T56" s="1">
        <v>226</v>
      </c>
      <c r="U56" s="1">
        <v>259</v>
      </c>
      <c r="V56" s="1">
        <v>333</v>
      </c>
      <c r="W56" s="1">
        <v>344</v>
      </c>
      <c r="X56" s="1">
        <v>131</v>
      </c>
      <c r="Y56" s="1">
        <v>120</v>
      </c>
      <c r="Z56" s="1">
        <v>111</v>
      </c>
      <c r="AA56" s="1">
        <v>61</v>
      </c>
      <c r="AB56" s="1">
        <v>557</v>
      </c>
      <c r="AC56" s="1">
        <v>116</v>
      </c>
      <c r="AD56" s="1"/>
      <c r="AE56" s="1">
        <v>7.0000000000000007E-2</v>
      </c>
      <c r="AF56" s="1">
        <v>0.08</v>
      </c>
      <c r="AG56" s="1">
        <v>0.3</v>
      </c>
      <c r="AH56" s="1">
        <v>0.03</v>
      </c>
      <c r="AI56" s="1">
        <v>0.13</v>
      </c>
      <c r="AJ56" s="1">
        <v>0.03</v>
      </c>
      <c r="AK56" s="1">
        <v>0.12</v>
      </c>
      <c r="AL56" s="1">
        <v>7.0000000000000007E-2</v>
      </c>
      <c r="AM56" s="1">
        <v>0.02</v>
      </c>
      <c r="AN56" s="1">
        <v>0.01</v>
      </c>
      <c r="AO56" s="1">
        <v>0.01</v>
      </c>
      <c r="AP56" s="1">
        <v>0.05</v>
      </c>
      <c r="AQ56" s="1">
        <v>0.02</v>
      </c>
      <c r="AR56" s="1"/>
      <c r="AS56" s="1">
        <v>789.49</v>
      </c>
      <c r="AT56" s="1">
        <f t="shared" si="0"/>
        <v>0.23689665383476458</v>
      </c>
      <c r="AU56" s="2">
        <f t="shared" si="3"/>
        <v>0.95860284605433377</v>
      </c>
      <c r="AV56" s="2">
        <f t="shared" si="2"/>
        <v>1.4421655382313368</v>
      </c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2:59" ht="15.5" x14ac:dyDescent="0.35">
      <c r="B57" s="1" t="s">
        <v>41</v>
      </c>
      <c r="C57" s="10">
        <v>2.92</v>
      </c>
      <c r="D57" s="10">
        <v>14.71</v>
      </c>
      <c r="E57" s="10">
        <v>50.66</v>
      </c>
      <c r="F57" s="10">
        <v>0.31</v>
      </c>
      <c r="G57" s="10">
        <v>10.16</v>
      </c>
      <c r="H57" s="10">
        <v>0.2</v>
      </c>
      <c r="I57" s="10">
        <v>7.47</v>
      </c>
      <c r="J57" s="10">
        <v>7.84</v>
      </c>
      <c r="K57" s="10">
        <v>1.46</v>
      </c>
      <c r="L57" s="10">
        <v>0.04</v>
      </c>
      <c r="M57" s="10">
        <v>0.32</v>
      </c>
      <c r="N57" s="10">
        <v>0</v>
      </c>
      <c r="O57" s="10">
        <v>0.19</v>
      </c>
      <c r="P57" s="10">
        <v>96.29</v>
      </c>
      <c r="Q57" s="1">
        <v>237</v>
      </c>
      <c r="R57" s="1">
        <v>168</v>
      </c>
      <c r="S57" s="1">
        <v>201</v>
      </c>
      <c r="T57" s="1">
        <v>236</v>
      </c>
      <c r="U57" s="1">
        <v>261</v>
      </c>
      <c r="V57" s="1">
        <v>311</v>
      </c>
      <c r="W57" s="1">
        <v>354</v>
      </c>
      <c r="X57" s="1">
        <v>135</v>
      </c>
      <c r="Y57" s="1">
        <v>119</v>
      </c>
      <c r="Z57" s="1">
        <v>112</v>
      </c>
      <c r="AA57" s="1">
        <v>61</v>
      </c>
      <c r="AB57" s="1"/>
      <c r="AC57" s="1">
        <v>113</v>
      </c>
      <c r="AD57" s="1"/>
      <c r="AE57" s="1">
        <v>7.0000000000000007E-2</v>
      </c>
      <c r="AF57" s="1">
        <v>0.08</v>
      </c>
      <c r="AG57" s="1">
        <v>0.3</v>
      </c>
      <c r="AH57" s="1">
        <v>0.03</v>
      </c>
      <c r="AI57" s="1">
        <v>0.13</v>
      </c>
      <c r="AJ57" s="1">
        <v>0.03</v>
      </c>
      <c r="AK57" s="1">
        <v>0.12</v>
      </c>
      <c r="AL57" s="1">
        <v>7.0000000000000007E-2</v>
      </c>
      <c r="AM57" s="1">
        <v>0.02</v>
      </c>
      <c r="AN57" s="1">
        <v>0.01</v>
      </c>
      <c r="AO57" s="1">
        <v>0.01</v>
      </c>
      <c r="AP57" s="1">
        <v>0</v>
      </c>
      <c r="AQ57" s="1">
        <v>0.01</v>
      </c>
      <c r="AR57" s="1"/>
      <c r="AS57" s="1">
        <v>804.67</v>
      </c>
      <c r="AT57" s="1">
        <f t="shared" si="0"/>
        <v>0.23689665383476458</v>
      </c>
      <c r="AU57" s="2">
        <f t="shared" si="3"/>
        <v>0.95860284605433377</v>
      </c>
      <c r="AV57" s="2">
        <f t="shared" si="2"/>
        <v>1.4421655382313368</v>
      </c>
      <c r="AW57" s="1"/>
      <c r="AX57" s="1"/>
      <c r="AY57" s="1"/>
      <c r="AZ57" s="1"/>
      <c r="BA57" s="1"/>
      <c r="BB57" s="1"/>
      <c r="BC57" s="8"/>
      <c r="BD57" s="1"/>
      <c r="BE57" s="1"/>
      <c r="BF57" s="1"/>
      <c r="BG57" s="1"/>
    </row>
    <row r="58" spans="2:59" ht="15.5" x14ac:dyDescent="0.35">
      <c r="B58" s="1" t="s">
        <v>41</v>
      </c>
      <c r="C58" s="10">
        <v>2.91</v>
      </c>
      <c r="D58" s="10">
        <v>14.78</v>
      </c>
      <c r="E58" s="10">
        <v>50.69</v>
      </c>
      <c r="F58" s="10">
        <v>0.32</v>
      </c>
      <c r="G58" s="10">
        <v>10.14</v>
      </c>
      <c r="H58" s="10">
        <v>0.15</v>
      </c>
      <c r="I58" s="10">
        <v>7.49</v>
      </c>
      <c r="J58" s="10">
        <v>7.84</v>
      </c>
      <c r="K58" s="10">
        <v>1.47</v>
      </c>
      <c r="L58" s="10">
        <v>0.04</v>
      </c>
      <c r="M58" s="10">
        <v>0.31</v>
      </c>
      <c r="N58" s="10">
        <v>0</v>
      </c>
      <c r="O58" s="10">
        <v>0.19</v>
      </c>
      <c r="P58" s="10">
        <v>96.34</v>
      </c>
      <c r="Q58" s="1">
        <v>220</v>
      </c>
      <c r="R58" s="1">
        <v>167</v>
      </c>
      <c r="S58" s="1">
        <v>206</v>
      </c>
      <c r="T58" s="1">
        <v>225</v>
      </c>
      <c r="U58" s="1">
        <v>254</v>
      </c>
      <c r="V58" s="1">
        <v>342</v>
      </c>
      <c r="W58" s="1">
        <v>337</v>
      </c>
      <c r="X58" s="1">
        <v>142</v>
      </c>
      <c r="Y58" s="1">
        <v>118</v>
      </c>
      <c r="Z58" s="1">
        <v>112</v>
      </c>
      <c r="AA58" s="1">
        <v>61</v>
      </c>
      <c r="AB58" s="1"/>
      <c r="AC58" s="1">
        <v>119</v>
      </c>
      <c r="AD58" s="1"/>
      <c r="AE58" s="1">
        <v>7.0000000000000007E-2</v>
      </c>
      <c r="AF58" s="1">
        <v>0.08</v>
      </c>
      <c r="AG58" s="1">
        <v>0.3</v>
      </c>
      <c r="AH58" s="1">
        <v>0.03</v>
      </c>
      <c r="AI58" s="1">
        <v>0.13</v>
      </c>
      <c r="AJ58" s="1">
        <v>0.03</v>
      </c>
      <c r="AK58" s="1">
        <v>0.12</v>
      </c>
      <c r="AL58" s="1">
        <v>7.0000000000000007E-2</v>
      </c>
      <c r="AM58" s="1">
        <v>0.02</v>
      </c>
      <c r="AN58" s="1">
        <v>0.01</v>
      </c>
      <c r="AO58" s="1">
        <v>0.01</v>
      </c>
      <c r="AP58" s="1">
        <v>0</v>
      </c>
      <c r="AQ58" s="1">
        <v>0.02</v>
      </c>
      <c r="AR58" s="1"/>
      <c r="AS58" s="1">
        <v>819.85</v>
      </c>
      <c r="AT58" s="1">
        <f t="shared" si="0"/>
        <v>0.22949363340242818</v>
      </c>
      <c r="AU58" s="2">
        <f t="shared" si="3"/>
        <v>0.95989650711513586</v>
      </c>
      <c r="AV58" s="2">
        <f t="shared" si="2"/>
        <v>1.4514648956329039</v>
      </c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2:59" ht="15.5" x14ac:dyDescent="0.35">
      <c r="B59" s="1" t="s">
        <v>41</v>
      </c>
      <c r="C59" s="10">
        <v>2.97</v>
      </c>
      <c r="D59" s="10">
        <v>14.71</v>
      </c>
      <c r="E59" s="10">
        <v>50.73</v>
      </c>
      <c r="F59" s="10">
        <v>0.3</v>
      </c>
      <c r="G59" s="10">
        <v>10.14</v>
      </c>
      <c r="H59" s="10">
        <v>0.19</v>
      </c>
      <c r="I59" s="10">
        <v>7.44</v>
      </c>
      <c r="J59" s="10">
        <v>7.93</v>
      </c>
      <c r="K59" s="10">
        <v>1.48</v>
      </c>
      <c r="L59" s="10">
        <v>0.04</v>
      </c>
      <c r="M59" s="10">
        <v>0.32</v>
      </c>
      <c r="N59" s="10">
        <v>0.01</v>
      </c>
      <c r="O59" s="10">
        <v>0.19</v>
      </c>
      <c r="P59" s="10">
        <v>96.44</v>
      </c>
      <c r="Q59" s="1">
        <v>219</v>
      </c>
      <c r="R59" s="1">
        <v>161</v>
      </c>
      <c r="S59" s="1">
        <v>208</v>
      </c>
      <c r="T59" s="1">
        <v>236</v>
      </c>
      <c r="U59" s="1">
        <v>252</v>
      </c>
      <c r="V59" s="1">
        <v>299</v>
      </c>
      <c r="W59" s="1">
        <v>348</v>
      </c>
      <c r="X59" s="1">
        <v>130</v>
      </c>
      <c r="Y59" s="1">
        <v>119</v>
      </c>
      <c r="Z59" s="1">
        <v>112</v>
      </c>
      <c r="AA59" s="1">
        <v>61</v>
      </c>
      <c r="AB59" s="1">
        <v>547</v>
      </c>
      <c r="AC59" s="1">
        <v>112</v>
      </c>
      <c r="AD59" s="1"/>
      <c r="AE59" s="1">
        <v>7.0000000000000007E-2</v>
      </c>
      <c r="AF59" s="1">
        <v>0.08</v>
      </c>
      <c r="AG59" s="1">
        <v>0.3</v>
      </c>
      <c r="AH59" s="1">
        <v>0.03</v>
      </c>
      <c r="AI59" s="1">
        <v>0.13</v>
      </c>
      <c r="AJ59" s="1">
        <v>0.03</v>
      </c>
      <c r="AK59" s="1">
        <v>0.12</v>
      </c>
      <c r="AL59" s="1">
        <v>7.0000000000000007E-2</v>
      </c>
      <c r="AM59" s="1">
        <v>0.02</v>
      </c>
      <c r="AN59" s="1">
        <v>0.01</v>
      </c>
      <c r="AO59" s="1">
        <v>0.01</v>
      </c>
      <c r="AP59" s="1">
        <v>0.05</v>
      </c>
      <c r="AQ59" s="1">
        <v>0.01</v>
      </c>
      <c r="AR59" s="1"/>
      <c r="AS59" s="1">
        <v>835.04</v>
      </c>
      <c r="AT59" s="1">
        <f t="shared" si="0"/>
        <v>0.23689665383476458</v>
      </c>
      <c r="AU59" s="2">
        <f t="shared" si="3"/>
        <v>0.95860284605433377</v>
      </c>
      <c r="AV59" s="2">
        <f t="shared" si="2"/>
        <v>1.4421655382313368</v>
      </c>
      <c r="AW59" s="1"/>
      <c r="AX59" s="1"/>
      <c r="AY59" s="1"/>
      <c r="AZ59" s="4"/>
      <c r="BA59" s="1"/>
      <c r="BB59" s="9"/>
      <c r="BC59" s="4"/>
      <c r="BD59" s="1"/>
      <c r="BE59" s="1"/>
      <c r="BF59" s="1"/>
      <c r="BG59" s="1"/>
    </row>
    <row r="60" spans="2:59" ht="15.5" x14ac:dyDescent="0.35">
      <c r="B60" s="1" t="s">
        <v>41</v>
      </c>
      <c r="C60" s="10">
        <v>2.94</v>
      </c>
      <c r="D60" s="10">
        <v>14.68</v>
      </c>
      <c r="E60" s="10">
        <v>50.75</v>
      </c>
      <c r="F60" s="10">
        <v>0.31</v>
      </c>
      <c r="G60" s="10">
        <v>10.210000000000001</v>
      </c>
      <c r="H60" s="10">
        <v>0.13</v>
      </c>
      <c r="I60" s="10">
        <v>7.38</v>
      </c>
      <c r="J60" s="10">
        <v>7.87</v>
      </c>
      <c r="K60" s="10">
        <v>1.45</v>
      </c>
      <c r="L60" s="10">
        <v>0.04</v>
      </c>
      <c r="M60" s="10">
        <v>0.31</v>
      </c>
      <c r="N60" s="10">
        <v>0</v>
      </c>
      <c r="O60" s="10">
        <v>0.2</v>
      </c>
      <c r="P60" s="10">
        <v>96.29</v>
      </c>
      <c r="Q60" s="1">
        <v>226</v>
      </c>
      <c r="R60" s="1">
        <v>168</v>
      </c>
      <c r="S60" s="1">
        <v>206</v>
      </c>
      <c r="T60" s="1">
        <v>221</v>
      </c>
      <c r="U60" s="1">
        <v>265</v>
      </c>
      <c r="V60" s="1">
        <v>349</v>
      </c>
      <c r="W60" s="1">
        <v>353</v>
      </c>
      <c r="X60" s="1">
        <v>136</v>
      </c>
      <c r="Y60" s="1">
        <v>121</v>
      </c>
      <c r="Z60" s="1">
        <v>111</v>
      </c>
      <c r="AA60" s="1">
        <v>61</v>
      </c>
      <c r="AB60" s="1"/>
      <c r="AC60" s="1">
        <v>109</v>
      </c>
      <c r="AD60" s="1"/>
      <c r="AE60" s="1">
        <v>7.0000000000000007E-2</v>
      </c>
      <c r="AF60" s="1">
        <v>0.08</v>
      </c>
      <c r="AG60" s="1">
        <v>0.3</v>
      </c>
      <c r="AH60" s="1">
        <v>0.03</v>
      </c>
      <c r="AI60" s="1">
        <v>0.13</v>
      </c>
      <c r="AJ60" s="1">
        <v>0.03</v>
      </c>
      <c r="AK60" s="1">
        <v>0.12</v>
      </c>
      <c r="AL60" s="1">
        <v>7.0000000000000007E-2</v>
      </c>
      <c r="AM60" s="1">
        <v>0.02</v>
      </c>
      <c r="AN60" s="1">
        <v>0.01</v>
      </c>
      <c r="AO60" s="1">
        <v>0.01</v>
      </c>
      <c r="AP60" s="1">
        <v>0</v>
      </c>
      <c r="AQ60" s="1">
        <v>0.02</v>
      </c>
      <c r="AR60" s="1"/>
      <c r="AS60" s="1">
        <v>850.22</v>
      </c>
      <c r="AT60" s="1">
        <f t="shared" si="0"/>
        <v>0.22949363340242818</v>
      </c>
      <c r="AU60" s="2">
        <f t="shared" si="3"/>
        <v>0.95989650711513586</v>
      </c>
      <c r="AV60" s="2">
        <f t="shared" si="2"/>
        <v>1.4514648956329039</v>
      </c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</row>
    <row r="61" spans="2:59" ht="15.5" x14ac:dyDescent="0.35">
      <c r="B61" s="1" t="s">
        <v>41</v>
      </c>
      <c r="C61" s="10">
        <v>2.97</v>
      </c>
      <c r="D61" s="10">
        <v>14.88</v>
      </c>
      <c r="E61" s="10">
        <v>50.88</v>
      </c>
      <c r="F61" s="10">
        <v>0.32</v>
      </c>
      <c r="G61" s="10">
        <v>10.18</v>
      </c>
      <c r="H61" s="10">
        <v>0.16</v>
      </c>
      <c r="I61" s="10">
        <v>7.37</v>
      </c>
      <c r="J61" s="10">
        <v>7.79</v>
      </c>
      <c r="K61" s="10">
        <v>1.47</v>
      </c>
      <c r="L61" s="10">
        <v>0.04</v>
      </c>
      <c r="M61" s="10">
        <v>0.31</v>
      </c>
      <c r="N61" s="10">
        <v>0</v>
      </c>
      <c r="O61" s="10">
        <v>0.2</v>
      </c>
      <c r="P61" s="10">
        <v>96.57</v>
      </c>
      <c r="Q61" s="1">
        <v>223</v>
      </c>
      <c r="R61" s="1">
        <v>159</v>
      </c>
      <c r="S61" s="1">
        <v>202</v>
      </c>
      <c r="T61" s="1">
        <v>222</v>
      </c>
      <c r="U61" s="1">
        <v>241</v>
      </c>
      <c r="V61" s="1">
        <v>323</v>
      </c>
      <c r="W61" s="1">
        <v>356</v>
      </c>
      <c r="X61" s="1">
        <v>129</v>
      </c>
      <c r="Y61" s="1">
        <v>119</v>
      </c>
      <c r="Z61" s="1">
        <v>111</v>
      </c>
      <c r="AA61" s="1">
        <v>61</v>
      </c>
      <c r="AB61" s="1"/>
      <c r="AC61" s="1">
        <v>104</v>
      </c>
      <c r="AD61" s="1"/>
      <c r="AE61" s="1">
        <v>7.0000000000000007E-2</v>
      </c>
      <c r="AF61" s="1">
        <v>0.08</v>
      </c>
      <c r="AG61" s="1">
        <v>0.3</v>
      </c>
      <c r="AH61" s="1">
        <v>0.03</v>
      </c>
      <c r="AI61" s="1">
        <v>0.13</v>
      </c>
      <c r="AJ61" s="1">
        <v>0.03</v>
      </c>
      <c r="AK61" s="1">
        <v>0.12</v>
      </c>
      <c r="AL61" s="1">
        <v>7.0000000000000007E-2</v>
      </c>
      <c r="AM61" s="1">
        <v>0.02</v>
      </c>
      <c r="AN61" s="1">
        <v>0.01</v>
      </c>
      <c r="AO61" s="1">
        <v>0.01</v>
      </c>
      <c r="AP61" s="1">
        <v>0</v>
      </c>
      <c r="AQ61" s="1">
        <v>0.01</v>
      </c>
      <c r="AR61" s="1"/>
      <c r="AS61" s="1">
        <v>865.4</v>
      </c>
      <c r="AT61" s="1">
        <f t="shared" si="0"/>
        <v>0.22949363340242818</v>
      </c>
      <c r="AU61" s="2">
        <f t="shared" si="3"/>
        <v>0.95989650711513586</v>
      </c>
      <c r="AV61" s="2">
        <f t="shared" si="2"/>
        <v>1.4514648956329039</v>
      </c>
      <c r="AW61" s="1"/>
      <c r="AX61" s="5"/>
      <c r="AY61" s="3"/>
      <c r="AZ61" s="3"/>
      <c r="BA61" s="3"/>
      <c r="BB61" s="3"/>
      <c r="BC61" s="1"/>
      <c r="BD61" s="1"/>
      <c r="BE61" s="1"/>
      <c r="BF61" s="1"/>
      <c r="BG61" s="1"/>
    </row>
    <row r="62" spans="2:59" ht="15.5" x14ac:dyDescent="0.35">
      <c r="B62" s="1" t="s">
        <v>41</v>
      </c>
      <c r="C62" s="10">
        <v>2.96</v>
      </c>
      <c r="D62" s="10">
        <v>14.81</v>
      </c>
      <c r="E62" s="10">
        <v>50.84</v>
      </c>
      <c r="F62" s="10">
        <v>0.32</v>
      </c>
      <c r="G62" s="10">
        <v>10.199999999999999</v>
      </c>
      <c r="H62" s="10">
        <v>0.17</v>
      </c>
      <c r="I62" s="10">
        <v>7.45</v>
      </c>
      <c r="J62" s="10">
        <v>7.87</v>
      </c>
      <c r="K62" s="10">
        <v>1.46</v>
      </c>
      <c r="L62" s="10">
        <v>0.04</v>
      </c>
      <c r="M62" s="10">
        <v>0.31</v>
      </c>
      <c r="N62" s="10">
        <v>0</v>
      </c>
      <c r="O62" s="10">
        <v>0.19</v>
      </c>
      <c r="P62" s="10">
        <v>96.62</v>
      </c>
      <c r="Q62" s="1">
        <v>217</v>
      </c>
      <c r="R62" s="1">
        <v>163</v>
      </c>
      <c r="S62" s="1">
        <v>200</v>
      </c>
      <c r="T62" s="1">
        <v>214</v>
      </c>
      <c r="U62" s="1">
        <v>248</v>
      </c>
      <c r="V62" s="1">
        <v>313</v>
      </c>
      <c r="W62" s="1">
        <v>360</v>
      </c>
      <c r="X62" s="1">
        <v>135</v>
      </c>
      <c r="Y62" s="1">
        <v>119</v>
      </c>
      <c r="Z62" s="1">
        <v>112</v>
      </c>
      <c r="AA62" s="1">
        <v>61</v>
      </c>
      <c r="AB62" s="1"/>
      <c r="AC62" s="1">
        <v>109</v>
      </c>
      <c r="AD62" s="1"/>
      <c r="AE62" s="1">
        <v>7.0000000000000007E-2</v>
      </c>
      <c r="AF62" s="1">
        <v>0.08</v>
      </c>
      <c r="AG62" s="1">
        <v>0.3</v>
      </c>
      <c r="AH62" s="1">
        <v>0.03</v>
      </c>
      <c r="AI62" s="1">
        <v>0.13</v>
      </c>
      <c r="AJ62" s="1">
        <v>0.03</v>
      </c>
      <c r="AK62" s="1">
        <v>0.12</v>
      </c>
      <c r="AL62" s="1">
        <v>7.0000000000000007E-2</v>
      </c>
      <c r="AM62" s="1">
        <v>0.02</v>
      </c>
      <c r="AN62" s="1">
        <v>0.01</v>
      </c>
      <c r="AO62" s="1">
        <v>0.01</v>
      </c>
      <c r="AP62" s="1">
        <v>0</v>
      </c>
      <c r="AQ62" s="1">
        <v>0.01</v>
      </c>
      <c r="AR62" s="1"/>
      <c r="AS62" s="1">
        <v>880.58</v>
      </c>
      <c r="AT62" s="1">
        <f t="shared" si="0"/>
        <v>0.22949363340242818</v>
      </c>
      <c r="AU62" s="2">
        <f t="shared" si="3"/>
        <v>0.95989650711513586</v>
      </c>
      <c r="AV62" s="2">
        <f t="shared" si="2"/>
        <v>1.4514648956329039</v>
      </c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</row>
    <row r="63" spans="2:59" ht="15.5" x14ac:dyDescent="0.35">
      <c r="B63" s="1" t="s">
        <v>41</v>
      </c>
      <c r="C63" s="10">
        <v>2.93</v>
      </c>
      <c r="D63" s="10">
        <v>14.82</v>
      </c>
      <c r="E63" s="10">
        <v>50.84</v>
      </c>
      <c r="F63" s="10">
        <v>0.31</v>
      </c>
      <c r="G63" s="10">
        <v>10.11</v>
      </c>
      <c r="H63" s="10">
        <v>0.16</v>
      </c>
      <c r="I63" s="10">
        <v>7.43</v>
      </c>
      <c r="J63" s="10">
        <v>7.85</v>
      </c>
      <c r="K63" s="10">
        <v>1.45</v>
      </c>
      <c r="L63" s="10">
        <v>0.04</v>
      </c>
      <c r="M63" s="10">
        <v>0.3</v>
      </c>
      <c r="N63" s="10">
        <v>0</v>
      </c>
      <c r="O63" s="10">
        <v>0.19</v>
      </c>
      <c r="P63" s="10">
        <v>96.43</v>
      </c>
      <c r="Q63" s="1">
        <v>223</v>
      </c>
      <c r="R63" s="1">
        <v>169</v>
      </c>
      <c r="S63" s="1">
        <v>204</v>
      </c>
      <c r="T63" s="1">
        <v>227</v>
      </c>
      <c r="U63" s="1">
        <v>257</v>
      </c>
      <c r="V63" s="1">
        <v>318</v>
      </c>
      <c r="W63" s="1">
        <v>353</v>
      </c>
      <c r="X63" s="1">
        <v>132</v>
      </c>
      <c r="Y63" s="1">
        <v>121</v>
      </c>
      <c r="Z63" s="1">
        <v>111</v>
      </c>
      <c r="AA63" s="1">
        <v>61</v>
      </c>
      <c r="AB63" s="1"/>
      <c r="AC63" s="1">
        <v>123</v>
      </c>
      <c r="AD63" s="1"/>
      <c r="AE63" s="1">
        <v>7.0000000000000007E-2</v>
      </c>
      <c r="AF63" s="1">
        <v>0.08</v>
      </c>
      <c r="AG63" s="1">
        <v>0.3</v>
      </c>
      <c r="AH63" s="1">
        <v>0.03</v>
      </c>
      <c r="AI63" s="1">
        <v>0.13</v>
      </c>
      <c r="AJ63" s="1">
        <v>0.03</v>
      </c>
      <c r="AK63" s="1">
        <v>0.12</v>
      </c>
      <c r="AL63" s="1">
        <v>7.0000000000000007E-2</v>
      </c>
      <c r="AM63" s="1">
        <v>0.02</v>
      </c>
      <c r="AN63" s="1">
        <v>0.01</v>
      </c>
      <c r="AO63" s="1">
        <v>0.01</v>
      </c>
      <c r="AP63" s="1">
        <v>0</v>
      </c>
      <c r="AQ63" s="1">
        <v>0.02</v>
      </c>
      <c r="AR63" s="1"/>
      <c r="AS63" s="1">
        <v>895.77</v>
      </c>
      <c r="AT63" s="1">
        <f t="shared" si="0"/>
        <v>0.22209061297009178</v>
      </c>
      <c r="AU63" s="2">
        <f t="shared" si="3"/>
        <v>0.96119016817593794</v>
      </c>
      <c r="AV63" s="2">
        <f t="shared" si="2"/>
        <v>1.4610222860064159</v>
      </c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</row>
    <row r="64" spans="2:59" ht="15.5" x14ac:dyDescent="0.35">
      <c r="B64" s="1" t="s">
        <v>41</v>
      </c>
      <c r="C64" s="10">
        <v>2.95</v>
      </c>
      <c r="D64" s="10">
        <v>14.74</v>
      </c>
      <c r="E64" s="10">
        <v>50.79</v>
      </c>
      <c r="F64" s="10">
        <v>0.33</v>
      </c>
      <c r="G64" s="10">
        <v>10.26</v>
      </c>
      <c r="H64" s="10">
        <v>0.17</v>
      </c>
      <c r="I64" s="10">
        <v>7.49</v>
      </c>
      <c r="J64" s="10">
        <v>7.9</v>
      </c>
      <c r="K64" s="10">
        <v>1.46</v>
      </c>
      <c r="L64" s="10">
        <v>0.04</v>
      </c>
      <c r="M64" s="10">
        <v>0.31</v>
      </c>
      <c r="N64" s="10">
        <v>0</v>
      </c>
      <c r="O64" s="10">
        <v>0.17</v>
      </c>
      <c r="P64" s="10">
        <v>96.6</v>
      </c>
      <c r="Q64" s="1">
        <v>213</v>
      </c>
      <c r="R64" s="1">
        <v>160</v>
      </c>
      <c r="S64" s="1">
        <v>204</v>
      </c>
      <c r="T64" s="1">
        <v>208</v>
      </c>
      <c r="U64" s="1">
        <v>247</v>
      </c>
      <c r="V64" s="1">
        <v>329</v>
      </c>
      <c r="W64" s="1">
        <v>345</v>
      </c>
      <c r="X64" s="1">
        <v>130</v>
      </c>
      <c r="Y64" s="1">
        <v>122</v>
      </c>
      <c r="Z64" s="1">
        <v>110</v>
      </c>
      <c r="AA64" s="1">
        <v>61</v>
      </c>
      <c r="AB64" s="1"/>
      <c r="AC64" s="1">
        <v>119</v>
      </c>
      <c r="AD64" s="1"/>
      <c r="AE64" s="1">
        <v>7.0000000000000007E-2</v>
      </c>
      <c r="AF64" s="1">
        <v>0.08</v>
      </c>
      <c r="AG64" s="1">
        <v>0.3</v>
      </c>
      <c r="AH64" s="1">
        <v>0.03</v>
      </c>
      <c r="AI64" s="1">
        <v>0.13</v>
      </c>
      <c r="AJ64" s="1">
        <v>0.03</v>
      </c>
      <c r="AK64" s="1">
        <v>0.12</v>
      </c>
      <c r="AL64" s="1">
        <v>7.0000000000000007E-2</v>
      </c>
      <c r="AM64" s="1">
        <v>0.02</v>
      </c>
      <c r="AN64" s="1">
        <v>0.01</v>
      </c>
      <c r="AO64" s="1">
        <v>0.01</v>
      </c>
      <c r="AP64" s="1">
        <v>0</v>
      </c>
      <c r="AQ64" s="1">
        <v>0.01</v>
      </c>
      <c r="AR64" s="1"/>
      <c r="AS64" s="1">
        <v>910.95</v>
      </c>
      <c r="AT64" s="1">
        <f t="shared" si="0"/>
        <v>0.22949363340242818</v>
      </c>
      <c r="AU64" s="2">
        <f t="shared" si="3"/>
        <v>0.95989650711513586</v>
      </c>
      <c r="AV64" s="2">
        <f t="shared" si="2"/>
        <v>1.4514648956329039</v>
      </c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2:59" ht="15.5" x14ac:dyDescent="0.35">
      <c r="B65" s="1" t="s">
        <v>41</v>
      </c>
      <c r="C65" s="10">
        <v>2.93</v>
      </c>
      <c r="D65" s="10">
        <v>14.78</v>
      </c>
      <c r="E65" s="10">
        <v>50.94</v>
      </c>
      <c r="F65" s="10">
        <v>0.31</v>
      </c>
      <c r="G65" s="10">
        <v>10.16</v>
      </c>
      <c r="H65" s="10">
        <v>0.16</v>
      </c>
      <c r="I65" s="10">
        <v>7.39</v>
      </c>
      <c r="J65" s="10">
        <v>7.8</v>
      </c>
      <c r="K65" s="10">
        <v>1.46</v>
      </c>
      <c r="L65" s="10">
        <v>0.04</v>
      </c>
      <c r="M65" s="10">
        <v>0.31</v>
      </c>
      <c r="N65" s="10">
        <v>0</v>
      </c>
      <c r="O65" s="10">
        <v>0.19</v>
      </c>
      <c r="P65" s="10">
        <v>96.47</v>
      </c>
      <c r="Q65" s="1">
        <v>215</v>
      </c>
      <c r="R65" s="1">
        <v>166</v>
      </c>
      <c r="S65" s="1">
        <v>206</v>
      </c>
      <c r="T65" s="1">
        <v>228</v>
      </c>
      <c r="U65" s="1">
        <v>260</v>
      </c>
      <c r="V65" s="1">
        <v>336</v>
      </c>
      <c r="W65" s="1">
        <v>346</v>
      </c>
      <c r="X65" s="1">
        <v>131</v>
      </c>
      <c r="Y65" s="1">
        <v>120</v>
      </c>
      <c r="Z65" s="1">
        <v>111</v>
      </c>
      <c r="AA65" s="1">
        <v>61</v>
      </c>
      <c r="AB65" s="1"/>
      <c r="AC65" s="1">
        <v>112</v>
      </c>
      <c r="AD65" s="1"/>
      <c r="AE65" s="1">
        <v>7.0000000000000007E-2</v>
      </c>
      <c r="AF65" s="1">
        <v>0.08</v>
      </c>
      <c r="AG65" s="1">
        <v>0.3</v>
      </c>
      <c r="AH65" s="1">
        <v>0.03</v>
      </c>
      <c r="AI65" s="1">
        <v>0.13</v>
      </c>
      <c r="AJ65" s="1">
        <v>0.03</v>
      </c>
      <c r="AK65" s="1">
        <v>0.12</v>
      </c>
      <c r="AL65" s="1">
        <v>7.0000000000000007E-2</v>
      </c>
      <c r="AM65" s="1">
        <v>0.02</v>
      </c>
      <c r="AN65" s="1">
        <v>0.01</v>
      </c>
      <c r="AO65" s="1">
        <v>0.01</v>
      </c>
      <c r="AP65" s="1">
        <v>0</v>
      </c>
      <c r="AQ65" s="1">
        <v>0.01</v>
      </c>
      <c r="AR65" s="1"/>
      <c r="AS65" s="1">
        <v>926.13</v>
      </c>
      <c r="AT65" s="1">
        <f t="shared" si="0"/>
        <v>0.22949363340242818</v>
      </c>
      <c r="AU65" s="2">
        <f t="shared" si="3"/>
        <v>0.95989650711513586</v>
      </c>
      <c r="AV65" s="2">
        <f t="shared" si="2"/>
        <v>1.4514648956329039</v>
      </c>
      <c r="AW65" s="1"/>
      <c r="AX65" s="1"/>
      <c r="AY65" s="1"/>
      <c r="AZ65" s="1"/>
      <c r="BA65" s="1"/>
      <c r="BB65" s="1"/>
      <c r="BC65" s="8"/>
      <c r="BD65" s="1"/>
      <c r="BE65" s="1"/>
      <c r="BF65" s="1"/>
      <c r="BG65" s="1"/>
    </row>
    <row r="66" spans="2:59" ht="15.5" x14ac:dyDescent="0.35">
      <c r="B66" s="1" t="s">
        <v>41</v>
      </c>
      <c r="C66" s="10">
        <v>2.94</v>
      </c>
      <c r="D66" s="10">
        <v>14.73</v>
      </c>
      <c r="E66" s="10">
        <v>50.78</v>
      </c>
      <c r="F66" s="10">
        <v>0.3</v>
      </c>
      <c r="G66" s="10">
        <v>10.199999999999999</v>
      </c>
      <c r="H66" s="10">
        <v>0.16</v>
      </c>
      <c r="I66" s="10">
        <v>7.46</v>
      </c>
      <c r="J66" s="10">
        <v>7.73</v>
      </c>
      <c r="K66" s="10">
        <v>1.45</v>
      </c>
      <c r="L66" s="10">
        <v>0.05</v>
      </c>
      <c r="M66" s="10">
        <v>0.31</v>
      </c>
      <c r="N66" s="10">
        <v>0.01</v>
      </c>
      <c r="O66" s="10">
        <v>0.19</v>
      </c>
      <c r="P66" s="10">
        <v>96.29</v>
      </c>
      <c r="Q66" s="1">
        <v>211</v>
      </c>
      <c r="R66" s="1">
        <v>165</v>
      </c>
      <c r="S66" s="1">
        <v>205</v>
      </c>
      <c r="T66" s="1">
        <v>231</v>
      </c>
      <c r="U66" s="1">
        <v>251</v>
      </c>
      <c r="V66" s="1">
        <v>345</v>
      </c>
      <c r="W66" s="1">
        <v>352</v>
      </c>
      <c r="X66" s="1">
        <v>143</v>
      </c>
      <c r="Y66" s="1">
        <v>122</v>
      </c>
      <c r="Z66" s="1">
        <v>112</v>
      </c>
      <c r="AA66" s="1">
        <v>61</v>
      </c>
      <c r="AB66" s="1">
        <v>551</v>
      </c>
      <c r="AC66" s="1">
        <v>111</v>
      </c>
      <c r="AD66" s="1"/>
      <c r="AE66" s="1">
        <v>7.0000000000000007E-2</v>
      </c>
      <c r="AF66" s="1">
        <v>0.08</v>
      </c>
      <c r="AG66" s="1">
        <v>0.3</v>
      </c>
      <c r="AH66" s="1">
        <v>0.03</v>
      </c>
      <c r="AI66" s="1">
        <v>0.13</v>
      </c>
      <c r="AJ66" s="1">
        <v>0.03</v>
      </c>
      <c r="AK66" s="1">
        <v>0.12</v>
      </c>
      <c r="AL66" s="1">
        <v>7.0000000000000007E-2</v>
      </c>
      <c r="AM66" s="1">
        <v>0.02</v>
      </c>
      <c r="AN66" s="1">
        <v>0.01</v>
      </c>
      <c r="AO66" s="1">
        <v>0.01</v>
      </c>
      <c r="AP66" s="1">
        <v>0.05</v>
      </c>
      <c r="AQ66" s="1">
        <v>0.01</v>
      </c>
      <c r="AR66" s="1"/>
      <c r="AS66" s="1">
        <v>941.31</v>
      </c>
      <c r="AT66" s="1">
        <f t="shared" si="0"/>
        <v>0.22949363340242818</v>
      </c>
      <c r="AU66" s="2">
        <f t="shared" si="3"/>
        <v>0.95989650711513586</v>
      </c>
      <c r="AV66" s="2">
        <f t="shared" si="2"/>
        <v>1.4514648956329039</v>
      </c>
      <c r="AW66" s="1"/>
      <c r="AX66" s="1"/>
      <c r="AY66" s="8"/>
      <c r="AZ66" s="1"/>
      <c r="BA66" s="1"/>
      <c r="BB66" s="1"/>
      <c r="BC66" s="1"/>
      <c r="BD66" s="1"/>
      <c r="BE66" s="1"/>
      <c r="BF66" s="1"/>
      <c r="BG66" s="1"/>
    </row>
    <row r="67" spans="2:59" ht="15.5" x14ac:dyDescent="0.35">
      <c r="B67" s="1" t="s">
        <v>41</v>
      </c>
      <c r="C67" s="10">
        <v>2.97</v>
      </c>
      <c r="D67" s="10">
        <v>14.78</v>
      </c>
      <c r="E67" s="10">
        <v>50.55</v>
      </c>
      <c r="F67" s="10">
        <v>0.3</v>
      </c>
      <c r="G67" s="10">
        <v>10.24</v>
      </c>
      <c r="H67" s="10">
        <v>0.16</v>
      </c>
      <c r="I67" s="10">
        <v>7.48</v>
      </c>
      <c r="J67" s="10">
        <v>7.82</v>
      </c>
      <c r="K67" s="10">
        <v>1.45</v>
      </c>
      <c r="L67" s="10">
        <v>0.04</v>
      </c>
      <c r="M67" s="10">
        <v>0.31</v>
      </c>
      <c r="N67" s="10">
        <v>0</v>
      </c>
      <c r="O67" s="10">
        <v>0.18</v>
      </c>
      <c r="P67" s="10">
        <v>96.28</v>
      </c>
      <c r="Q67" s="1">
        <v>225</v>
      </c>
      <c r="R67" s="1">
        <v>166</v>
      </c>
      <c r="S67" s="1">
        <v>196</v>
      </c>
      <c r="T67" s="1">
        <v>237</v>
      </c>
      <c r="U67" s="1">
        <v>257</v>
      </c>
      <c r="V67" s="1">
        <v>334</v>
      </c>
      <c r="W67" s="1">
        <v>348</v>
      </c>
      <c r="X67" s="1">
        <v>136</v>
      </c>
      <c r="Y67" s="1">
        <v>123</v>
      </c>
      <c r="Z67" s="1">
        <v>112</v>
      </c>
      <c r="AA67" s="1">
        <v>61</v>
      </c>
      <c r="AB67" s="1"/>
      <c r="AC67" s="1">
        <v>108</v>
      </c>
      <c r="AD67" s="1"/>
      <c r="AE67" s="1">
        <v>7.0000000000000007E-2</v>
      </c>
      <c r="AF67" s="1">
        <v>0.08</v>
      </c>
      <c r="AG67" s="1">
        <v>0.3</v>
      </c>
      <c r="AH67" s="1">
        <v>0.03</v>
      </c>
      <c r="AI67" s="1">
        <v>0.13</v>
      </c>
      <c r="AJ67" s="1">
        <v>0.03</v>
      </c>
      <c r="AK67" s="1">
        <v>0.12</v>
      </c>
      <c r="AL67" s="1">
        <v>7.0000000000000007E-2</v>
      </c>
      <c r="AM67" s="1">
        <v>0.02</v>
      </c>
      <c r="AN67" s="1">
        <v>0.01</v>
      </c>
      <c r="AO67" s="1">
        <v>0.01</v>
      </c>
      <c r="AP67" s="1">
        <v>0</v>
      </c>
      <c r="AQ67" s="1">
        <v>0.01</v>
      </c>
      <c r="AR67" s="1"/>
      <c r="AS67" s="1">
        <v>956.49</v>
      </c>
      <c r="AT67" s="1">
        <f t="shared" si="0"/>
        <v>0.22949363340242818</v>
      </c>
      <c r="AU67" s="2">
        <f t="shared" si="3"/>
        <v>0.95989650711513586</v>
      </c>
      <c r="AV67" s="2">
        <f t="shared" si="2"/>
        <v>1.4514648956329039</v>
      </c>
      <c r="AW67" s="1"/>
      <c r="AX67" s="1"/>
      <c r="AY67" s="8"/>
      <c r="AZ67" s="1"/>
      <c r="BA67" s="1"/>
      <c r="BB67" s="1"/>
      <c r="BC67" s="1"/>
      <c r="BD67" s="1"/>
      <c r="BE67" s="1"/>
      <c r="BF67" s="1"/>
      <c r="BG67" s="1"/>
    </row>
    <row r="68" spans="2:59" ht="15.5" x14ac:dyDescent="0.35">
      <c r="B68" s="1" t="s">
        <v>41</v>
      </c>
      <c r="C68" s="10">
        <v>2.96</v>
      </c>
      <c r="D68" s="10">
        <v>14.68</v>
      </c>
      <c r="E68" s="10">
        <v>50.68</v>
      </c>
      <c r="F68" s="10">
        <v>0.32</v>
      </c>
      <c r="G68" s="10">
        <v>10.18</v>
      </c>
      <c r="H68" s="10">
        <v>0.15</v>
      </c>
      <c r="I68" s="10">
        <v>7.49</v>
      </c>
      <c r="J68" s="10">
        <v>7.81</v>
      </c>
      <c r="K68" s="10">
        <v>1.45</v>
      </c>
      <c r="L68" s="10">
        <v>0.05</v>
      </c>
      <c r="M68" s="10">
        <v>0.3</v>
      </c>
      <c r="N68" s="10">
        <v>0</v>
      </c>
      <c r="O68" s="10">
        <v>0.19</v>
      </c>
      <c r="P68" s="10">
        <v>96.25</v>
      </c>
      <c r="Q68" s="1">
        <v>218</v>
      </c>
      <c r="R68" s="1">
        <v>165</v>
      </c>
      <c r="S68" s="1">
        <v>204</v>
      </c>
      <c r="T68" s="1">
        <v>227</v>
      </c>
      <c r="U68" s="1">
        <v>246</v>
      </c>
      <c r="V68" s="1">
        <v>329</v>
      </c>
      <c r="W68" s="1">
        <v>343</v>
      </c>
      <c r="X68" s="1">
        <v>131</v>
      </c>
      <c r="Y68" s="1">
        <v>122</v>
      </c>
      <c r="Z68" s="1">
        <v>111</v>
      </c>
      <c r="AA68" s="1">
        <v>61</v>
      </c>
      <c r="AB68" s="1"/>
      <c r="AC68" s="1">
        <v>105</v>
      </c>
      <c r="AD68" s="1"/>
      <c r="AE68" s="1">
        <v>7.0000000000000007E-2</v>
      </c>
      <c r="AF68" s="1">
        <v>0.08</v>
      </c>
      <c r="AG68" s="1">
        <v>0.3</v>
      </c>
      <c r="AH68" s="1">
        <v>0.03</v>
      </c>
      <c r="AI68" s="1">
        <v>0.13</v>
      </c>
      <c r="AJ68" s="1">
        <v>0.03</v>
      </c>
      <c r="AK68" s="1">
        <v>0.12</v>
      </c>
      <c r="AL68" s="1">
        <v>7.0000000000000007E-2</v>
      </c>
      <c r="AM68" s="1">
        <v>0.02</v>
      </c>
      <c r="AN68" s="1">
        <v>0.01</v>
      </c>
      <c r="AO68" s="1">
        <v>0.01</v>
      </c>
      <c r="AP68" s="1">
        <v>0</v>
      </c>
      <c r="AQ68" s="1">
        <v>0.01</v>
      </c>
      <c r="AR68" s="1"/>
      <c r="AS68" s="1">
        <v>971.68</v>
      </c>
      <c r="AT68" s="1">
        <f t="shared" si="0"/>
        <v>0.22209061297009178</v>
      </c>
      <c r="AU68" s="2">
        <f t="shared" si="3"/>
        <v>0.96119016817593794</v>
      </c>
      <c r="AV68" s="2">
        <f t="shared" si="2"/>
        <v>1.4610222860064159</v>
      </c>
      <c r="AW68" s="1"/>
      <c r="AX68" s="1"/>
      <c r="AY68" s="1"/>
      <c r="AZ68" s="1"/>
      <c r="BA68" s="1"/>
      <c r="BB68" s="1"/>
      <c r="BC68" s="2"/>
      <c r="BD68" s="1"/>
      <c r="BE68" s="1"/>
      <c r="BF68" s="1"/>
      <c r="BG68" s="1"/>
    </row>
    <row r="69" spans="2:59" ht="15.5" x14ac:dyDescent="0.35">
      <c r="B69" s="1" t="s">
        <v>41</v>
      </c>
      <c r="C69" s="10">
        <v>2.97</v>
      </c>
      <c r="D69" s="10">
        <v>14.75</v>
      </c>
      <c r="E69" s="10">
        <v>50.72</v>
      </c>
      <c r="F69" s="10">
        <v>0.3</v>
      </c>
      <c r="G69" s="10">
        <v>10.199999999999999</v>
      </c>
      <c r="H69" s="10">
        <v>0.16</v>
      </c>
      <c r="I69" s="10">
        <v>7.39</v>
      </c>
      <c r="J69" s="10">
        <v>7.8</v>
      </c>
      <c r="K69" s="10">
        <v>1.47</v>
      </c>
      <c r="L69" s="10">
        <v>0.04</v>
      </c>
      <c r="M69" s="10">
        <v>0.3</v>
      </c>
      <c r="N69" s="10">
        <v>0</v>
      </c>
      <c r="O69" s="10">
        <v>0.2</v>
      </c>
      <c r="P69" s="10">
        <v>96.29</v>
      </c>
      <c r="Q69" s="1">
        <v>212</v>
      </c>
      <c r="R69" s="1">
        <v>163</v>
      </c>
      <c r="S69" s="1">
        <v>208</v>
      </c>
      <c r="T69" s="1">
        <v>240</v>
      </c>
      <c r="U69" s="1">
        <v>255</v>
      </c>
      <c r="V69" s="1">
        <v>336</v>
      </c>
      <c r="W69" s="1">
        <v>355</v>
      </c>
      <c r="X69" s="1">
        <v>141</v>
      </c>
      <c r="Y69" s="1">
        <v>120</v>
      </c>
      <c r="Z69" s="1">
        <v>112</v>
      </c>
      <c r="AA69" s="1">
        <v>61</v>
      </c>
      <c r="AB69" s="1"/>
      <c r="AC69" s="1">
        <v>116</v>
      </c>
      <c r="AD69" s="1"/>
      <c r="AE69" s="1">
        <v>7.0000000000000007E-2</v>
      </c>
      <c r="AF69" s="1">
        <v>0.08</v>
      </c>
      <c r="AG69" s="1">
        <v>0.3</v>
      </c>
      <c r="AH69" s="1">
        <v>0.03</v>
      </c>
      <c r="AI69" s="1">
        <v>0.13</v>
      </c>
      <c r="AJ69" s="1">
        <v>0.03</v>
      </c>
      <c r="AK69" s="1">
        <v>0.12</v>
      </c>
      <c r="AL69" s="1">
        <v>7.0000000000000007E-2</v>
      </c>
      <c r="AM69" s="1">
        <v>0.02</v>
      </c>
      <c r="AN69" s="1">
        <v>0.01</v>
      </c>
      <c r="AO69" s="1">
        <v>0.01</v>
      </c>
      <c r="AP69" s="1">
        <v>0</v>
      </c>
      <c r="AQ69" s="1">
        <v>0.02</v>
      </c>
      <c r="AR69" s="1"/>
      <c r="AS69" s="1">
        <v>986.86</v>
      </c>
      <c r="AT69" s="1">
        <f t="shared" ref="AT69:AT112" si="4">M69/1.3508</f>
        <v>0.22209061297009178</v>
      </c>
      <c r="AU69" s="2">
        <f t="shared" si="3"/>
        <v>0.96119016817593794</v>
      </c>
      <c r="AV69" s="2">
        <f t="shared" si="2"/>
        <v>1.4610222860064159</v>
      </c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2:59" ht="15.5" x14ac:dyDescent="0.35">
      <c r="B70" s="1" t="s">
        <v>41</v>
      </c>
      <c r="C70" s="10">
        <v>2.9</v>
      </c>
      <c r="D70" s="10">
        <v>14.77</v>
      </c>
      <c r="E70" s="10">
        <v>50.9</v>
      </c>
      <c r="F70" s="10">
        <v>0.3</v>
      </c>
      <c r="G70" s="10">
        <v>10.220000000000001</v>
      </c>
      <c r="H70" s="10">
        <v>0.15</v>
      </c>
      <c r="I70" s="10">
        <v>7.42</v>
      </c>
      <c r="J70" s="10">
        <v>7.85</v>
      </c>
      <c r="K70" s="10">
        <v>1.45</v>
      </c>
      <c r="L70" s="10">
        <v>0.05</v>
      </c>
      <c r="M70" s="10">
        <v>0.3</v>
      </c>
      <c r="N70" s="10">
        <v>0.01</v>
      </c>
      <c r="O70" s="10">
        <v>0.17</v>
      </c>
      <c r="P70" s="10">
        <v>96.5</v>
      </c>
      <c r="Q70" s="1">
        <v>222</v>
      </c>
      <c r="R70" s="1">
        <v>166</v>
      </c>
      <c r="S70" s="1">
        <v>201</v>
      </c>
      <c r="T70" s="1">
        <v>212</v>
      </c>
      <c r="U70" s="1">
        <v>255</v>
      </c>
      <c r="V70" s="1">
        <v>325</v>
      </c>
      <c r="W70" s="1">
        <v>339</v>
      </c>
      <c r="X70" s="1">
        <v>129</v>
      </c>
      <c r="Y70" s="1">
        <v>120</v>
      </c>
      <c r="Z70" s="1">
        <v>110</v>
      </c>
      <c r="AA70" s="1">
        <v>61</v>
      </c>
      <c r="AB70" s="1">
        <v>563</v>
      </c>
      <c r="AC70" s="1">
        <v>114</v>
      </c>
      <c r="AD70" s="1"/>
      <c r="AE70" s="1">
        <v>7.0000000000000007E-2</v>
      </c>
      <c r="AF70" s="1">
        <v>0.08</v>
      </c>
      <c r="AG70" s="1">
        <v>0.3</v>
      </c>
      <c r="AH70" s="1">
        <v>0.03</v>
      </c>
      <c r="AI70" s="1">
        <v>0.13</v>
      </c>
      <c r="AJ70" s="1">
        <v>0.03</v>
      </c>
      <c r="AK70" s="1">
        <v>0.12</v>
      </c>
      <c r="AL70" s="1">
        <v>7.0000000000000007E-2</v>
      </c>
      <c r="AM70" s="1">
        <v>0.02</v>
      </c>
      <c r="AN70" s="1">
        <v>0.01</v>
      </c>
      <c r="AO70" s="1">
        <v>0.01</v>
      </c>
      <c r="AP70" s="1">
        <v>0.05</v>
      </c>
      <c r="AQ70" s="1">
        <v>0.01</v>
      </c>
      <c r="AR70" s="1"/>
      <c r="AS70" s="1">
        <v>1002.04</v>
      </c>
      <c r="AT70" s="1">
        <f t="shared" si="4"/>
        <v>0.22209061297009178</v>
      </c>
      <c r="AU70" s="2">
        <f t="shared" ref="AU70:AU101" si="5">1-AT70/AT$6</f>
        <v>0.96119016817593794</v>
      </c>
      <c r="AV70" s="2">
        <f t="shared" si="2"/>
        <v>1.4610222860064159</v>
      </c>
      <c r="AW70" s="1"/>
      <c r="AX70" s="1"/>
      <c r="AY70" s="1"/>
      <c r="AZ70" s="1"/>
      <c r="BA70" s="1"/>
      <c r="BB70" s="2"/>
      <c r="BC70" s="1"/>
      <c r="BD70" s="1"/>
      <c r="BE70" s="1"/>
      <c r="BF70" s="1"/>
      <c r="BG70" s="1"/>
    </row>
    <row r="71" spans="2:59" ht="15.5" x14ac:dyDescent="0.35">
      <c r="B71" s="1" t="s">
        <v>41</v>
      </c>
      <c r="C71" s="10">
        <v>2.96</v>
      </c>
      <c r="D71" s="10">
        <v>14.66</v>
      </c>
      <c r="E71" s="10">
        <v>50.84</v>
      </c>
      <c r="F71" s="10">
        <v>0.31</v>
      </c>
      <c r="G71" s="10">
        <v>10.220000000000001</v>
      </c>
      <c r="H71" s="10">
        <v>0.14000000000000001</v>
      </c>
      <c r="I71" s="10">
        <v>7.37</v>
      </c>
      <c r="J71" s="10">
        <v>7.85</v>
      </c>
      <c r="K71" s="10">
        <v>1.46</v>
      </c>
      <c r="L71" s="10">
        <v>0.04</v>
      </c>
      <c r="M71" s="10">
        <v>0.3</v>
      </c>
      <c r="N71" s="10">
        <v>0</v>
      </c>
      <c r="O71" s="10">
        <v>0.2</v>
      </c>
      <c r="P71" s="10">
        <v>96.34</v>
      </c>
      <c r="Q71" s="1">
        <v>218</v>
      </c>
      <c r="R71" s="1">
        <v>164</v>
      </c>
      <c r="S71" s="1">
        <v>200</v>
      </c>
      <c r="T71" s="1">
        <v>232</v>
      </c>
      <c r="U71" s="1">
        <v>248</v>
      </c>
      <c r="V71" s="1">
        <v>347</v>
      </c>
      <c r="W71" s="1">
        <v>358</v>
      </c>
      <c r="X71" s="1">
        <v>136</v>
      </c>
      <c r="Y71" s="1">
        <v>121</v>
      </c>
      <c r="Z71" s="1">
        <v>112</v>
      </c>
      <c r="AA71" s="1">
        <v>61</v>
      </c>
      <c r="AB71" s="1"/>
      <c r="AC71" s="1">
        <v>113</v>
      </c>
      <c r="AD71" s="1"/>
      <c r="AE71" s="1">
        <v>7.0000000000000007E-2</v>
      </c>
      <c r="AF71" s="1">
        <v>0.08</v>
      </c>
      <c r="AG71" s="1">
        <v>0.3</v>
      </c>
      <c r="AH71" s="1">
        <v>0.03</v>
      </c>
      <c r="AI71" s="1">
        <v>0.13</v>
      </c>
      <c r="AJ71" s="1">
        <v>0.03</v>
      </c>
      <c r="AK71" s="1">
        <v>0.12</v>
      </c>
      <c r="AL71" s="1">
        <v>7.0000000000000007E-2</v>
      </c>
      <c r="AM71" s="1">
        <v>0.02</v>
      </c>
      <c r="AN71" s="1">
        <v>0.01</v>
      </c>
      <c r="AO71" s="1">
        <v>0.01</v>
      </c>
      <c r="AP71" s="1">
        <v>0</v>
      </c>
      <c r="AQ71" s="1">
        <v>0.02</v>
      </c>
      <c r="AR71" s="1"/>
      <c r="AS71" s="1">
        <v>1017.22</v>
      </c>
      <c r="AT71" s="1">
        <f t="shared" si="4"/>
        <v>0.22209061297009178</v>
      </c>
      <c r="AU71" s="2">
        <f t="shared" si="5"/>
        <v>0.96119016817593794</v>
      </c>
      <c r="AV71" s="2">
        <f t="shared" si="2"/>
        <v>1.4610222860064159</v>
      </c>
      <c r="AW71" s="1"/>
      <c r="AX71" s="1"/>
      <c r="AY71" s="1"/>
      <c r="AZ71" s="1"/>
      <c r="BA71" s="1"/>
      <c r="BB71" s="2"/>
      <c r="BC71" s="1"/>
      <c r="BD71" s="1"/>
      <c r="BE71" s="1"/>
      <c r="BF71" s="1"/>
      <c r="BG71" s="1"/>
    </row>
    <row r="72" spans="2:59" ht="15.5" x14ac:dyDescent="0.35">
      <c r="B72" s="1" t="s">
        <v>41</v>
      </c>
      <c r="C72" s="10">
        <v>2.92</v>
      </c>
      <c r="D72" s="10">
        <v>14.86</v>
      </c>
      <c r="E72" s="10">
        <v>50.66</v>
      </c>
      <c r="F72" s="10">
        <v>0.3</v>
      </c>
      <c r="G72" s="10">
        <v>10.24</v>
      </c>
      <c r="H72" s="10">
        <v>0.17</v>
      </c>
      <c r="I72" s="10">
        <v>7.43</v>
      </c>
      <c r="J72" s="10">
        <v>7.87</v>
      </c>
      <c r="K72" s="10">
        <v>1.45</v>
      </c>
      <c r="L72" s="10">
        <v>0.05</v>
      </c>
      <c r="M72" s="10">
        <v>0.28999999999999998</v>
      </c>
      <c r="N72" s="10">
        <v>0.03</v>
      </c>
      <c r="O72" s="10">
        <v>0.19</v>
      </c>
      <c r="P72" s="10">
        <v>96.46</v>
      </c>
      <c r="Q72" s="1">
        <v>225</v>
      </c>
      <c r="R72" s="1">
        <v>161</v>
      </c>
      <c r="S72" s="1">
        <v>200</v>
      </c>
      <c r="T72" s="1">
        <v>230</v>
      </c>
      <c r="U72" s="1">
        <v>250</v>
      </c>
      <c r="V72" s="1">
        <v>313</v>
      </c>
      <c r="W72" s="1">
        <v>360</v>
      </c>
      <c r="X72" s="1">
        <v>137</v>
      </c>
      <c r="Y72" s="1">
        <v>121</v>
      </c>
      <c r="Z72" s="1">
        <v>112</v>
      </c>
      <c r="AA72" s="1">
        <v>61</v>
      </c>
      <c r="AB72" s="1">
        <v>547</v>
      </c>
      <c r="AC72" s="1">
        <v>113</v>
      </c>
      <c r="AD72" s="1"/>
      <c r="AE72" s="1">
        <v>7.0000000000000007E-2</v>
      </c>
      <c r="AF72" s="1">
        <v>0.08</v>
      </c>
      <c r="AG72" s="1">
        <v>0.3</v>
      </c>
      <c r="AH72" s="1">
        <v>0.03</v>
      </c>
      <c r="AI72" s="1">
        <v>0.13</v>
      </c>
      <c r="AJ72" s="1">
        <v>0.03</v>
      </c>
      <c r="AK72" s="1">
        <v>0.12</v>
      </c>
      <c r="AL72" s="1">
        <v>7.0000000000000007E-2</v>
      </c>
      <c r="AM72" s="1">
        <v>0.02</v>
      </c>
      <c r="AN72" s="1">
        <v>0.01</v>
      </c>
      <c r="AO72" s="1">
        <v>0.01</v>
      </c>
      <c r="AP72" s="1">
        <v>0.05</v>
      </c>
      <c r="AQ72" s="1">
        <v>0.01</v>
      </c>
      <c r="AR72" s="1"/>
      <c r="AS72" s="1">
        <v>1032.4100000000001</v>
      </c>
      <c r="AT72" s="1">
        <f t="shared" si="4"/>
        <v>0.21468759253775538</v>
      </c>
      <c r="AU72" s="2">
        <f t="shared" si="5"/>
        <v>0.96248382923674003</v>
      </c>
      <c r="AV72" s="2">
        <f t="shared" ref="AV72:AV107" si="6">SQRT(GAMMAINV(AU72,0.5,1))</f>
        <v>1.4708542871242787</v>
      </c>
      <c r="AW72" s="1"/>
      <c r="AX72" s="1"/>
      <c r="AY72" s="1"/>
      <c r="AZ72" s="1"/>
      <c r="BA72" s="1"/>
      <c r="BB72" s="2"/>
      <c r="BC72" s="1"/>
      <c r="BD72" s="1"/>
      <c r="BE72" s="1"/>
      <c r="BF72" s="1"/>
      <c r="BG72" s="1"/>
    </row>
    <row r="73" spans="2:59" ht="15.5" x14ac:dyDescent="0.35">
      <c r="B73" s="1" t="s">
        <v>41</v>
      </c>
      <c r="C73" s="10">
        <v>2.99</v>
      </c>
      <c r="D73" s="10">
        <v>14.8</v>
      </c>
      <c r="E73" s="10">
        <v>50.79</v>
      </c>
      <c r="F73" s="10">
        <v>0.32</v>
      </c>
      <c r="G73" s="10">
        <v>10.23</v>
      </c>
      <c r="H73" s="10">
        <v>0.2</v>
      </c>
      <c r="I73" s="10">
        <v>7.4</v>
      </c>
      <c r="J73" s="10">
        <v>7.85</v>
      </c>
      <c r="K73" s="10">
        <v>1.47</v>
      </c>
      <c r="L73" s="10">
        <v>0.04</v>
      </c>
      <c r="M73" s="10">
        <v>0.3</v>
      </c>
      <c r="N73" s="10">
        <v>0</v>
      </c>
      <c r="O73" s="10">
        <v>0.17</v>
      </c>
      <c r="P73" s="10">
        <v>96.55</v>
      </c>
      <c r="Q73" s="1">
        <v>210</v>
      </c>
      <c r="R73" s="1">
        <v>167</v>
      </c>
      <c r="S73" s="1">
        <v>202</v>
      </c>
      <c r="T73" s="1">
        <v>236</v>
      </c>
      <c r="U73" s="1">
        <v>249</v>
      </c>
      <c r="V73" s="1">
        <v>311</v>
      </c>
      <c r="W73" s="1">
        <v>331</v>
      </c>
      <c r="X73" s="1">
        <v>137</v>
      </c>
      <c r="Y73" s="1">
        <v>119</v>
      </c>
      <c r="Z73" s="1">
        <v>112</v>
      </c>
      <c r="AA73" s="1">
        <v>61</v>
      </c>
      <c r="AB73" s="1"/>
      <c r="AC73" s="1">
        <v>118</v>
      </c>
      <c r="AD73" s="1"/>
      <c r="AE73" s="1">
        <v>7.0000000000000007E-2</v>
      </c>
      <c r="AF73" s="1">
        <v>0.08</v>
      </c>
      <c r="AG73" s="1">
        <v>0.3</v>
      </c>
      <c r="AH73" s="1">
        <v>0.03</v>
      </c>
      <c r="AI73" s="1">
        <v>0.13</v>
      </c>
      <c r="AJ73" s="1">
        <v>0.03</v>
      </c>
      <c r="AK73" s="1">
        <v>0.12</v>
      </c>
      <c r="AL73" s="1">
        <v>7.0000000000000007E-2</v>
      </c>
      <c r="AM73" s="1">
        <v>0.02</v>
      </c>
      <c r="AN73" s="1">
        <v>0.01</v>
      </c>
      <c r="AO73" s="1">
        <v>0.01</v>
      </c>
      <c r="AP73" s="1">
        <v>0</v>
      </c>
      <c r="AQ73" s="1">
        <v>0.01</v>
      </c>
      <c r="AR73" s="1"/>
      <c r="AS73" s="1">
        <v>1047.5899999999999</v>
      </c>
      <c r="AT73" s="1">
        <f t="shared" si="4"/>
        <v>0.22209061297009178</v>
      </c>
      <c r="AU73" s="2">
        <f t="shared" si="5"/>
        <v>0.96119016817593794</v>
      </c>
      <c r="AV73" s="2">
        <f t="shared" si="6"/>
        <v>1.4610222860064159</v>
      </c>
      <c r="AW73" s="1"/>
      <c r="AX73" s="1"/>
      <c r="AY73" s="1"/>
      <c r="AZ73" s="1"/>
      <c r="BA73" s="1"/>
      <c r="BB73" s="2"/>
      <c r="BC73" s="1"/>
      <c r="BD73" s="1"/>
      <c r="BE73" s="1"/>
      <c r="BF73" s="1"/>
      <c r="BG73" s="1"/>
    </row>
    <row r="74" spans="2:59" ht="15.5" x14ac:dyDescent="0.35">
      <c r="B74" s="1" t="s">
        <v>41</v>
      </c>
      <c r="C74" s="10">
        <v>2.95</v>
      </c>
      <c r="D74" s="10">
        <v>14.79</v>
      </c>
      <c r="E74" s="10">
        <v>50.76</v>
      </c>
      <c r="F74" s="10">
        <v>0.33</v>
      </c>
      <c r="G74" s="10">
        <v>10.17</v>
      </c>
      <c r="H74" s="10">
        <v>0.17</v>
      </c>
      <c r="I74" s="10">
        <v>7.46</v>
      </c>
      <c r="J74" s="10">
        <v>7.84</v>
      </c>
      <c r="K74" s="10">
        <v>1.45</v>
      </c>
      <c r="L74" s="10">
        <v>0.05</v>
      </c>
      <c r="M74" s="10">
        <v>0.3</v>
      </c>
      <c r="N74" s="10">
        <v>0</v>
      </c>
      <c r="O74" s="10">
        <v>0.2</v>
      </c>
      <c r="P74" s="10">
        <v>96.47</v>
      </c>
      <c r="Q74" s="1">
        <v>222</v>
      </c>
      <c r="R74" s="1">
        <v>162</v>
      </c>
      <c r="S74" s="1">
        <v>203</v>
      </c>
      <c r="T74" s="1">
        <v>222</v>
      </c>
      <c r="U74" s="1">
        <v>244</v>
      </c>
      <c r="V74" s="1">
        <v>329</v>
      </c>
      <c r="W74" s="1">
        <v>352</v>
      </c>
      <c r="X74" s="1">
        <v>134</v>
      </c>
      <c r="Y74" s="1">
        <v>119</v>
      </c>
      <c r="Z74" s="1">
        <v>110</v>
      </c>
      <c r="AA74" s="1">
        <v>61</v>
      </c>
      <c r="AB74" s="1"/>
      <c r="AC74" s="1">
        <v>103</v>
      </c>
      <c r="AD74" s="1"/>
      <c r="AE74" s="1">
        <v>7.0000000000000007E-2</v>
      </c>
      <c r="AF74" s="1">
        <v>0.08</v>
      </c>
      <c r="AG74" s="1">
        <v>0.3</v>
      </c>
      <c r="AH74" s="1">
        <v>0.03</v>
      </c>
      <c r="AI74" s="1">
        <v>0.13</v>
      </c>
      <c r="AJ74" s="1">
        <v>0.03</v>
      </c>
      <c r="AK74" s="1">
        <v>0.12</v>
      </c>
      <c r="AL74" s="1">
        <v>7.0000000000000007E-2</v>
      </c>
      <c r="AM74" s="1">
        <v>0.02</v>
      </c>
      <c r="AN74" s="1">
        <v>0.01</v>
      </c>
      <c r="AO74" s="1">
        <v>0.01</v>
      </c>
      <c r="AP74" s="1">
        <v>0</v>
      </c>
      <c r="AQ74" s="1">
        <v>0.01</v>
      </c>
      <c r="AR74" s="1"/>
      <c r="AS74" s="1">
        <v>1062.77</v>
      </c>
      <c r="AT74" s="1">
        <f t="shared" si="4"/>
        <v>0.22209061297009178</v>
      </c>
      <c r="AU74" s="2">
        <f t="shared" si="5"/>
        <v>0.96119016817593794</v>
      </c>
      <c r="AV74" s="2">
        <f t="shared" si="6"/>
        <v>1.4610222860064159</v>
      </c>
      <c r="AW74" s="1"/>
      <c r="AX74" s="1"/>
      <c r="AY74" s="1"/>
      <c r="AZ74" s="1"/>
      <c r="BA74" s="1"/>
      <c r="BB74" s="2"/>
      <c r="BC74" s="1"/>
      <c r="BD74" s="1"/>
      <c r="BE74" s="1"/>
      <c r="BF74" s="1"/>
      <c r="BG74" s="1"/>
    </row>
    <row r="75" spans="2:59" ht="15.5" x14ac:dyDescent="0.35">
      <c r="B75" s="1" t="s">
        <v>41</v>
      </c>
      <c r="C75" s="10">
        <v>2.94</v>
      </c>
      <c r="D75" s="10">
        <v>14.75</v>
      </c>
      <c r="E75" s="10">
        <v>50.65</v>
      </c>
      <c r="F75" s="10">
        <v>0.32</v>
      </c>
      <c r="G75" s="10">
        <v>10.220000000000001</v>
      </c>
      <c r="H75" s="10">
        <v>0.18</v>
      </c>
      <c r="I75" s="10">
        <v>7.38</v>
      </c>
      <c r="J75" s="10">
        <v>7.88</v>
      </c>
      <c r="K75" s="10">
        <v>1.47</v>
      </c>
      <c r="L75" s="10">
        <v>0.05</v>
      </c>
      <c r="M75" s="10">
        <v>0.28999999999999998</v>
      </c>
      <c r="N75" s="10">
        <v>0</v>
      </c>
      <c r="O75" s="10">
        <v>0.18</v>
      </c>
      <c r="P75" s="10">
        <v>96.29</v>
      </c>
      <c r="Q75" s="1">
        <v>229</v>
      </c>
      <c r="R75" s="1">
        <v>168</v>
      </c>
      <c r="S75" s="1">
        <v>208</v>
      </c>
      <c r="T75" s="1">
        <v>230</v>
      </c>
      <c r="U75" s="1">
        <v>251</v>
      </c>
      <c r="V75" s="1">
        <v>327</v>
      </c>
      <c r="W75" s="1">
        <v>352</v>
      </c>
      <c r="X75" s="1">
        <v>129</v>
      </c>
      <c r="Y75" s="1">
        <v>119</v>
      </c>
      <c r="Z75" s="1">
        <v>111</v>
      </c>
      <c r="AA75" s="1">
        <v>60</v>
      </c>
      <c r="AB75" s="1"/>
      <c r="AC75" s="1">
        <v>114</v>
      </c>
      <c r="AD75" s="1"/>
      <c r="AE75" s="1">
        <v>7.0000000000000007E-2</v>
      </c>
      <c r="AF75" s="1">
        <v>0.08</v>
      </c>
      <c r="AG75" s="1">
        <v>0.3</v>
      </c>
      <c r="AH75" s="1">
        <v>0.03</v>
      </c>
      <c r="AI75" s="1">
        <v>0.13</v>
      </c>
      <c r="AJ75" s="1">
        <v>0.03</v>
      </c>
      <c r="AK75" s="1">
        <v>0.12</v>
      </c>
      <c r="AL75" s="1">
        <v>7.0000000000000007E-2</v>
      </c>
      <c r="AM75" s="1">
        <v>0.02</v>
      </c>
      <c r="AN75" s="1">
        <v>0.01</v>
      </c>
      <c r="AO75" s="1">
        <v>0.01</v>
      </c>
      <c r="AP75" s="1">
        <v>0</v>
      </c>
      <c r="AQ75" s="1">
        <v>0.01</v>
      </c>
      <c r="AR75" s="1"/>
      <c r="AS75" s="1">
        <v>1077.95</v>
      </c>
      <c r="AT75" s="1">
        <f t="shared" si="4"/>
        <v>0.21468759253775538</v>
      </c>
      <c r="AU75" s="2">
        <f t="shared" si="5"/>
        <v>0.96248382923674003</v>
      </c>
      <c r="AV75" s="1">
        <f t="shared" si="6"/>
        <v>1.4708542871242787</v>
      </c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2:59" ht="15.5" x14ac:dyDescent="0.35">
      <c r="B76" s="1" t="s">
        <v>41</v>
      </c>
      <c r="C76" s="10">
        <v>2.96</v>
      </c>
      <c r="D76" s="10">
        <v>14.76</v>
      </c>
      <c r="E76" s="10">
        <v>50.74</v>
      </c>
      <c r="F76" s="10">
        <v>0.3</v>
      </c>
      <c r="G76" s="10">
        <v>10.24</v>
      </c>
      <c r="H76" s="10">
        <v>0.16</v>
      </c>
      <c r="I76" s="10">
        <v>7.33</v>
      </c>
      <c r="J76" s="10">
        <v>7.81</v>
      </c>
      <c r="K76" s="10">
        <v>1.46</v>
      </c>
      <c r="L76" s="10">
        <v>0.05</v>
      </c>
      <c r="M76" s="10">
        <v>0.28999999999999998</v>
      </c>
      <c r="N76" s="10">
        <v>0</v>
      </c>
      <c r="O76" s="10">
        <v>0.19</v>
      </c>
      <c r="P76" s="10">
        <v>96.3</v>
      </c>
      <c r="Q76" s="1">
        <v>212</v>
      </c>
      <c r="R76" s="1">
        <v>170</v>
      </c>
      <c r="S76" s="1">
        <v>203</v>
      </c>
      <c r="T76" s="1">
        <v>226</v>
      </c>
      <c r="U76" s="1">
        <v>245</v>
      </c>
      <c r="V76" s="1">
        <v>317</v>
      </c>
      <c r="W76" s="1">
        <v>358</v>
      </c>
      <c r="X76" s="1">
        <v>135</v>
      </c>
      <c r="Y76" s="1">
        <v>121</v>
      </c>
      <c r="Z76" s="1">
        <v>110</v>
      </c>
      <c r="AA76" s="1">
        <v>61</v>
      </c>
      <c r="AB76" s="1"/>
      <c r="AC76" s="1">
        <v>112</v>
      </c>
      <c r="AD76" s="1"/>
      <c r="AE76" s="1">
        <v>7.0000000000000007E-2</v>
      </c>
      <c r="AF76" s="1">
        <v>0.08</v>
      </c>
      <c r="AG76" s="1">
        <v>0.3</v>
      </c>
      <c r="AH76" s="1">
        <v>0.03</v>
      </c>
      <c r="AI76" s="1">
        <v>0.13</v>
      </c>
      <c r="AJ76" s="1">
        <v>0.03</v>
      </c>
      <c r="AK76" s="1">
        <v>0.12</v>
      </c>
      <c r="AL76" s="1">
        <v>7.0000000000000007E-2</v>
      </c>
      <c r="AM76" s="1">
        <v>0.02</v>
      </c>
      <c r="AN76" s="1">
        <v>0.01</v>
      </c>
      <c r="AO76" s="1">
        <v>0.01</v>
      </c>
      <c r="AP76" s="1">
        <v>0</v>
      </c>
      <c r="AQ76" s="1">
        <v>0.01</v>
      </c>
      <c r="AR76" s="1"/>
      <c r="AS76" s="1">
        <v>1093.1400000000001</v>
      </c>
      <c r="AT76" s="1">
        <f t="shared" si="4"/>
        <v>0.21468759253775538</v>
      </c>
      <c r="AU76" s="2">
        <f t="shared" si="5"/>
        <v>0.96248382923674003</v>
      </c>
      <c r="AV76" s="1">
        <f t="shared" si="6"/>
        <v>1.4708542871242787</v>
      </c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2:59" ht="15.5" x14ac:dyDescent="0.35">
      <c r="B77" s="1" t="s">
        <v>41</v>
      </c>
      <c r="C77" s="10">
        <v>2.92</v>
      </c>
      <c r="D77" s="10">
        <v>14.81</v>
      </c>
      <c r="E77" s="10">
        <v>50.63</v>
      </c>
      <c r="F77" s="10">
        <v>0.31</v>
      </c>
      <c r="G77" s="10">
        <v>10.23</v>
      </c>
      <c r="H77" s="10">
        <v>0.16</v>
      </c>
      <c r="I77" s="10">
        <v>7.32</v>
      </c>
      <c r="J77" s="10">
        <v>7.82</v>
      </c>
      <c r="K77" s="10">
        <v>1.47</v>
      </c>
      <c r="L77" s="10">
        <v>0.04</v>
      </c>
      <c r="M77" s="10">
        <v>0.3</v>
      </c>
      <c r="N77" s="10">
        <v>0</v>
      </c>
      <c r="O77" s="10">
        <v>0.18</v>
      </c>
      <c r="P77" s="10">
        <v>96.18</v>
      </c>
      <c r="Q77" s="1">
        <v>205</v>
      </c>
      <c r="R77" s="1">
        <v>159</v>
      </c>
      <c r="S77" s="1">
        <v>204</v>
      </c>
      <c r="T77" s="1">
        <v>222</v>
      </c>
      <c r="U77" s="1">
        <v>250</v>
      </c>
      <c r="V77" s="1">
        <v>321</v>
      </c>
      <c r="W77" s="1">
        <v>351</v>
      </c>
      <c r="X77" s="1">
        <v>135</v>
      </c>
      <c r="Y77" s="1">
        <v>121</v>
      </c>
      <c r="Z77" s="1">
        <v>111</v>
      </c>
      <c r="AA77" s="1">
        <v>61</v>
      </c>
      <c r="AB77" s="1"/>
      <c r="AC77" s="1">
        <v>105</v>
      </c>
      <c r="AD77" s="1"/>
      <c r="AE77" s="1">
        <v>7.0000000000000007E-2</v>
      </c>
      <c r="AF77" s="1">
        <v>0.08</v>
      </c>
      <c r="AG77" s="1">
        <v>0.3</v>
      </c>
      <c r="AH77" s="1">
        <v>0.03</v>
      </c>
      <c r="AI77" s="1">
        <v>0.13</v>
      </c>
      <c r="AJ77" s="1">
        <v>0.03</v>
      </c>
      <c r="AK77" s="1">
        <v>0.12</v>
      </c>
      <c r="AL77" s="1">
        <v>7.0000000000000007E-2</v>
      </c>
      <c r="AM77" s="1">
        <v>0.02</v>
      </c>
      <c r="AN77" s="1">
        <v>0.01</v>
      </c>
      <c r="AO77" s="1">
        <v>0.01</v>
      </c>
      <c r="AP77" s="1">
        <v>0</v>
      </c>
      <c r="AQ77" s="1">
        <v>0.01</v>
      </c>
      <c r="AR77" s="1"/>
      <c r="AS77" s="1">
        <v>1108.32</v>
      </c>
      <c r="AT77" s="1">
        <f t="shared" si="4"/>
        <v>0.22209061297009178</v>
      </c>
      <c r="AU77" s="2">
        <f t="shared" si="5"/>
        <v>0.96119016817593794</v>
      </c>
      <c r="AV77" s="7">
        <f t="shared" si="6"/>
        <v>1.4610222860064159</v>
      </c>
      <c r="AW77" s="1"/>
      <c r="AX77" s="1"/>
      <c r="AY77" s="1"/>
      <c r="AZ77" s="1"/>
      <c r="BA77" s="1"/>
      <c r="BB77" s="1"/>
      <c r="BC77" s="1"/>
      <c r="BD77" s="3"/>
      <c r="BE77" s="3"/>
      <c r="BF77" s="3"/>
      <c r="BG77" s="3"/>
    </row>
    <row r="78" spans="2:59" ht="15.5" x14ac:dyDescent="0.35">
      <c r="B78" s="1" t="s">
        <v>41</v>
      </c>
      <c r="C78" s="10">
        <v>2.98</v>
      </c>
      <c r="D78" s="10">
        <v>14.72</v>
      </c>
      <c r="E78" s="10">
        <v>50.95</v>
      </c>
      <c r="F78" s="10">
        <v>0.32</v>
      </c>
      <c r="G78" s="10">
        <v>10.210000000000001</v>
      </c>
      <c r="H78" s="10">
        <v>0.18</v>
      </c>
      <c r="I78" s="10">
        <v>7.29</v>
      </c>
      <c r="J78" s="10">
        <v>7.88</v>
      </c>
      <c r="K78" s="10">
        <v>1.45</v>
      </c>
      <c r="L78" s="10">
        <v>0.05</v>
      </c>
      <c r="M78" s="10">
        <v>0.3</v>
      </c>
      <c r="N78" s="10">
        <v>0.01</v>
      </c>
      <c r="O78" s="10">
        <v>0.18</v>
      </c>
      <c r="P78" s="10">
        <v>96.52</v>
      </c>
      <c r="Q78" s="1">
        <v>221</v>
      </c>
      <c r="R78" s="1">
        <v>162</v>
      </c>
      <c r="S78" s="1">
        <v>203</v>
      </c>
      <c r="T78" s="1">
        <v>235</v>
      </c>
      <c r="U78" s="1">
        <v>258</v>
      </c>
      <c r="V78" s="1">
        <v>334</v>
      </c>
      <c r="W78" s="1">
        <v>351</v>
      </c>
      <c r="X78" s="1">
        <v>131</v>
      </c>
      <c r="Y78" s="1">
        <v>122</v>
      </c>
      <c r="Z78" s="1">
        <v>111</v>
      </c>
      <c r="AA78" s="1">
        <v>60</v>
      </c>
      <c r="AB78" s="1">
        <v>558</v>
      </c>
      <c r="AC78" s="1">
        <v>111</v>
      </c>
      <c r="AD78" s="1"/>
      <c r="AE78" s="1">
        <v>7.0000000000000007E-2</v>
      </c>
      <c r="AF78" s="1">
        <v>0.08</v>
      </c>
      <c r="AG78" s="1">
        <v>0.3</v>
      </c>
      <c r="AH78" s="1">
        <v>0.03</v>
      </c>
      <c r="AI78" s="1">
        <v>0.13</v>
      </c>
      <c r="AJ78" s="1">
        <v>0.03</v>
      </c>
      <c r="AK78" s="1">
        <v>0.12</v>
      </c>
      <c r="AL78" s="1">
        <v>7.0000000000000007E-2</v>
      </c>
      <c r="AM78" s="1">
        <v>0.02</v>
      </c>
      <c r="AN78" s="1">
        <v>0.01</v>
      </c>
      <c r="AO78" s="1">
        <v>0.01</v>
      </c>
      <c r="AP78" s="1">
        <v>0.05</v>
      </c>
      <c r="AQ78" s="1">
        <v>0.01</v>
      </c>
      <c r="AR78" s="1"/>
      <c r="AS78" s="1">
        <v>1123.5</v>
      </c>
      <c r="AT78" s="1">
        <f t="shared" si="4"/>
        <v>0.22209061297009178</v>
      </c>
      <c r="AU78" s="2">
        <f t="shared" si="5"/>
        <v>0.96119016817593794</v>
      </c>
      <c r="AV78" s="1">
        <f t="shared" si="6"/>
        <v>1.4610222860064159</v>
      </c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2:59" ht="15.5" x14ac:dyDescent="0.35">
      <c r="B79" s="1" t="s">
        <v>41</v>
      </c>
      <c r="C79" s="10">
        <v>2.96</v>
      </c>
      <c r="D79" s="10">
        <v>14.8</v>
      </c>
      <c r="E79" s="10">
        <v>50.78</v>
      </c>
      <c r="F79" s="10">
        <v>0.32</v>
      </c>
      <c r="G79" s="10">
        <v>10.18</v>
      </c>
      <c r="H79" s="10">
        <v>0.17</v>
      </c>
      <c r="I79" s="10">
        <v>7.42</v>
      </c>
      <c r="J79" s="10">
        <v>7.82</v>
      </c>
      <c r="K79" s="10">
        <v>1.46</v>
      </c>
      <c r="L79" s="10">
        <v>0.04</v>
      </c>
      <c r="M79" s="10">
        <v>0.28999999999999998</v>
      </c>
      <c r="N79" s="10">
        <v>0</v>
      </c>
      <c r="O79" s="10">
        <v>0.18</v>
      </c>
      <c r="P79" s="10">
        <v>96.45</v>
      </c>
      <c r="Q79" s="1">
        <v>224</v>
      </c>
      <c r="R79" s="1">
        <v>159</v>
      </c>
      <c r="S79" s="1">
        <v>205</v>
      </c>
      <c r="T79" s="1">
        <v>229</v>
      </c>
      <c r="U79" s="1">
        <v>240</v>
      </c>
      <c r="V79" s="1">
        <v>326</v>
      </c>
      <c r="W79" s="1">
        <v>356</v>
      </c>
      <c r="X79" s="1">
        <v>131</v>
      </c>
      <c r="Y79" s="1">
        <v>119</v>
      </c>
      <c r="Z79" s="1">
        <v>112</v>
      </c>
      <c r="AA79" s="1">
        <v>61</v>
      </c>
      <c r="AB79" s="1"/>
      <c r="AC79" s="1">
        <v>110</v>
      </c>
      <c r="AD79" s="1"/>
      <c r="AE79" s="1">
        <v>7.0000000000000007E-2</v>
      </c>
      <c r="AF79" s="1">
        <v>0.08</v>
      </c>
      <c r="AG79" s="1">
        <v>0.3</v>
      </c>
      <c r="AH79" s="1">
        <v>0.03</v>
      </c>
      <c r="AI79" s="1">
        <v>0.13</v>
      </c>
      <c r="AJ79" s="1">
        <v>0.03</v>
      </c>
      <c r="AK79" s="1">
        <v>0.12</v>
      </c>
      <c r="AL79" s="1">
        <v>7.0000000000000007E-2</v>
      </c>
      <c r="AM79" s="1">
        <v>0.02</v>
      </c>
      <c r="AN79" s="1">
        <v>0.01</v>
      </c>
      <c r="AO79" s="1">
        <v>0.01</v>
      </c>
      <c r="AP79" s="1">
        <v>0</v>
      </c>
      <c r="AQ79" s="1">
        <v>0.01</v>
      </c>
      <c r="AR79" s="1"/>
      <c r="AS79" s="1">
        <v>1138.68</v>
      </c>
      <c r="AT79" s="1">
        <f t="shared" si="4"/>
        <v>0.21468759253775538</v>
      </c>
      <c r="AU79" s="2">
        <f t="shared" si="5"/>
        <v>0.96248382923674003</v>
      </c>
      <c r="AV79" s="1">
        <f t="shared" si="6"/>
        <v>1.4708542871242787</v>
      </c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2:59" ht="15.5" x14ac:dyDescent="0.35">
      <c r="B80" s="1" t="s">
        <v>41</v>
      </c>
      <c r="C80" s="10">
        <v>2.95</v>
      </c>
      <c r="D80" s="10">
        <v>14.79</v>
      </c>
      <c r="E80" s="10">
        <v>50.69</v>
      </c>
      <c r="F80" s="10">
        <v>0.33</v>
      </c>
      <c r="G80" s="10">
        <v>10.199999999999999</v>
      </c>
      <c r="H80" s="10">
        <v>0.17</v>
      </c>
      <c r="I80" s="10">
        <v>7.29</v>
      </c>
      <c r="J80" s="10">
        <v>7.82</v>
      </c>
      <c r="K80" s="10">
        <v>1.45</v>
      </c>
      <c r="L80" s="10">
        <v>0.05</v>
      </c>
      <c r="M80" s="10">
        <v>0.28999999999999998</v>
      </c>
      <c r="N80" s="10">
        <v>0</v>
      </c>
      <c r="O80" s="10">
        <v>0.19</v>
      </c>
      <c r="P80" s="10">
        <v>96.21</v>
      </c>
      <c r="Q80" s="1">
        <v>215</v>
      </c>
      <c r="R80" s="1">
        <v>164</v>
      </c>
      <c r="S80" s="1">
        <v>197</v>
      </c>
      <c r="T80" s="1">
        <v>218</v>
      </c>
      <c r="U80" s="1">
        <v>248</v>
      </c>
      <c r="V80" s="1">
        <v>328</v>
      </c>
      <c r="W80" s="1">
        <v>353</v>
      </c>
      <c r="X80" s="1">
        <v>128</v>
      </c>
      <c r="Y80" s="1">
        <v>120</v>
      </c>
      <c r="Z80" s="1">
        <v>111</v>
      </c>
      <c r="AA80" s="1">
        <v>61</v>
      </c>
      <c r="AB80" s="1"/>
      <c r="AC80" s="1">
        <v>118</v>
      </c>
      <c r="AD80" s="1"/>
      <c r="AE80" s="1">
        <v>7.0000000000000007E-2</v>
      </c>
      <c r="AF80" s="1">
        <v>0.08</v>
      </c>
      <c r="AG80" s="1">
        <v>0.3</v>
      </c>
      <c r="AH80" s="1">
        <v>0.03</v>
      </c>
      <c r="AI80" s="1">
        <v>0.13</v>
      </c>
      <c r="AJ80" s="1">
        <v>0.03</v>
      </c>
      <c r="AK80" s="1">
        <v>0.12</v>
      </c>
      <c r="AL80" s="1">
        <v>7.0000000000000007E-2</v>
      </c>
      <c r="AM80" s="1">
        <v>0.02</v>
      </c>
      <c r="AN80" s="1">
        <v>0.01</v>
      </c>
      <c r="AO80" s="1">
        <v>0.01</v>
      </c>
      <c r="AP80" s="1">
        <v>0</v>
      </c>
      <c r="AQ80" s="1">
        <v>0.02</v>
      </c>
      <c r="AR80" s="1"/>
      <c r="AS80" s="1">
        <v>1153.8699999999999</v>
      </c>
      <c r="AT80" s="1">
        <f t="shared" si="4"/>
        <v>0.21468759253775538</v>
      </c>
      <c r="AU80" s="2">
        <f t="shared" si="5"/>
        <v>0.96248382923674003</v>
      </c>
      <c r="AV80" s="7">
        <f t="shared" si="6"/>
        <v>1.4708542871242787</v>
      </c>
      <c r="AW80" s="1"/>
      <c r="AX80" s="1"/>
      <c r="AY80" s="1"/>
      <c r="AZ80" s="1"/>
      <c r="BA80" s="1"/>
      <c r="BB80" s="1"/>
      <c r="BC80" s="1"/>
      <c r="BD80" s="3"/>
      <c r="BE80" s="3"/>
      <c r="BF80" s="3"/>
      <c r="BG80" s="3"/>
    </row>
    <row r="81" spans="2:59" ht="15.5" x14ac:dyDescent="0.35">
      <c r="B81" s="1" t="s">
        <v>41</v>
      </c>
      <c r="C81" s="10">
        <v>2.99</v>
      </c>
      <c r="D81" s="10">
        <v>14.75</v>
      </c>
      <c r="E81" s="10">
        <v>50.77</v>
      </c>
      <c r="F81" s="10">
        <v>0.31</v>
      </c>
      <c r="G81" s="10">
        <v>10.14</v>
      </c>
      <c r="H81" s="10">
        <v>0.19</v>
      </c>
      <c r="I81" s="10">
        <v>7.33</v>
      </c>
      <c r="J81" s="10">
        <v>7.81</v>
      </c>
      <c r="K81" s="10">
        <v>1.47</v>
      </c>
      <c r="L81" s="10">
        <v>0.04</v>
      </c>
      <c r="M81" s="10">
        <v>0.28999999999999998</v>
      </c>
      <c r="N81" s="10">
        <v>0</v>
      </c>
      <c r="O81" s="10">
        <v>0.19</v>
      </c>
      <c r="P81" s="10">
        <v>96.27</v>
      </c>
      <c r="Q81" s="1">
        <v>226</v>
      </c>
      <c r="R81" s="1">
        <v>163</v>
      </c>
      <c r="S81" s="1">
        <v>202</v>
      </c>
      <c r="T81" s="1">
        <v>219</v>
      </c>
      <c r="U81" s="1">
        <v>264</v>
      </c>
      <c r="V81" s="1">
        <v>301</v>
      </c>
      <c r="W81" s="1">
        <v>365</v>
      </c>
      <c r="X81" s="1">
        <v>139</v>
      </c>
      <c r="Y81" s="1">
        <v>119</v>
      </c>
      <c r="Z81" s="1">
        <v>112</v>
      </c>
      <c r="AA81" s="1">
        <v>60</v>
      </c>
      <c r="AB81" s="1"/>
      <c r="AC81" s="1">
        <v>110</v>
      </c>
      <c r="AD81" s="1"/>
      <c r="AE81" s="1">
        <v>7.0000000000000007E-2</v>
      </c>
      <c r="AF81" s="1">
        <v>0.08</v>
      </c>
      <c r="AG81" s="1">
        <v>0.3</v>
      </c>
      <c r="AH81" s="1">
        <v>0.03</v>
      </c>
      <c r="AI81" s="1">
        <v>0.13</v>
      </c>
      <c r="AJ81" s="1">
        <v>0.03</v>
      </c>
      <c r="AK81" s="1">
        <v>0.12</v>
      </c>
      <c r="AL81" s="1">
        <v>7.0000000000000007E-2</v>
      </c>
      <c r="AM81" s="1">
        <v>0.02</v>
      </c>
      <c r="AN81" s="1">
        <v>0.01</v>
      </c>
      <c r="AO81" s="1">
        <v>0.01</v>
      </c>
      <c r="AP81" s="1">
        <v>0</v>
      </c>
      <c r="AQ81" s="1">
        <v>0.01</v>
      </c>
      <c r="AR81" s="1"/>
      <c r="AS81" s="1">
        <v>1169.05</v>
      </c>
      <c r="AT81" s="1">
        <f t="shared" si="4"/>
        <v>0.21468759253775538</v>
      </c>
      <c r="AU81" s="2">
        <f t="shared" si="5"/>
        <v>0.96248382923674003</v>
      </c>
      <c r="AV81" s="2">
        <f t="shared" si="6"/>
        <v>1.4708542871242787</v>
      </c>
      <c r="AW81" s="1"/>
      <c r="AX81" s="1"/>
      <c r="AY81" s="1"/>
      <c r="AZ81" s="1"/>
      <c r="BA81" s="1"/>
      <c r="BB81" s="1"/>
      <c r="BC81" s="1"/>
      <c r="BD81" s="3"/>
      <c r="BE81" s="1"/>
      <c r="BF81" s="1"/>
      <c r="BG81" s="1"/>
    </row>
    <row r="82" spans="2:59" ht="15.5" x14ac:dyDescent="0.35">
      <c r="B82" s="1" t="s">
        <v>41</v>
      </c>
      <c r="C82" s="10">
        <v>2.95</v>
      </c>
      <c r="D82" s="10">
        <v>14.82</v>
      </c>
      <c r="E82" s="10">
        <v>50.69</v>
      </c>
      <c r="F82" s="10">
        <v>0.3</v>
      </c>
      <c r="G82" s="10">
        <v>10.210000000000001</v>
      </c>
      <c r="H82" s="10">
        <v>0.17</v>
      </c>
      <c r="I82" s="10">
        <v>7.4</v>
      </c>
      <c r="J82" s="10">
        <v>7.82</v>
      </c>
      <c r="K82" s="10">
        <v>1.47</v>
      </c>
      <c r="L82" s="10">
        <v>0.04</v>
      </c>
      <c r="M82" s="10">
        <v>0.28999999999999998</v>
      </c>
      <c r="N82" s="10">
        <v>0</v>
      </c>
      <c r="O82" s="10">
        <v>0.17</v>
      </c>
      <c r="P82" s="10">
        <v>96.33</v>
      </c>
      <c r="Q82" s="1">
        <v>222</v>
      </c>
      <c r="R82" s="1">
        <v>166</v>
      </c>
      <c r="S82" s="1">
        <v>204</v>
      </c>
      <c r="T82" s="1">
        <v>225</v>
      </c>
      <c r="U82" s="1">
        <v>253</v>
      </c>
      <c r="V82" s="1">
        <v>326</v>
      </c>
      <c r="W82" s="1">
        <v>353</v>
      </c>
      <c r="X82" s="1">
        <v>139</v>
      </c>
      <c r="Y82" s="1">
        <v>117</v>
      </c>
      <c r="Z82" s="1">
        <v>111</v>
      </c>
      <c r="AA82" s="1">
        <v>60</v>
      </c>
      <c r="AB82" s="1"/>
      <c r="AC82" s="1">
        <v>107</v>
      </c>
      <c r="AD82" s="1"/>
      <c r="AE82" s="1">
        <v>7.0000000000000007E-2</v>
      </c>
      <c r="AF82" s="1">
        <v>0.08</v>
      </c>
      <c r="AG82" s="1">
        <v>0.3</v>
      </c>
      <c r="AH82" s="1">
        <v>0.03</v>
      </c>
      <c r="AI82" s="1">
        <v>0.13</v>
      </c>
      <c r="AJ82" s="1">
        <v>0.03</v>
      </c>
      <c r="AK82" s="1">
        <v>0.12</v>
      </c>
      <c r="AL82" s="1">
        <v>7.0000000000000007E-2</v>
      </c>
      <c r="AM82" s="1">
        <v>0.02</v>
      </c>
      <c r="AN82" s="1">
        <v>0.01</v>
      </c>
      <c r="AO82" s="1">
        <v>0.01</v>
      </c>
      <c r="AP82" s="1">
        <v>0</v>
      </c>
      <c r="AQ82" s="1">
        <v>0.01</v>
      </c>
      <c r="AR82" s="1"/>
      <c r="AS82" s="1">
        <v>1184.23</v>
      </c>
      <c r="AT82" s="1">
        <f t="shared" si="4"/>
        <v>0.21468759253775538</v>
      </c>
      <c r="AU82" s="2">
        <f t="shared" si="5"/>
        <v>0.96248382923674003</v>
      </c>
      <c r="AV82" s="2">
        <f t="shared" si="6"/>
        <v>1.4708542871242787</v>
      </c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2:59" ht="15.5" x14ac:dyDescent="0.35">
      <c r="B83" s="1" t="s">
        <v>41</v>
      </c>
      <c r="C83" s="10">
        <v>3.01</v>
      </c>
      <c r="D83" s="10">
        <v>14.73</v>
      </c>
      <c r="E83" s="10">
        <v>50.8</v>
      </c>
      <c r="F83" s="10">
        <v>0.31</v>
      </c>
      <c r="G83" s="10">
        <v>10.25</v>
      </c>
      <c r="H83" s="10">
        <v>0.16</v>
      </c>
      <c r="I83" s="10">
        <v>7.44</v>
      </c>
      <c r="J83" s="10">
        <v>7.86</v>
      </c>
      <c r="K83" s="10">
        <v>1.46</v>
      </c>
      <c r="L83" s="10">
        <v>0.05</v>
      </c>
      <c r="M83" s="10">
        <v>0.28999999999999998</v>
      </c>
      <c r="N83" s="10">
        <v>0</v>
      </c>
      <c r="O83" s="10">
        <v>0.18</v>
      </c>
      <c r="P83" s="10">
        <v>96.55</v>
      </c>
      <c r="Q83" s="1">
        <v>194</v>
      </c>
      <c r="R83" s="1">
        <v>162</v>
      </c>
      <c r="S83" s="1">
        <v>207</v>
      </c>
      <c r="T83" s="1">
        <v>238</v>
      </c>
      <c r="U83" s="1">
        <v>247</v>
      </c>
      <c r="V83" s="1">
        <v>336</v>
      </c>
      <c r="W83" s="1">
        <v>357</v>
      </c>
      <c r="X83" s="1">
        <v>130</v>
      </c>
      <c r="Y83" s="1">
        <v>119</v>
      </c>
      <c r="Z83" s="1">
        <v>110</v>
      </c>
      <c r="AA83" s="1">
        <v>60</v>
      </c>
      <c r="AB83" s="1"/>
      <c r="AC83" s="1">
        <v>116</v>
      </c>
      <c r="AD83" s="1"/>
      <c r="AE83" s="1">
        <v>7.0000000000000007E-2</v>
      </c>
      <c r="AF83" s="1">
        <v>0.08</v>
      </c>
      <c r="AG83" s="1">
        <v>0.3</v>
      </c>
      <c r="AH83" s="1">
        <v>0.03</v>
      </c>
      <c r="AI83" s="1">
        <v>0.13</v>
      </c>
      <c r="AJ83" s="1">
        <v>0.03</v>
      </c>
      <c r="AK83" s="1">
        <v>0.12</v>
      </c>
      <c r="AL83" s="1">
        <v>7.0000000000000007E-2</v>
      </c>
      <c r="AM83" s="1">
        <v>0.02</v>
      </c>
      <c r="AN83" s="1">
        <v>0.01</v>
      </c>
      <c r="AO83" s="1">
        <v>0.01</v>
      </c>
      <c r="AP83" s="1">
        <v>0</v>
      </c>
      <c r="AQ83" s="1">
        <v>0.01</v>
      </c>
      <c r="AR83" s="1"/>
      <c r="AS83" s="1">
        <v>1199.4100000000001</v>
      </c>
      <c r="AT83" s="1">
        <f t="shared" si="4"/>
        <v>0.21468759253775538</v>
      </c>
      <c r="AU83" s="2">
        <f t="shared" si="5"/>
        <v>0.96248382923674003</v>
      </c>
      <c r="AV83" s="2">
        <f t="shared" si="6"/>
        <v>1.4708542871242787</v>
      </c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2:59" ht="15.5" x14ac:dyDescent="0.35">
      <c r="B84" s="1" t="s">
        <v>41</v>
      </c>
      <c r="C84" s="10">
        <v>2.92</v>
      </c>
      <c r="D84" s="10">
        <v>14.8</v>
      </c>
      <c r="E84" s="10">
        <v>50.71</v>
      </c>
      <c r="F84" s="10">
        <v>0.33</v>
      </c>
      <c r="G84" s="10">
        <v>10.27</v>
      </c>
      <c r="H84" s="10">
        <v>0.13</v>
      </c>
      <c r="I84" s="10">
        <v>7.35</v>
      </c>
      <c r="J84" s="10">
        <v>7.85</v>
      </c>
      <c r="K84" s="10">
        <v>1.46</v>
      </c>
      <c r="L84" s="10">
        <v>0.04</v>
      </c>
      <c r="M84" s="10">
        <v>0.28999999999999998</v>
      </c>
      <c r="N84" s="10">
        <v>0</v>
      </c>
      <c r="O84" s="10">
        <v>0.19</v>
      </c>
      <c r="P84" s="10">
        <v>96.34</v>
      </c>
      <c r="Q84" s="1">
        <v>220</v>
      </c>
      <c r="R84" s="1">
        <v>164</v>
      </c>
      <c r="S84" s="1">
        <v>207</v>
      </c>
      <c r="T84" s="1">
        <v>229</v>
      </c>
      <c r="U84" s="1">
        <v>251</v>
      </c>
      <c r="V84" s="1">
        <v>345</v>
      </c>
      <c r="W84" s="1">
        <v>350</v>
      </c>
      <c r="X84" s="1">
        <v>132</v>
      </c>
      <c r="Y84" s="1">
        <v>121</v>
      </c>
      <c r="Z84" s="1">
        <v>112</v>
      </c>
      <c r="AA84" s="1">
        <v>61</v>
      </c>
      <c r="AB84" s="1">
        <v>554</v>
      </c>
      <c r="AC84" s="1">
        <v>114</v>
      </c>
      <c r="AD84" s="1"/>
      <c r="AE84" s="1">
        <v>7.0000000000000007E-2</v>
      </c>
      <c r="AF84" s="1">
        <v>0.08</v>
      </c>
      <c r="AG84" s="1">
        <v>0.3</v>
      </c>
      <c r="AH84" s="1">
        <v>0.03</v>
      </c>
      <c r="AI84" s="1">
        <v>0.13</v>
      </c>
      <c r="AJ84" s="1">
        <v>0.03</v>
      </c>
      <c r="AK84" s="1">
        <v>0.12</v>
      </c>
      <c r="AL84" s="1">
        <v>7.0000000000000007E-2</v>
      </c>
      <c r="AM84" s="1">
        <v>0.02</v>
      </c>
      <c r="AN84" s="1">
        <v>0.01</v>
      </c>
      <c r="AO84" s="1">
        <v>0.01</v>
      </c>
      <c r="AP84" s="1">
        <v>0.05</v>
      </c>
      <c r="AQ84" s="1">
        <v>0.01</v>
      </c>
      <c r="AR84" s="1"/>
      <c r="AS84" s="1">
        <v>1214.5999999999999</v>
      </c>
      <c r="AT84" s="1">
        <f t="shared" si="4"/>
        <v>0.21468759253775538</v>
      </c>
      <c r="AU84" s="2">
        <f t="shared" si="5"/>
        <v>0.96248382923674003</v>
      </c>
      <c r="AV84" s="2">
        <f t="shared" si="6"/>
        <v>1.4708542871242787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</row>
    <row r="85" spans="2:59" ht="15.5" x14ac:dyDescent="0.35">
      <c r="B85" s="1" t="s">
        <v>41</v>
      </c>
      <c r="C85" s="10">
        <v>3.01</v>
      </c>
      <c r="D85" s="10">
        <v>14.83</v>
      </c>
      <c r="E85" s="10">
        <v>50.76</v>
      </c>
      <c r="F85" s="10">
        <v>0.28999999999999998</v>
      </c>
      <c r="G85" s="10">
        <v>10.210000000000001</v>
      </c>
      <c r="H85" s="10">
        <v>0.14000000000000001</v>
      </c>
      <c r="I85" s="10">
        <v>7.37</v>
      </c>
      <c r="J85" s="10">
        <v>7.92</v>
      </c>
      <c r="K85" s="10">
        <v>1.45</v>
      </c>
      <c r="L85" s="10">
        <v>0.05</v>
      </c>
      <c r="M85" s="10">
        <v>0.28999999999999998</v>
      </c>
      <c r="N85" s="10">
        <v>0</v>
      </c>
      <c r="O85" s="10">
        <v>0.17</v>
      </c>
      <c r="P85" s="10">
        <v>96.5</v>
      </c>
      <c r="Q85" s="1">
        <v>230</v>
      </c>
      <c r="R85" s="1">
        <v>167</v>
      </c>
      <c r="S85" s="1">
        <v>206</v>
      </c>
      <c r="T85" s="1">
        <v>234</v>
      </c>
      <c r="U85" s="1">
        <v>247</v>
      </c>
      <c r="V85" s="1">
        <v>344</v>
      </c>
      <c r="W85" s="1">
        <v>361</v>
      </c>
      <c r="X85" s="1">
        <v>133</v>
      </c>
      <c r="Y85" s="1">
        <v>121</v>
      </c>
      <c r="Z85" s="1">
        <v>110</v>
      </c>
      <c r="AA85" s="1">
        <v>61</v>
      </c>
      <c r="AB85" s="1"/>
      <c r="AC85" s="1">
        <v>116</v>
      </c>
      <c r="AD85" s="1"/>
      <c r="AE85" s="1">
        <v>7.0000000000000007E-2</v>
      </c>
      <c r="AF85" s="1">
        <v>0.08</v>
      </c>
      <c r="AG85" s="1">
        <v>0.3</v>
      </c>
      <c r="AH85" s="1">
        <v>0.03</v>
      </c>
      <c r="AI85" s="1">
        <v>0.13</v>
      </c>
      <c r="AJ85" s="1">
        <v>0.03</v>
      </c>
      <c r="AK85" s="1">
        <v>0.12</v>
      </c>
      <c r="AL85" s="1">
        <v>7.0000000000000007E-2</v>
      </c>
      <c r="AM85" s="1">
        <v>0.02</v>
      </c>
      <c r="AN85" s="1">
        <v>0.01</v>
      </c>
      <c r="AO85" s="1">
        <v>0.01</v>
      </c>
      <c r="AP85" s="1">
        <v>0</v>
      </c>
      <c r="AQ85" s="1">
        <v>0.01</v>
      </c>
      <c r="AR85" s="1"/>
      <c r="AS85" s="1">
        <v>1229.78</v>
      </c>
      <c r="AT85" s="1">
        <f t="shared" si="4"/>
        <v>0.21468759253775538</v>
      </c>
      <c r="AU85" s="2">
        <f t="shared" si="5"/>
        <v>0.96248382923674003</v>
      </c>
      <c r="AV85" s="2">
        <f t="shared" si="6"/>
        <v>1.4708542871242787</v>
      </c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</row>
    <row r="86" spans="2:59" ht="15.5" x14ac:dyDescent="0.35">
      <c r="B86" s="1" t="s">
        <v>41</v>
      </c>
      <c r="C86" s="10">
        <v>2.97</v>
      </c>
      <c r="D86" s="10">
        <v>14.71</v>
      </c>
      <c r="E86" s="10">
        <v>50.7</v>
      </c>
      <c r="F86" s="10">
        <v>0.31</v>
      </c>
      <c r="G86" s="10">
        <v>10.15</v>
      </c>
      <c r="H86" s="10">
        <v>0.16</v>
      </c>
      <c r="I86" s="10">
        <v>7.34</v>
      </c>
      <c r="J86" s="10">
        <v>7.88</v>
      </c>
      <c r="K86" s="10">
        <v>1.46</v>
      </c>
      <c r="L86" s="10">
        <v>0.04</v>
      </c>
      <c r="M86" s="10">
        <v>0.28999999999999998</v>
      </c>
      <c r="N86" s="10">
        <v>0</v>
      </c>
      <c r="O86" s="10">
        <v>0.19</v>
      </c>
      <c r="P86" s="10">
        <v>96.22</v>
      </c>
      <c r="Q86" s="1">
        <v>220</v>
      </c>
      <c r="R86" s="1">
        <v>167</v>
      </c>
      <c r="S86" s="1">
        <v>201</v>
      </c>
      <c r="T86" s="1">
        <v>230</v>
      </c>
      <c r="U86" s="1">
        <v>247</v>
      </c>
      <c r="V86" s="1">
        <v>326</v>
      </c>
      <c r="W86" s="1">
        <v>343</v>
      </c>
      <c r="X86" s="1">
        <v>137</v>
      </c>
      <c r="Y86" s="1">
        <v>118</v>
      </c>
      <c r="Z86" s="1">
        <v>112</v>
      </c>
      <c r="AA86" s="1">
        <v>61</v>
      </c>
      <c r="AB86" s="1"/>
      <c r="AC86" s="1">
        <v>112</v>
      </c>
      <c r="AD86" s="1"/>
      <c r="AE86" s="1">
        <v>7.0000000000000007E-2</v>
      </c>
      <c r="AF86" s="1">
        <v>0.08</v>
      </c>
      <c r="AG86" s="1">
        <v>0.3</v>
      </c>
      <c r="AH86" s="1">
        <v>0.03</v>
      </c>
      <c r="AI86" s="1">
        <v>0.13</v>
      </c>
      <c r="AJ86" s="1">
        <v>0.03</v>
      </c>
      <c r="AK86" s="1">
        <v>0.12</v>
      </c>
      <c r="AL86" s="1">
        <v>7.0000000000000007E-2</v>
      </c>
      <c r="AM86" s="1">
        <v>0.02</v>
      </c>
      <c r="AN86" s="1">
        <v>0.01</v>
      </c>
      <c r="AO86" s="1">
        <v>0.01</v>
      </c>
      <c r="AP86" s="1">
        <v>0</v>
      </c>
      <c r="AQ86" s="1">
        <v>0.01</v>
      </c>
      <c r="AR86" s="1"/>
      <c r="AS86" s="1">
        <v>1244.96</v>
      </c>
      <c r="AT86" s="1">
        <f t="shared" si="4"/>
        <v>0.21468759253775538</v>
      </c>
      <c r="AU86" s="2">
        <f t="shared" si="5"/>
        <v>0.96248382923674003</v>
      </c>
      <c r="AV86" s="2">
        <f t="shared" si="6"/>
        <v>1.4708542871242787</v>
      </c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</row>
    <row r="87" spans="2:59" ht="15.5" x14ac:dyDescent="0.35">
      <c r="B87" s="1" t="s">
        <v>41</v>
      </c>
      <c r="C87" s="10">
        <v>2.99</v>
      </c>
      <c r="D87" s="10">
        <v>14.83</v>
      </c>
      <c r="E87" s="10">
        <v>50.79</v>
      </c>
      <c r="F87" s="10">
        <v>0.31</v>
      </c>
      <c r="G87" s="10">
        <v>10.25</v>
      </c>
      <c r="H87" s="10">
        <v>0.16</v>
      </c>
      <c r="I87" s="10">
        <v>7.35</v>
      </c>
      <c r="J87" s="10">
        <v>7.87</v>
      </c>
      <c r="K87" s="10">
        <v>1.45</v>
      </c>
      <c r="L87" s="10">
        <v>0.04</v>
      </c>
      <c r="M87" s="10">
        <v>0.28999999999999998</v>
      </c>
      <c r="N87" s="10">
        <v>0</v>
      </c>
      <c r="O87" s="10">
        <v>0.19</v>
      </c>
      <c r="P87" s="10">
        <v>96.52</v>
      </c>
      <c r="Q87" s="1">
        <v>235</v>
      </c>
      <c r="R87" s="1">
        <v>164</v>
      </c>
      <c r="S87" s="1">
        <v>202</v>
      </c>
      <c r="T87" s="1">
        <v>234</v>
      </c>
      <c r="U87" s="1">
        <v>251</v>
      </c>
      <c r="V87" s="1">
        <v>325</v>
      </c>
      <c r="W87" s="1">
        <v>354</v>
      </c>
      <c r="X87" s="1">
        <v>136</v>
      </c>
      <c r="Y87" s="1">
        <v>121</v>
      </c>
      <c r="Z87" s="1">
        <v>113</v>
      </c>
      <c r="AA87" s="1">
        <v>61</v>
      </c>
      <c r="AB87" s="1"/>
      <c r="AC87" s="1">
        <v>111</v>
      </c>
      <c r="AD87" s="1"/>
      <c r="AE87" s="1">
        <v>7.0000000000000007E-2</v>
      </c>
      <c r="AF87" s="1">
        <v>0.08</v>
      </c>
      <c r="AG87" s="1">
        <v>0.3</v>
      </c>
      <c r="AH87" s="1">
        <v>0.03</v>
      </c>
      <c r="AI87" s="1">
        <v>0.13</v>
      </c>
      <c r="AJ87" s="1">
        <v>0.03</v>
      </c>
      <c r="AK87" s="1">
        <v>0.12</v>
      </c>
      <c r="AL87" s="1">
        <v>7.0000000000000007E-2</v>
      </c>
      <c r="AM87" s="1">
        <v>0.02</v>
      </c>
      <c r="AN87" s="1">
        <v>0.01</v>
      </c>
      <c r="AO87" s="1">
        <v>0.01</v>
      </c>
      <c r="AP87" s="1">
        <v>0</v>
      </c>
      <c r="AQ87" s="1">
        <v>0.01</v>
      </c>
      <c r="AR87" s="1"/>
      <c r="AS87" s="1">
        <v>1260.1400000000001</v>
      </c>
      <c r="AT87" s="1">
        <f t="shared" si="4"/>
        <v>0.21468759253775538</v>
      </c>
      <c r="AU87" s="2">
        <f t="shared" si="5"/>
        <v>0.96248382923674003</v>
      </c>
      <c r="AV87" s="2">
        <f t="shared" si="6"/>
        <v>1.4708542871242787</v>
      </c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</row>
    <row r="88" spans="2:59" ht="15.5" x14ac:dyDescent="0.35">
      <c r="B88" s="1" t="s">
        <v>41</v>
      </c>
      <c r="C88" s="10">
        <v>2.97</v>
      </c>
      <c r="D88" s="10">
        <v>14.75</v>
      </c>
      <c r="E88" s="10">
        <v>50.69</v>
      </c>
      <c r="F88" s="10">
        <v>0.33</v>
      </c>
      <c r="G88" s="10">
        <v>10.19</v>
      </c>
      <c r="H88" s="10">
        <v>0.18</v>
      </c>
      <c r="I88" s="10">
        <v>7.41</v>
      </c>
      <c r="J88" s="10">
        <v>7.88</v>
      </c>
      <c r="K88" s="10">
        <v>1.45</v>
      </c>
      <c r="L88" s="10">
        <v>0.04</v>
      </c>
      <c r="M88" s="10">
        <v>0.28999999999999998</v>
      </c>
      <c r="N88" s="10">
        <v>0</v>
      </c>
      <c r="O88" s="10">
        <v>0.19</v>
      </c>
      <c r="P88" s="10">
        <v>96.38</v>
      </c>
      <c r="Q88" s="1">
        <v>202</v>
      </c>
      <c r="R88" s="1">
        <v>166</v>
      </c>
      <c r="S88" s="1">
        <v>207</v>
      </c>
      <c r="T88" s="1">
        <v>226</v>
      </c>
      <c r="U88" s="1">
        <v>245</v>
      </c>
      <c r="V88" s="1">
        <v>324</v>
      </c>
      <c r="W88" s="1">
        <v>331</v>
      </c>
      <c r="X88" s="1">
        <v>131</v>
      </c>
      <c r="Y88" s="1">
        <v>122</v>
      </c>
      <c r="Z88" s="1">
        <v>112</v>
      </c>
      <c r="AA88" s="1">
        <v>61</v>
      </c>
      <c r="AB88" s="1">
        <v>556</v>
      </c>
      <c r="AC88" s="1">
        <v>108</v>
      </c>
      <c r="AD88" s="1"/>
      <c r="AE88" s="1">
        <v>7.0000000000000007E-2</v>
      </c>
      <c r="AF88" s="1">
        <v>0.08</v>
      </c>
      <c r="AG88" s="1">
        <v>0.3</v>
      </c>
      <c r="AH88" s="1">
        <v>0.03</v>
      </c>
      <c r="AI88" s="1">
        <v>0.13</v>
      </c>
      <c r="AJ88" s="1">
        <v>0.03</v>
      </c>
      <c r="AK88" s="1">
        <v>0.12</v>
      </c>
      <c r="AL88" s="1">
        <v>7.0000000000000007E-2</v>
      </c>
      <c r="AM88" s="1">
        <v>0.02</v>
      </c>
      <c r="AN88" s="1">
        <v>0.01</v>
      </c>
      <c r="AO88" s="1">
        <v>0.01</v>
      </c>
      <c r="AP88" s="1">
        <v>0.05</v>
      </c>
      <c r="AQ88" s="1">
        <v>0.01</v>
      </c>
      <c r="AR88" s="1"/>
      <c r="AS88" s="1">
        <v>1275.33</v>
      </c>
      <c r="AT88" s="1">
        <f t="shared" si="4"/>
        <v>0.21468759253775538</v>
      </c>
      <c r="AU88" s="2">
        <f t="shared" si="5"/>
        <v>0.96248382923674003</v>
      </c>
      <c r="AV88" s="2">
        <f t="shared" si="6"/>
        <v>1.4708542871242787</v>
      </c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</row>
    <row r="89" spans="2:59" ht="15.5" x14ac:dyDescent="0.35">
      <c r="B89" s="1" t="s">
        <v>41</v>
      </c>
      <c r="C89" s="10">
        <v>2.94</v>
      </c>
      <c r="D89" s="10">
        <v>14.71</v>
      </c>
      <c r="E89" s="10">
        <v>50.82</v>
      </c>
      <c r="F89" s="10">
        <v>0.31</v>
      </c>
      <c r="G89" s="10">
        <v>10.23</v>
      </c>
      <c r="H89" s="10">
        <v>0.18</v>
      </c>
      <c r="I89" s="10">
        <v>7.39</v>
      </c>
      <c r="J89" s="10">
        <v>7.93</v>
      </c>
      <c r="K89" s="10">
        <v>1.45</v>
      </c>
      <c r="L89" s="10">
        <v>0.04</v>
      </c>
      <c r="M89" s="10">
        <v>0.28999999999999998</v>
      </c>
      <c r="N89" s="10">
        <v>0</v>
      </c>
      <c r="O89" s="10">
        <v>0.18</v>
      </c>
      <c r="P89" s="10">
        <v>96.47</v>
      </c>
      <c r="Q89" s="1">
        <v>218</v>
      </c>
      <c r="R89" s="1">
        <v>166</v>
      </c>
      <c r="S89" s="1">
        <v>204</v>
      </c>
      <c r="T89" s="1">
        <v>229</v>
      </c>
      <c r="U89" s="1">
        <v>245</v>
      </c>
      <c r="V89" s="1">
        <v>331</v>
      </c>
      <c r="W89" s="1">
        <v>339</v>
      </c>
      <c r="X89" s="1">
        <v>135</v>
      </c>
      <c r="Y89" s="1">
        <v>121</v>
      </c>
      <c r="Z89" s="1">
        <v>111</v>
      </c>
      <c r="AA89" s="1">
        <v>60</v>
      </c>
      <c r="AB89" s="1"/>
      <c r="AC89" s="1">
        <v>111</v>
      </c>
      <c r="AD89" s="1"/>
      <c r="AE89" s="1">
        <v>7.0000000000000007E-2</v>
      </c>
      <c r="AF89" s="1">
        <v>0.08</v>
      </c>
      <c r="AG89" s="1">
        <v>0.3</v>
      </c>
      <c r="AH89" s="1">
        <v>0.03</v>
      </c>
      <c r="AI89" s="1">
        <v>0.13</v>
      </c>
      <c r="AJ89" s="1">
        <v>0.03</v>
      </c>
      <c r="AK89" s="1">
        <v>0.12</v>
      </c>
      <c r="AL89" s="1">
        <v>7.0000000000000007E-2</v>
      </c>
      <c r="AM89" s="1">
        <v>0.02</v>
      </c>
      <c r="AN89" s="1">
        <v>0.01</v>
      </c>
      <c r="AO89" s="1">
        <v>0.01</v>
      </c>
      <c r="AP89" s="1">
        <v>0</v>
      </c>
      <c r="AQ89" s="1">
        <v>0.01</v>
      </c>
      <c r="AR89" s="1"/>
      <c r="AS89" s="1">
        <v>1290.51</v>
      </c>
      <c r="AT89" s="1">
        <f t="shared" si="4"/>
        <v>0.21468759253775538</v>
      </c>
      <c r="AU89" s="2">
        <f t="shared" si="5"/>
        <v>0.96248382923674003</v>
      </c>
      <c r="AV89" s="2">
        <f t="shared" si="6"/>
        <v>1.4708542871242787</v>
      </c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2:59" ht="15.5" x14ac:dyDescent="0.35">
      <c r="B90" s="1" t="s">
        <v>41</v>
      </c>
      <c r="C90" s="10">
        <v>2.99</v>
      </c>
      <c r="D90" s="10">
        <v>14.75</v>
      </c>
      <c r="E90" s="10">
        <v>50.68</v>
      </c>
      <c r="F90" s="10">
        <v>0.32</v>
      </c>
      <c r="G90" s="10">
        <v>10.16</v>
      </c>
      <c r="H90" s="10">
        <v>0.18</v>
      </c>
      <c r="I90" s="10">
        <v>7.42</v>
      </c>
      <c r="J90" s="10">
        <v>7.87</v>
      </c>
      <c r="K90" s="10">
        <v>1.46</v>
      </c>
      <c r="L90" s="10">
        <v>0.05</v>
      </c>
      <c r="M90" s="10">
        <v>0.28999999999999998</v>
      </c>
      <c r="N90" s="10">
        <v>0</v>
      </c>
      <c r="O90" s="10">
        <v>0.2</v>
      </c>
      <c r="P90" s="10">
        <v>96.37</v>
      </c>
      <c r="Q90" s="1">
        <v>216</v>
      </c>
      <c r="R90" s="1">
        <v>165</v>
      </c>
      <c r="S90" s="1">
        <v>202</v>
      </c>
      <c r="T90" s="1">
        <v>228</v>
      </c>
      <c r="U90" s="1">
        <v>248</v>
      </c>
      <c r="V90" s="1">
        <v>311</v>
      </c>
      <c r="W90" s="1">
        <v>337</v>
      </c>
      <c r="X90" s="1">
        <v>134</v>
      </c>
      <c r="Y90" s="1">
        <v>122</v>
      </c>
      <c r="Z90" s="1">
        <v>111</v>
      </c>
      <c r="AA90" s="1">
        <v>61</v>
      </c>
      <c r="AB90" s="1"/>
      <c r="AC90" s="1">
        <v>109</v>
      </c>
      <c r="AD90" s="1"/>
      <c r="AE90" s="1">
        <v>7.0000000000000007E-2</v>
      </c>
      <c r="AF90" s="1">
        <v>0.08</v>
      </c>
      <c r="AG90" s="1">
        <v>0.3</v>
      </c>
      <c r="AH90" s="1">
        <v>0.03</v>
      </c>
      <c r="AI90" s="1">
        <v>0.13</v>
      </c>
      <c r="AJ90" s="1">
        <v>0.03</v>
      </c>
      <c r="AK90" s="1">
        <v>0.12</v>
      </c>
      <c r="AL90" s="1">
        <v>7.0000000000000007E-2</v>
      </c>
      <c r="AM90" s="1">
        <v>0.02</v>
      </c>
      <c r="AN90" s="1">
        <v>0.01</v>
      </c>
      <c r="AO90" s="1">
        <v>0.01</v>
      </c>
      <c r="AP90" s="1">
        <v>0</v>
      </c>
      <c r="AQ90" s="1">
        <v>0.01</v>
      </c>
      <c r="AR90" s="1"/>
      <c r="AS90" s="1">
        <v>1305.69</v>
      </c>
      <c r="AT90" s="1">
        <f t="shared" si="4"/>
        <v>0.21468759253775538</v>
      </c>
      <c r="AU90" s="2">
        <f t="shared" si="5"/>
        <v>0.96248382923674003</v>
      </c>
      <c r="AV90" s="2">
        <f t="shared" si="6"/>
        <v>1.4708542871242787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2:59" ht="15.5" x14ac:dyDescent="0.35">
      <c r="B91" s="1" t="s">
        <v>41</v>
      </c>
      <c r="C91" s="10">
        <v>2.97</v>
      </c>
      <c r="D91" s="10">
        <v>14.66</v>
      </c>
      <c r="E91" s="10">
        <v>50.77</v>
      </c>
      <c r="F91" s="10">
        <v>0.3</v>
      </c>
      <c r="G91" s="10">
        <v>10.16</v>
      </c>
      <c r="H91" s="10">
        <v>0.16</v>
      </c>
      <c r="I91" s="10">
        <v>7.34</v>
      </c>
      <c r="J91" s="10">
        <v>7.91</v>
      </c>
      <c r="K91" s="10">
        <v>1.46</v>
      </c>
      <c r="L91" s="10">
        <v>0.04</v>
      </c>
      <c r="M91" s="10">
        <v>0.28999999999999998</v>
      </c>
      <c r="N91" s="10">
        <v>0</v>
      </c>
      <c r="O91" s="10">
        <v>0.2</v>
      </c>
      <c r="P91" s="10">
        <v>96.26</v>
      </c>
      <c r="Q91" s="1">
        <v>204</v>
      </c>
      <c r="R91" s="1">
        <v>167</v>
      </c>
      <c r="S91" s="1">
        <v>202</v>
      </c>
      <c r="T91" s="1">
        <v>237</v>
      </c>
      <c r="U91" s="1">
        <v>246</v>
      </c>
      <c r="V91" s="1">
        <v>340</v>
      </c>
      <c r="W91" s="1">
        <v>328</v>
      </c>
      <c r="X91" s="1">
        <v>129</v>
      </c>
      <c r="Y91" s="1">
        <v>124</v>
      </c>
      <c r="Z91" s="1">
        <v>112</v>
      </c>
      <c r="AA91" s="1">
        <v>61</v>
      </c>
      <c r="AB91" s="1"/>
      <c r="AC91" s="1">
        <v>105</v>
      </c>
      <c r="AD91" s="1"/>
      <c r="AE91" s="1">
        <v>7.0000000000000007E-2</v>
      </c>
      <c r="AF91" s="1">
        <v>0.08</v>
      </c>
      <c r="AG91" s="1">
        <v>0.3</v>
      </c>
      <c r="AH91" s="1">
        <v>0.03</v>
      </c>
      <c r="AI91" s="1">
        <v>0.13</v>
      </c>
      <c r="AJ91" s="1">
        <v>0.03</v>
      </c>
      <c r="AK91" s="1">
        <v>0.12</v>
      </c>
      <c r="AL91" s="1">
        <v>7.0000000000000007E-2</v>
      </c>
      <c r="AM91" s="1">
        <v>0.02</v>
      </c>
      <c r="AN91" s="1">
        <v>0.01</v>
      </c>
      <c r="AO91" s="1">
        <v>0.01</v>
      </c>
      <c r="AP91" s="1">
        <v>0</v>
      </c>
      <c r="AQ91" s="1">
        <v>0.01</v>
      </c>
      <c r="AR91" s="1"/>
      <c r="AS91" s="1">
        <v>1320.87</v>
      </c>
      <c r="AT91" s="1">
        <f t="shared" si="4"/>
        <v>0.21468759253775538</v>
      </c>
      <c r="AU91" s="2">
        <f t="shared" si="5"/>
        <v>0.96248382923674003</v>
      </c>
      <c r="AV91" s="2">
        <f t="shared" si="6"/>
        <v>1.4708542871242787</v>
      </c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2:59" ht="15.5" x14ac:dyDescent="0.35">
      <c r="B92" s="1" t="s">
        <v>41</v>
      </c>
      <c r="C92" s="10">
        <v>2.95</v>
      </c>
      <c r="D92" s="10">
        <v>14.7</v>
      </c>
      <c r="E92" s="10">
        <v>50.71</v>
      </c>
      <c r="F92" s="10">
        <v>0.33</v>
      </c>
      <c r="G92" s="10">
        <v>10.23</v>
      </c>
      <c r="H92" s="10">
        <v>0.17</v>
      </c>
      <c r="I92" s="10">
        <v>7.19</v>
      </c>
      <c r="J92" s="10">
        <v>7.82</v>
      </c>
      <c r="K92" s="10">
        <v>1.46</v>
      </c>
      <c r="L92" s="10">
        <v>0.03</v>
      </c>
      <c r="M92" s="10">
        <v>0.28999999999999998</v>
      </c>
      <c r="N92" s="10">
        <v>0.01</v>
      </c>
      <c r="O92" s="10">
        <v>0.2</v>
      </c>
      <c r="P92" s="10">
        <v>96.1</v>
      </c>
      <c r="Q92" s="1">
        <v>214</v>
      </c>
      <c r="R92" s="1">
        <v>162</v>
      </c>
      <c r="S92" s="1">
        <v>205</v>
      </c>
      <c r="T92" s="1">
        <v>221</v>
      </c>
      <c r="U92" s="1">
        <v>242</v>
      </c>
      <c r="V92" s="1">
        <v>328</v>
      </c>
      <c r="W92" s="1">
        <v>354</v>
      </c>
      <c r="X92" s="1">
        <v>135</v>
      </c>
      <c r="Y92" s="1">
        <v>122</v>
      </c>
      <c r="Z92" s="1">
        <v>113</v>
      </c>
      <c r="AA92" s="1">
        <v>61</v>
      </c>
      <c r="AB92" s="1">
        <v>551</v>
      </c>
      <c r="AC92" s="1">
        <v>108</v>
      </c>
      <c r="AD92" s="1"/>
      <c r="AE92" s="1">
        <v>7.0000000000000007E-2</v>
      </c>
      <c r="AF92" s="1">
        <v>0.08</v>
      </c>
      <c r="AG92" s="1">
        <v>0.3</v>
      </c>
      <c r="AH92" s="1">
        <v>0.03</v>
      </c>
      <c r="AI92" s="1">
        <v>0.13</v>
      </c>
      <c r="AJ92" s="1">
        <v>0.03</v>
      </c>
      <c r="AK92" s="1">
        <v>0.12</v>
      </c>
      <c r="AL92" s="1">
        <v>7.0000000000000007E-2</v>
      </c>
      <c r="AM92" s="1">
        <v>0.02</v>
      </c>
      <c r="AN92" s="1">
        <v>0.01</v>
      </c>
      <c r="AO92" s="1">
        <v>0.01</v>
      </c>
      <c r="AP92" s="1">
        <v>0.05</v>
      </c>
      <c r="AQ92" s="1">
        <v>0.01</v>
      </c>
      <c r="AR92" s="1"/>
      <c r="AS92" s="1">
        <v>1336.05</v>
      </c>
      <c r="AT92" s="1">
        <f t="shared" si="4"/>
        <v>0.21468759253775538</v>
      </c>
      <c r="AU92" s="2">
        <f t="shared" si="5"/>
        <v>0.96248382923674003</v>
      </c>
      <c r="AV92" s="2">
        <f t="shared" si="6"/>
        <v>1.4708542871242787</v>
      </c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2:59" ht="15.5" x14ac:dyDescent="0.35">
      <c r="B93" s="1" t="s">
        <v>41</v>
      </c>
      <c r="C93" s="10">
        <v>2.97</v>
      </c>
      <c r="D93" s="10">
        <v>14.8</v>
      </c>
      <c r="E93" s="10">
        <v>50.83</v>
      </c>
      <c r="F93" s="10">
        <v>0.32</v>
      </c>
      <c r="G93" s="10">
        <v>10.27</v>
      </c>
      <c r="H93" s="10">
        <v>0.17</v>
      </c>
      <c r="I93" s="10">
        <v>7.33</v>
      </c>
      <c r="J93" s="10">
        <v>7.87</v>
      </c>
      <c r="K93" s="10">
        <v>1.44</v>
      </c>
      <c r="L93" s="10">
        <v>0.04</v>
      </c>
      <c r="M93" s="10">
        <v>0.28999999999999998</v>
      </c>
      <c r="N93" s="10">
        <v>0.01</v>
      </c>
      <c r="O93" s="10">
        <v>0.2</v>
      </c>
      <c r="P93" s="10">
        <v>96.53</v>
      </c>
      <c r="Q93" s="1">
        <v>223</v>
      </c>
      <c r="R93" s="1">
        <v>167</v>
      </c>
      <c r="S93" s="1">
        <v>200</v>
      </c>
      <c r="T93" s="1">
        <v>226</v>
      </c>
      <c r="U93" s="1">
        <v>239</v>
      </c>
      <c r="V93" s="1">
        <v>325</v>
      </c>
      <c r="W93" s="1">
        <v>348</v>
      </c>
      <c r="X93" s="1">
        <v>139</v>
      </c>
      <c r="Y93" s="1">
        <v>121</v>
      </c>
      <c r="Z93" s="1">
        <v>111</v>
      </c>
      <c r="AA93" s="1">
        <v>61</v>
      </c>
      <c r="AB93" s="1">
        <v>555</v>
      </c>
      <c r="AC93" s="1">
        <v>108</v>
      </c>
      <c r="AD93" s="1"/>
      <c r="AE93" s="1">
        <v>7.0000000000000007E-2</v>
      </c>
      <c r="AF93" s="1">
        <v>0.08</v>
      </c>
      <c r="AG93" s="1">
        <v>0.3</v>
      </c>
      <c r="AH93" s="1">
        <v>0.03</v>
      </c>
      <c r="AI93" s="1">
        <v>0.13</v>
      </c>
      <c r="AJ93" s="1">
        <v>0.03</v>
      </c>
      <c r="AK93" s="1">
        <v>0.12</v>
      </c>
      <c r="AL93" s="1">
        <v>7.0000000000000007E-2</v>
      </c>
      <c r="AM93" s="1">
        <v>0.02</v>
      </c>
      <c r="AN93" s="1">
        <v>0.01</v>
      </c>
      <c r="AO93" s="1">
        <v>0.01</v>
      </c>
      <c r="AP93" s="1">
        <v>0.05</v>
      </c>
      <c r="AQ93" s="1">
        <v>0.01</v>
      </c>
      <c r="AR93" s="1"/>
      <c r="AS93" s="1">
        <v>1351.24</v>
      </c>
      <c r="AT93" s="1">
        <f t="shared" si="4"/>
        <v>0.21468759253775538</v>
      </c>
      <c r="AU93" s="2">
        <f t="shared" si="5"/>
        <v>0.96248382923674003</v>
      </c>
      <c r="AV93" s="2">
        <f t="shared" si="6"/>
        <v>1.4708542871242787</v>
      </c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2:59" ht="15.5" x14ac:dyDescent="0.35">
      <c r="B94" s="1" t="s">
        <v>41</v>
      </c>
      <c r="C94" s="10">
        <v>3.02</v>
      </c>
      <c r="D94" s="10">
        <v>14.71</v>
      </c>
      <c r="E94" s="10">
        <v>50.74</v>
      </c>
      <c r="F94" s="10">
        <v>0.31</v>
      </c>
      <c r="G94" s="10">
        <v>10.27</v>
      </c>
      <c r="H94" s="10">
        <v>0.17</v>
      </c>
      <c r="I94" s="10">
        <v>7.29</v>
      </c>
      <c r="J94" s="10">
        <v>7.85</v>
      </c>
      <c r="K94" s="10">
        <v>1.45</v>
      </c>
      <c r="L94" s="10">
        <v>0.05</v>
      </c>
      <c r="M94" s="10">
        <v>0.28999999999999998</v>
      </c>
      <c r="N94" s="10">
        <v>0</v>
      </c>
      <c r="O94" s="10">
        <v>0.17</v>
      </c>
      <c r="P94" s="10">
        <v>96.32</v>
      </c>
      <c r="Q94" s="1">
        <v>208</v>
      </c>
      <c r="R94" s="1">
        <v>163</v>
      </c>
      <c r="S94" s="1">
        <v>204</v>
      </c>
      <c r="T94" s="1">
        <v>239</v>
      </c>
      <c r="U94" s="1">
        <v>241</v>
      </c>
      <c r="V94" s="1">
        <v>329</v>
      </c>
      <c r="W94" s="1">
        <v>350</v>
      </c>
      <c r="X94" s="1">
        <v>139</v>
      </c>
      <c r="Y94" s="1">
        <v>121</v>
      </c>
      <c r="Z94" s="1">
        <v>111</v>
      </c>
      <c r="AA94" s="1">
        <v>61</v>
      </c>
      <c r="AB94" s="1"/>
      <c r="AC94" s="1">
        <v>114</v>
      </c>
      <c r="AD94" s="1"/>
      <c r="AE94" s="1">
        <v>7.0000000000000007E-2</v>
      </c>
      <c r="AF94" s="1">
        <v>0.08</v>
      </c>
      <c r="AG94" s="1">
        <v>0.3</v>
      </c>
      <c r="AH94" s="1">
        <v>0.03</v>
      </c>
      <c r="AI94" s="1">
        <v>0.13</v>
      </c>
      <c r="AJ94" s="1">
        <v>0.03</v>
      </c>
      <c r="AK94" s="1">
        <v>0.12</v>
      </c>
      <c r="AL94" s="1">
        <v>7.0000000000000007E-2</v>
      </c>
      <c r="AM94" s="1">
        <v>0.02</v>
      </c>
      <c r="AN94" s="1">
        <v>0.01</v>
      </c>
      <c r="AO94" s="1">
        <v>0.01</v>
      </c>
      <c r="AP94" s="1">
        <v>0</v>
      </c>
      <c r="AQ94" s="1">
        <v>0.01</v>
      </c>
      <c r="AR94" s="1"/>
      <c r="AS94" s="1">
        <v>1366.42</v>
      </c>
      <c r="AT94" s="1">
        <f t="shared" si="4"/>
        <v>0.21468759253775538</v>
      </c>
      <c r="AU94" s="2">
        <f t="shared" si="5"/>
        <v>0.96248382923674003</v>
      </c>
      <c r="AV94" s="2">
        <f t="shared" si="6"/>
        <v>1.4708542871242787</v>
      </c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2:59" ht="15.5" x14ac:dyDescent="0.35">
      <c r="B95" s="1" t="s">
        <v>41</v>
      </c>
      <c r="C95" s="10">
        <v>2.94</v>
      </c>
      <c r="D95" s="10">
        <v>14.76</v>
      </c>
      <c r="E95" s="10">
        <v>50.84</v>
      </c>
      <c r="F95" s="10">
        <v>0.3</v>
      </c>
      <c r="G95" s="10">
        <v>10.18</v>
      </c>
      <c r="H95" s="10">
        <v>0.18</v>
      </c>
      <c r="I95" s="10">
        <v>7.27</v>
      </c>
      <c r="J95" s="10">
        <v>7.91</v>
      </c>
      <c r="K95" s="10">
        <v>1.45</v>
      </c>
      <c r="L95" s="10">
        <v>0.05</v>
      </c>
      <c r="M95" s="10">
        <v>0.28999999999999998</v>
      </c>
      <c r="N95" s="10">
        <v>0</v>
      </c>
      <c r="O95" s="10">
        <v>0.2</v>
      </c>
      <c r="P95" s="10">
        <v>96.37</v>
      </c>
      <c r="Q95" s="1">
        <v>223</v>
      </c>
      <c r="R95" s="1">
        <v>164</v>
      </c>
      <c r="S95" s="1">
        <v>201</v>
      </c>
      <c r="T95" s="1">
        <v>233</v>
      </c>
      <c r="U95" s="1">
        <v>257</v>
      </c>
      <c r="V95" s="1">
        <v>323</v>
      </c>
      <c r="W95" s="1">
        <v>359</v>
      </c>
      <c r="X95" s="1">
        <v>124</v>
      </c>
      <c r="Y95" s="1">
        <v>122</v>
      </c>
      <c r="Z95" s="1">
        <v>111</v>
      </c>
      <c r="AA95" s="1">
        <v>61</v>
      </c>
      <c r="AB95" s="1"/>
      <c r="AC95" s="1">
        <v>111</v>
      </c>
      <c r="AD95" s="1"/>
      <c r="AE95" s="1">
        <v>7.0000000000000007E-2</v>
      </c>
      <c r="AF95" s="1">
        <v>0.08</v>
      </c>
      <c r="AG95" s="1">
        <v>0.3</v>
      </c>
      <c r="AH95" s="1">
        <v>0.03</v>
      </c>
      <c r="AI95" s="1">
        <v>0.13</v>
      </c>
      <c r="AJ95" s="1">
        <v>0.03</v>
      </c>
      <c r="AK95" s="1">
        <v>0.12</v>
      </c>
      <c r="AL95" s="1">
        <v>7.0000000000000007E-2</v>
      </c>
      <c r="AM95" s="1">
        <v>0.02</v>
      </c>
      <c r="AN95" s="1">
        <v>0.01</v>
      </c>
      <c r="AO95" s="1">
        <v>0.01</v>
      </c>
      <c r="AP95" s="1">
        <v>0</v>
      </c>
      <c r="AQ95" s="1">
        <v>0.02</v>
      </c>
      <c r="AR95" s="1"/>
      <c r="AS95" s="1">
        <v>1381.61</v>
      </c>
      <c r="AT95" s="1">
        <f t="shared" si="4"/>
        <v>0.21468759253775538</v>
      </c>
      <c r="AU95" s="2">
        <f t="shared" si="5"/>
        <v>0.96248382923674003</v>
      </c>
      <c r="AV95" s="2">
        <f t="shared" si="6"/>
        <v>1.4708542871242787</v>
      </c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2:59" ht="15.5" x14ac:dyDescent="0.35">
      <c r="B96" s="1" t="s">
        <v>41</v>
      </c>
      <c r="C96" s="10">
        <v>2.97</v>
      </c>
      <c r="D96" s="10">
        <v>14.79</v>
      </c>
      <c r="E96" s="10">
        <v>50.66</v>
      </c>
      <c r="F96" s="10">
        <v>0.32</v>
      </c>
      <c r="G96" s="10">
        <v>10.27</v>
      </c>
      <c r="H96" s="10">
        <v>0.17</v>
      </c>
      <c r="I96" s="10">
        <v>7.32</v>
      </c>
      <c r="J96" s="10">
        <v>7.83</v>
      </c>
      <c r="K96" s="10">
        <v>1.46</v>
      </c>
      <c r="L96" s="10">
        <v>0.04</v>
      </c>
      <c r="M96" s="10">
        <v>0.3</v>
      </c>
      <c r="N96" s="10">
        <v>0</v>
      </c>
      <c r="O96" s="10">
        <v>0.2</v>
      </c>
      <c r="P96" s="10">
        <v>96.31</v>
      </c>
      <c r="Q96" s="1">
        <v>217</v>
      </c>
      <c r="R96" s="1">
        <v>165</v>
      </c>
      <c r="S96" s="1">
        <v>197</v>
      </c>
      <c r="T96" s="1">
        <v>236</v>
      </c>
      <c r="U96" s="1">
        <v>251</v>
      </c>
      <c r="V96" s="1">
        <v>325</v>
      </c>
      <c r="W96" s="1">
        <v>321</v>
      </c>
      <c r="X96" s="1">
        <v>135</v>
      </c>
      <c r="Y96" s="1">
        <v>122</v>
      </c>
      <c r="Z96" s="1">
        <v>111</v>
      </c>
      <c r="AA96" s="1">
        <v>60</v>
      </c>
      <c r="AB96" s="1"/>
      <c r="AC96" s="1">
        <v>109</v>
      </c>
      <c r="AD96" s="1"/>
      <c r="AE96" s="1">
        <v>7.0000000000000007E-2</v>
      </c>
      <c r="AF96" s="1">
        <v>0.08</v>
      </c>
      <c r="AG96" s="1">
        <v>0.3</v>
      </c>
      <c r="AH96" s="1">
        <v>0.03</v>
      </c>
      <c r="AI96" s="1">
        <v>0.13</v>
      </c>
      <c r="AJ96" s="1">
        <v>0.03</v>
      </c>
      <c r="AK96" s="1">
        <v>0.12</v>
      </c>
      <c r="AL96" s="1">
        <v>7.0000000000000007E-2</v>
      </c>
      <c r="AM96" s="1">
        <v>0.02</v>
      </c>
      <c r="AN96" s="1">
        <v>0.01</v>
      </c>
      <c r="AO96" s="1">
        <v>0.01</v>
      </c>
      <c r="AP96" s="1">
        <v>0</v>
      </c>
      <c r="AQ96" s="1">
        <v>0.01</v>
      </c>
      <c r="AR96" s="1"/>
      <c r="AS96" s="1">
        <v>1396.79</v>
      </c>
      <c r="AT96" s="1">
        <f t="shared" si="4"/>
        <v>0.22209061297009178</v>
      </c>
      <c r="AU96" s="2">
        <f t="shared" si="5"/>
        <v>0.96119016817593794</v>
      </c>
      <c r="AV96" s="2">
        <f t="shared" si="6"/>
        <v>1.4610222860064159</v>
      </c>
      <c r="AW96" s="1"/>
      <c r="AX96" s="1"/>
      <c r="AY96" s="1"/>
      <c r="AZ96" s="1"/>
      <c r="BA96" s="1"/>
      <c r="BB96" s="1"/>
      <c r="BC96" s="8"/>
      <c r="BD96" s="1"/>
      <c r="BE96" s="1"/>
      <c r="BF96" s="1"/>
      <c r="BG96" s="1"/>
    </row>
    <row r="97" spans="2:59" ht="15.5" x14ac:dyDescent="0.35">
      <c r="B97" s="1" t="s">
        <v>41</v>
      </c>
      <c r="C97" s="10">
        <v>2.96</v>
      </c>
      <c r="D97" s="10">
        <v>14.75</v>
      </c>
      <c r="E97" s="10">
        <v>50.86</v>
      </c>
      <c r="F97" s="10">
        <v>0.33</v>
      </c>
      <c r="G97" s="10">
        <v>10.17</v>
      </c>
      <c r="H97" s="10">
        <v>0.2</v>
      </c>
      <c r="I97" s="10">
        <v>7.32</v>
      </c>
      <c r="J97" s="10">
        <v>7.82</v>
      </c>
      <c r="K97" s="10">
        <v>1.45</v>
      </c>
      <c r="L97" s="10">
        <v>0.04</v>
      </c>
      <c r="M97" s="10">
        <v>0.3</v>
      </c>
      <c r="N97" s="10">
        <v>0</v>
      </c>
      <c r="O97" s="10">
        <v>0.18</v>
      </c>
      <c r="P97" s="10">
        <v>96.38</v>
      </c>
      <c r="Q97" s="1">
        <v>198</v>
      </c>
      <c r="R97" s="1">
        <v>169</v>
      </c>
      <c r="S97" s="1">
        <v>204</v>
      </c>
      <c r="T97" s="1">
        <v>216</v>
      </c>
      <c r="U97" s="1">
        <v>256</v>
      </c>
      <c r="V97" s="1">
        <v>303</v>
      </c>
      <c r="W97" s="1">
        <v>344</v>
      </c>
      <c r="X97" s="1">
        <v>130</v>
      </c>
      <c r="Y97" s="1">
        <v>121</v>
      </c>
      <c r="Z97" s="1">
        <v>111</v>
      </c>
      <c r="AA97" s="1">
        <v>60</v>
      </c>
      <c r="AB97" s="1"/>
      <c r="AC97" s="1">
        <v>115</v>
      </c>
      <c r="AD97" s="1"/>
      <c r="AE97" s="1">
        <v>7.0000000000000007E-2</v>
      </c>
      <c r="AF97" s="1">
        <v>0.08</v>
      </c>
      <c r="AG97" s="1">
        <v>0.3</v>
      </c>
      <c r="AH97" s="1">
        <v>0.03</v>
      </c>
      <c r="AI97" s="1">
        <v>0.13</v>
      </c>
      <c r="AJ97" s="1">
        <v>0.03</v>
      </c>
      <c r="AK97" s="1">
        <v>0.12</v>
      </c>
      <c r="AL97" s="1">
        <v>7.0000000000000007E-2</v>
      </c>
      <c r="AM97" s="1">
        <v>0.02</v>
      </c>
      <c r="AN97" s="1">
        <v>0.01</v>
      </c>
      <c r="AO97" s="1">
        <v>0.01</v>
      </c>
      <c r="AP97" s="1">
        <v>0</v>
      </c>
      <c r="AQ97" s="1">
        <v>0.01</v>
      </c>
      <c r="AR97" s="1"/>
      <c r="AS97" s="1">
        <v>1411.97</v>
      </c>
      <c r="AT97" s="1">
        <f t="shared" si="4"/>
        <v>0.22209061297009178</v>
      </c>
      <c r="AU97" s="2">
        <f t="shared" si="5"/>
        <v>0.96119016817593794</v>
      </c>
      <c r="AV97" s="2">
        <f t="shared" si="6"/>
        <v>1.4610222860064159</v>
      </c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2:59" ht="15.5" x14ac:dyDescent="0.35">
      <c r="B98" s="1" t="s">
        <v>41</v>
      </c>
      <c r="C98" s="10">
        <v>2.96</v>
      </c>
      <c r="D98" s="10">
        <v>14.73</v>
      </c>
      <c r="E98" s="10">
        <v>50.85</v>
      </c>
      <c r="F98" s="10">
        <v>0.32</v>
      </c>
      <c r="G98" s="10">
        <v>10.29</v>
      </c>
      <c r="H98" s="10">
        <v>0.18</v>
      </c>
      <c r="I98" s="10">
        <v>7.39</v>
      </c>
      <c r="J98" s="10">
        <v>7.92</v>
      </c>
      <c r="K98" s="10">
        <v>1.45</v>
      </c>
      <c r="L98" s="10">
        <v>0.05</v>
      </c>
      <c r="M98" s="10">
        <v>0.3</v>
      </c>
      <c r="N98" s="10">
        <v>0</v>
      </c>
      <c r="O98" s="10">
        <v>0.19</v>
      </c>
      <c r="P98" s="10">
        <v>96.64</v>
      </c>
      <c r="Q98" s="1">
        <v>221</v>
      </c>
      <c r="R98" s="1">
        <v>165</v>
      </c>
      <c r="S98" s="1">
        <v>200</v>
      </c>
      <c r="T98" s="1">
        <v>221</v>
      </c>
      <c r="U98" s="1">
        <v>258</v>
      </c>
      <c r="V98" s="1">
        <v>340</v>
      </c>
      <c r="W98" s="1">
        <v>347</v>
      </c>
      <c r="X98" s="1">
        <v>132</v>
      </c>
      <c r="Y98" s="1">
        <v>121</v>
      </c>
      <c r="Z98" s="1">
        <v>111</v>
      </c>
      <c r="AA98" s="1">
        <v>61</v>
      </c>
      <c r="AB98" s="1"/>
      <c r="AC98" s="1">
        <v>108</v>
      </c>
      <c r="AD98" s="1"/>
      <c r="AE98" s="1">
        <v>7.0000000000000007E-2</v>
      </c>
      <c r="AF98" s="1">
        <v>0.08</v>
      </c>
      <c r="AG98" s="1">
        <v>0.3</v>
      </c>
      <c r="AH98" s="1">
        <v>0.03</v>
      </c>
      <c r="AI98" s="1">
        <v>0.13</v>
      </c>
      <c r="AJ98" s="1">
        <v>0.03</v>
      </c>
      <c r="AK98" s="1">
        <v>0.12</v>
      </c>
      <c r="AL98" s="1">
        <v>7.0000000000000007E-2</v>
      </c>
      <c r="AM98" s="1">
        <v>0.02</v>
      </c>
      <c r="AN98" s="1">
        <v>0.01</v>
      </c>
      <c r="AO98" s="1">
        <v>0.01</v>
      </c>
      <c r="AP98" s="1">
        <v>0</v>
      </c>
      <c r="AQ98" s="1">
        <v>0.01</v>
      </c>
      <c r="AR98" s="1"/>
      <c r="AS98" s="1">
        <v>1427.15</v>
      </c>
      <c r="AT98" s="1">
        <f t="shared" si="4"/>
        <v>0.22209061297009178</v>
      </c>
      <c r="AU98" s="2">
        <f t="shared" si="5"/>
        <v>0.96119016817593794</v>
      </c>
      <c r="AV98" s="2">
        <f t="shared" si="6"/>
        <v>1.4610222860064159</v>
      </c>
      <c r="AW98" s="1"/>
      <c r="AX98" s="1"/>
      <c r="AY98" s="1"/>
      <c r="AZ98" s="4"/>
      <c r="BA98" s="1"/>
      <c r="BB98" s="9"/>
      <c r="BC98" s="4"/>
      <c r="BD98" s="1"/>
      <c r="BE98" s="1"/>
      <c r="BF98" s="1"/>
      <c r="BG98" s="1"/>
    </row>
    <row r="99" spans="2:59" ht="15.5" x14ac:dyDescent="0.35">
      <c r="B99" s="1" t="s">
        <v>41</v>
      </c>
      <c r="C99" s="10">
        <v>2.97</v>
      </c>
      <c r="D99" s="10">
        <v>14.71</v>
      </c>
      <c r="E99" s="10">
        <v>50.82</v>
      </c>
      <c r="F99" s="10">
        <v>0.33</v>
      </c>
      <c r="G99" s="10">
        <v>10.26</v>
      </c>
      <c r="H99" s="10">
        <v>0.17</v>
      </c>
      <c r="I99" s="10">
        <v>7.27</v>
      </c>
      <c r="J99" s="10">
        <v>7.81</v>
      </c>
      <c r="K99" s="10">
        <v>1.47</v>
      </c>
      <c r="L99" s="10">
        <v>0.05</v>
      </c>
      <c r="M99" s="10">
        <v>0.3</v>
      </c>
      <c r="N99" s="10">
        <v>0</v>
      </c>
      <c r="O99" s="10">
        <v>0.18</v>
      </c>
      <c r="P99" s="10">
        <v>96.34</v>
      </c>
      <c r="Q99" s="1">
        <v>217</v>
      </c>
      <c r="R99" s="1">
        <v>163</v>
      </c>
      <c r="S99" s="1">
        <v>206</v>
      </c>
      <c r="T99" s="1">
        <v>218</v>
      </c>
      <c r="U99" s="1">
        <v>256</v>
      </c>
      <c r="V99" s="1">
        <v>328</v>
      </c>
      <c r="W99" s="1">
        <v>358</v>
      </c>
      <c r="X99" s="1">
        <v>137</v>
      </c>
      <c r="Y99" s="1">
        <v>119</v>
      </c>
      <c r="Z99" s="1">
        <v>112</v>
      </c>
      <c r="AA99" s="1">
        <v>60</v>
      </c>
      <c r="AB99" s="1"/>
      <c r="AC99" s="1">
        <v>105</v>
      </c>
      <c r="AD99" s="1"/>
      <c r="AE99" s="1">
        <v>7.0000000000000007E-2</v>
      </c>
      <c r="AF99" s="1">
        <v>0.08</v>
      </c>
      <c r="AG99" s="1">
        <v>0.3</v>
      </c>
      <c r="AH99" s="1">
        <v>0.03</v>
      </c>
      <c r="AI99" s="1">
        <v>0.13</v>
      </c>
      <c r="AJ99" s="1">
        <v>0.03</v>
      </c>
      <c r="AK99" s="1">
        <v>0.12</v>
      </c>
      <c r="AL99" s="1">
        <v>7.0000000000000007E-2</v>
      </c>
      <c r="AM99" s="1">
        <v>0.02</v>
      </c>
      <c r="AN99" s="1">
        <v>0.01</v>
      </c>
      <c r="AO99" s="1">
        <v>0.01</v>
      </c>
      <c r="AP99" s="1">
        <v>0</v>
      </c>
      <c r="AQ99" s="1">
        <v>0.01</v>
      </c>
      <c r="AR99" s="1"/>
      <c r="AS99" s="1">
        <v>1442.33</v>
      </c>
      <c r="AT99" s="1">
        <f t="shared" si="4"/>
        <v>0.22209061297009178</v>
      </c>
      <c r="AU99" s="2">
        <f t="shared" si="5"/>
        <v>0.96119016817593794</v>
      </c>
      <c r="AV99" s="2">
        <f t="shared" si="6"/>
        <v>1.4610222860064159</v>
      </c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2:59" ht="15.5" x14ac:dyDescent="0.35">
      <c r="B100" s="1" t="s">
        <v>41</v>
      </c>
      <c r="C100" s="10">
        <v>2.96</v>
      </c>
      <c r="D100" s="10">
        <v>14.68</v>
      </c>
      <c r="E100" s="10">
        <v>50.69</v>
      </c>
      <c r="F100" s="10">
        <v>0.32</v>
      </c>
      <c r="G100" s="10">
        <v>10.28</v>
      </c>
      <c r="H100" s="10">
        <v>0.15</v>
      </c>
      <c r="I100" s="10">
        <v>7.21</v>
      </c>
      <c r="J100" s="10">
        <v>7.92</v>
      </c>
      <c r="K100" s="10">
        <v>1.46</v>
      </c>
      <c r="L100" s="10">
        <v>0.04</v>
      </c>
      <c r="M100" s="10">
        <v>0.3</v>
      </c>
      <c r="N100" s="10">
        <v>0</v>
      </c>
      <c r="O100" s="10">
        <v>0.2</v>
      </c>
      <c r="P100" s="10">
        <v>96.21</v>
      </c>
      <c r="Q100" s="1">
        <v>224</v>
      </c>
      <c r="R100" s="1">
        <v>166</v>
      </c>
      <c r="S100" s="1">
        <v>205</v>
      </c>
      <c r="T100" s="1">
        <v>231</v>
      </c>
      <c r="U100" s="1">
        <v>249</v>
      </c>
      <c r="V100" s="1">
        <v>340</v>
      </c>
      <c r="W100" s="1">
        <v>351</v>
      </c>
      <c r="X100" s="1">
        <v>135</v>
      </c>
      <c r="Y100" s="1">
        <v>120</v>
      </c>
      <c r="Z100" s="1">
        <v>112</v>
      </c>
      <c r="AA100" s="1">
        <v>60</v>
      </c>
      <c r="AB100" s="1"/>
      <c r="AC100" s="1">
        <v>111</v>
      </c>
      <c r="AD100" s="1"/>
      <c r="AE100" s="1">
        <v>7.0000000000000007E-2</v>
      </c>
      <c r="AF100" s="1">
        <v>0.08</v>
      </c>
      <c r="AG100" s="1">
        <v>0.3</v>
      </c>
      <c r="AH100" s="1">
        <v>0.03</v>
      </c>
      <c r="AI100" s="1">
        <v>0.13</v>
      </c>
      <c r="AJ100" s="1">
        <v>0.03</v>
      </c>
      <c r="AK100" s="1">
        <v>0.12</v>
      </c>
      <c r="AL100" s="1">
        <v>7.0000000000000007E-2</v>
      </c>
      <c r="AM100" s="1">
        <v>0.02</v>
      </c>
      <c r="AN100" s="1">
        <v>0.01</v>
      </c>
      <c r="AO100" s="1">
        <v>0.01</v>
      </c>
      <c r="AP100" s="1">
        <v>0</v>
      </c>
      <c r="AQ100" s="1">
        <v>0.02</v>
      </c>
      <c r="AR100" s="1"/>
      <c r="AS100" s="1">
        <v>1457.52</v>
      </c>
      <c r="AT100" s="1">
        <f t="shared" si="4"/>
        <v>0.22209061297009178</v>
      </c>
      <c r="AU100" s="2">
        <f t="shared" si="5"/>
        <v>0.96119016817593794</v>
      </c>
      <c r="AV100" s="2">
        <f t="shared" si="6"/>
        <v>1.4610222860064159</v>
      </c>
      <c r="AW100" s="1"/>
      <c r="AX100" s="5"/>
      <c r="AY100" s="3"/>
      <c r="AZ100" s="3"/>
      <c r="BA100" s="3"/>
      <c r="BB100" s="3"/>
      <c r="BC100" s="1"/>
      <c r="BD100" s="1"/>
      <c r="BE100" s="1"/>
      <c r="BF100" s="1"/>
      <c r="BG100" s="1"/>
    </row>
    <row r="101" spans="2:59" ht="15.5" x14ac:dyDescent="0.35">
      <c r="B101" s="1" t="s">
        <v>41</v>
      </c>
      <c r="C101" s="10">
        <v>2.92</v>
      </c>
      <c r="D101" s="10">
        <v>14.74</v>
      </c>
      <c r="E101" s="10">
        <v>50.71</v>
      </c>
      <c r="F101" s="10">
        <v>0.32</v>
      </c>
      <c r="G101" s="10">
        <v>10.16</v>
      </c>
      <c r="H101" s="10">
        <v>0.17</v>
      </c>
      <c r="I101" s="10">
        <v>7.27</v>
      </c>
      <c r="J101" s="10">
        <v>7.86</v>
      </c>
      <c r="K101" s="10">
        <v>1.46</v>
      </c>
      <c r="L101" s="10">
        <v>0.04</v>
      </c>
      <c r="M101" s="10">
        <v>0.31</v>
      </c>
      <c r="N101" s="10">
        <v>0</v>
      </c>
      <c r="O101" s="10">
        <v>0.18</v>
      </c>
      <c r="P101" s="10">
        <v>96.14</v>
      </c>
      <c r="Q101" s="1">
        <v>217</v>
      </c>
      <c r="R101" s="1">
        <v>165</v>
      </c>
      <c r="S101" s="1">
        <v>199</v>
      </c>
      <c r="T101" s="1">
        <v>218</v>
      </c>
      <c r="U101" s="1">
        <v>246</v>
      </c>
      <c r="V101" s="1">
        <v>317</v>
      </c>
      <c r="W101" s="1">
        <v>335</v>
      </c>
      <c r="X101" s="1">
        <v>135</v>
      </c>
      <c r="Y101" s="1">
        <v>123</v>
      </c>
      <c r="Z101" s="1">
        <v>112</v>
      </c>
      <c r="AA101" s="1">
        <v>61</v>
      </c>
      <c r="AB101" s="1"/>
      <c r="AC101" s="1">
        <v>113</v>
      </c>
      <c r="AD101" s="1"/>
      <c r="AE101" s="1">
        <v>7.0000000000000007E-2</v>
      </c>
      <c r="AF101" s="1">
        <v>0.08</v>
      </c>
      <c r="AG101" s="1">
        <v>0.3</v>
      </c>
      <c r="AH101" s="1">
        <v>0.03</v>
      </c>
      <c r="AI101" s="1">
        <v>0.13</v>
      </c>
      <c r="AJ101" s="1">
        <v>0.03</v>
      </c>
      <c r="AK101" s="1">
        <v>0.12</v>
      </c>
      <c r="AL101" s="1">
        <v>7.0000000000000007E-2</v>
      </c>
      <c r="AM101" s="1">
        <v>0.02</v>
      </c>
      <c r="AN101" s="1">
        <v>0.01</v>
      </c>
      <c r="AO101" s="1">
        <v>0.01</v>
      </c>
      <c r="AP101" s="1">
        <v>0</v>
      </c>
      <c r="AQ101" s="1">
        <v>0.01</v>
      </c>
      <c r="AR101" s="1"/>
      <c r="AS101" s="1">
        <v>1472.7</v>
      </c>
      <c r="AT101" s="1">
        <f t="shared" si="4"/>
        <v>0.22949363340242818</v>
      </c>
      <c r="AU101" s="2">
        <f t="shared" si="5"/>
        <v>0.95989650711513586</v>
      </c>
      <c r="AV101" s="2">
        <f t="shared" si="6"/>
        <v>1.4514648956329039</v>
      </c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2:59" ht="15.5" x14ac:dyDescent="0.35">
      <c r="B102" s="1" t="s">
        <v>41</v>
      </c>
      <c r="C102" s="10">
        <v>2.98</v>
      </c>
      <c r="D102" s="10">
        <v>14.79</v>
      </c>
      <c r="E102" s="10">
        <v>50.88</v>
      </c>
      <c r="F102" s="10">
        <v>0.31</v>
      </c>
      <c r="G102" s="10">
        <v>10.220000000000001</v>
      </c>
      <c r="H102" s="10">
        <v>0.15</v>
      </c>
      <c r="I102" s="10">
        <v>7.26</v>
      </c>
      <c r="J102" s="10">
        <v>7.85</v>
      </c>
      <c r="K102" s="10">
        <v>1.47</v>
      </c>
      <c r="L102" s="10">
        <v>0.04</v>
      </c>
      <c r="M102" s="10">
        <v>0.31</v>
      </c>
      <c r="N102" s="10">
        <v>0</v>
      </c>
      <c r="O102" s="10">
        <v>0.21</v>
      </c>
      <c r="P102" s="10">
        <v>96.46</v>
      </c>
      <c r="Q102" s="1">
        <v>209</v>
      </c>
      <c r="R102" s="1">
        <v>168</v>
      </c>
      <c r="S102" s="1">
        <v>205</v>
      </c>
      <c r="T102" s="1">
        <v>216</v>
      </c>
      <c r="U102" s="1">
        <v>245</v>
      </c>
      <c r="V102" s="1">
        <v>332</v>
      </c>
      <c r="W102" s="1">
        <v>335</v>
      </c>
      <c r="X102" s="1">
        <v>130</v>
      </c>
      <c r="Y102" s="1">
        <v>122</v>
      </c>
      <c r="Z102" s="1">
        <v>112</v>
      </c>
      <c r="AA102" s="1">
        <v>60</v>
      </c>
      <c r="AB102" s="1"/>
      <c r="AC102" s="1">
        <v>104</v>
      </c>
      <c r="AD102" s="1"/>
      <c r="AE102" s="1">
        <v>7.0000000000000007E-2</v>
      </c>
      <c r="AF102" s="1">
        <v>0.08</v>
      </c>
      <c r="AG102" s="1">
        <v>0.3</v>
      </c>
      <c r="AH102" s="1">
        <v>0.03</v>
      </c>
      <c r="AI102" s="1">
        <v>0.13</v>
      </c>
      <c r="AJ102" s="1">
        <v>0.03</v>
      </c>
      <c r="AK102" s="1">
        <v>0.12</v>
      </c>
      <c r="AL102" s="1">
        <v>7.0000000000000007E-2</v>
      </c>
      <c r="AM102" s="1">
        <v>0.02</v>
      </c>
      <c r="AN102" s="1">
        <v>0.01</v>
      </c>
      <c r="AO102" s="1">
        <v>0.01</v>
      </c>
      <c r="AP102" s="1">
        <v>0</v>
      </c>
      <c r="AQ102" s="1">
        <v>0.01</v>
      </c>
      <c r="AR102" s="1"/>
      <c r="AS102" s="1">
        <v>1487.88</v>
      </c>
      <c r="AT102" s="1">
        <f t="shared" si="4"/>
        <v>0.22949363340242818</v>
      </c>
      <c r="AU102" s="2">
        <f t="shared" ref="AU102:AU112" si="7">1-AT102/AT$6</f>
        <v>0.95989650711513586</v>
      </c>
      <c r="AV102" s="2">
        <f t="shared" si="6"/>
        <v>1.4514648956329039</v>
      </c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2:59" ht="15.5" x14ac:dyDescent="0.35">
      <c r="B103" s="1" t="s">
        <v>41</v>
      </c>
      <c r="C103" s="10">
        <v>2.95</v>
      </c>
      <c r="D103" s="10">
        <v>14.75</v>
      </c>
      <c r="E103" s="10">
        <v>50.73</v>
      </c>
      <c r="F103" s="10">
        <v>0.33</v>
      </c>
      <c r="G103" s="10">
        <v>10.25</v>
      </c>
      <c r="H103" s="10">
        <v>0.14000000000000001</v>
      </c>
      <c r="I103" s="10">
        <v>7.34</v>
      </c>
      <c r="J103" s="10">
        <v>7.91</v>
      </c>
      <c r="K103" s="10">
        <v>1.44</v>
      </c>
      <c r="L103" s="10">
        <v>0.05</v>
      </c>
      <c r="M103" s="10">
        <v>0.31</v>
      </c>
      <c r="N103" s="10">
        <v>0</v>
      </c>
      <c r="O103" s="10">
        <v>0.18</v>
      </c>
      <c r="P103" s="10">
        <v>96.37</v>
      </c>
      <c r="Q103" s="1">
        <v>219</v>
      </c>
      <c r="R103" s="1">
        <v>164</v>
      </c>
      <c r="S103" s="1">
        <v>202</v>
      </c>
      <c r="T103" s="1">
        <v>219</v>
      </c>
      <c r="U103" s="1">
        <v>238</v>
      </c>
      <c r="V103" s="1">
        <v>342</v>
      </c>
      <c r="W103" s="1">
        <v>341</v>
      </c>
      <c r="X103" s="1">
        <v>134</v>
      </c>
      <c r="Y103" s="1">
        <v>123</v>
      </c>
      <c r="Z103" s="1">
        <v>111</v>
      </c>
      <c r="AA103" s="1">
        <v>61</v>
      </c>
      <c r="AB103" s="1"/>
      <c r="AC103" s="1">
        <v>110</v>
      </c>
      <c r="AD103" s="1"/>
      <c r="AE103" s="1">
        <v>7.0000000000000007E-2</v>
      </c>
      <c r="AF103" s="1">
        <v>0.08</v>
      </c>
      <c r="AG103" s="1">
        <v>0.3</v>
      </c>
      <c r="AH103" s="1">
        <v>0.03</v>
      </c>
      <c r="AI103" s="1">
        <v>0.13</v>
      </c>
      <c r="AJ103" s="1">
        <v>0.03</v>
      </c>
      <c r="AK103" s="1">
        <v>0.12</v>
      </c>
      <c r="AL103" s="1">
        <v>7.0000000000000007E-2</v>
      </c>
      <c r="AM103" s="1">
        <v>0.02</v>
      </c>
      <c r="AN103" s="1">
        <v>0.01</v>
      </c>
      <c r="AO103" s="1">
        <v>0.01</v>
      </c>
      <c r="AP103" s="1">
        <v>0</v>
      </c>
      <c r="AQ103" s="1">
        <v>0.01</v>
      </c>
      <c r="AR103" s="1"/>
      <c r="AS103" s="1">
        <v>1503.06</v>
      </c>
      <c r="AT103" s="1">
        <f t="shared" si="4"/>
        <v>0.22949363340242818</v>
      </c>
      <c r="AU103" s="2">
        <f t="shared" si="7"/>
        <v>0.95989650711513586</v>
      </c>
      <c r="AV103" s="2">
        <f t="shared" si="6"/>
        <v>1.4514648956329039</v>
      </c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2:59" ht="15.5" x14ac:dyDescent="0.35">
      <c r="B104" s="1" t="s">
        <v>41</v>
      </c>
      <c r="C104" s="10">
        <v>2.97</v>
      </c>
      <c r="D104" s="10">
        <v>14.82</v>
      </c>
      <c r="E104" s="10">
        <v>50.8</v>
      </c>
      <c r="F104" s="10">
        <v>0.3</v>
      </c>
      <c r="G104" s="10">
        <v>10.220000000000001</v>
      </c>
      <c r="H104" s="10">
        <v>0.15</v>
      </c>
      <c r="I104" s="10">
        <v>7.23</v>
      </c>
      <c r="J104" s="10">
        <v>7.82</v>
      </c>
      <c r="K104" s="10">
        <v>1.44</v>
      </c>
      <c r="L104" s="10">
        <v>0.04</v>
      </c>
      <c r="M104" s="10">
        <v>0.31</v>
      </c>
      <c r="N104" s="10">
        <v>0</v>
      </c>
      <c r="O104" s="10">
        <v>0.19</v>
      </c>
      <c r="P104" s="10">
        <v>96.3</v>
      </c>
      <c r="Q104" s="1">
        <v>224</v>
      </c>
      <c r="R104" s="1">
        <v>163</v>
      </c>
      <c r="S104" s="1">
        <v>204</v>
      </c>
      <c r="T104" s="1">
        <v>238</v>
      </c>
      <c r="U104" s="1">
        <v>256</v>
      </c>
      <c r="V104" s="1">
        <v>350</v>
      </c>
      <c r="W104" s="1">
        <v>352</v>
      </c>
      <c r="X104" s="1">
        <v>131</v>
      </c>
      <c r="Y104" s="1">
        <v>123</v>
      </c>
      <c r="Z104" s="1">
        <v>111</v>
      </c>
      <c r="AA104" s="1">
        <v>60</v>
      </c>
      <c r="AB104" s="1"/>
      <c r="AC104" s="1">
        <v>113</v>
      </c>
      <c r="AD104" s="1"/>
      <c r="AE104" s="1">
        <v>7.0000000000000007E-2</v>
      </c>
      <c r="AF104" s="1">
        <v>0.08</v>
      </c>
      <c r="AG104" s="1">
        <v>0.3</v>
      </c>
      <c r="AH104" s="1">
        <v>0.03</v>
      </c>
      <c r="AI104" s="1">
        <v>0.13</v>
      </c>
      <c r="AJ104" s="1">
        <v>0.03</v>
      </c>
      <c r="AK104" s="1">
        <v>0.12</v>
      </c>
      <c r="AL104" s="1">
        <v>7.0000000000000007E-2</v>
      </c>
      <c r="AM104" s="1">
        <v>0.02</v>
      </c>
      <c r="AN104" s="1">
        <v>0.01</v>
      </c>
      <c r="AO104" s="1">
        <v>0.01</v>
      </c>
      <c r="AP104" s="1">
        <v>0</v>
      </c>
      <c r="AQ104" s="1">
        <v>0.01</v>
      </c>
      <c r="AR104" s="1"/>
      <c r="AS104" s="1">
        <v>1518.25</v>
      </c>
      <c r="AT104" s="1">
        <f t="shared" si="4"/>
        <v>0.22949363340242818</v>
      </c>
      <c r="AU104" s="2">
        <f t="shared" si="7"/>
        <v>0.95989650711513586</v>
      </c>
      <c r="AV104" s="2">
        <f t="shared" si="6"/>
        <v>1.4514648956329039</v>
      </c>
      <c r="AW104" s="1"/>
      <c r="AX104" s="1"/>
      <c r="AY104" s="1"/>
      <c r="AZ104" s="1"/>
      <c r="BA104" s="1"/>
      <c r="BB104" s="1"/>
      <c r="BC104" s="8"/>
      <c r="BD104" s="1"/>
      <c r="BE104" s="1"/>
      <c r="BF104" s="1"/>
      <c r="BG104" s="1"/>
    </row>
    <row r="105" spans="2:59" ht="15.5" x14ac:dyDescent="0.35">
      <c r="B105" s="1" t="s">
        <v>41</v>
      </c>
      <c r="C105" s="10">
        <v>3.02</v>
      </c>
      <c r="D105" s="10">
        <v>14.71</v>
      </c>
      <c r="E105" s="10">
        <v>50.64</v>
      </c>
      <c r="F105" s="10">
        <v>0.33</v>
      </c>
      <c r="G105" s="10">
        <v>10.210000000000001</v>
      </c>
      <c r="H105" s="10">
        <v>0.17</v>
      </c>
      <c r="I105" s="10">
        <v>7.26</v>
      </c>
      <c r="J105" s="10">
        <v>7.85</v>
      </c>
      <c r="K105" s="10">
        <v>1.46</v>
      </c>
      <c r="L105" s="10">
        <v>0.04</v>
      </c>
      <c r="M105" s="10">
        <v>0.31</v>
      </c>
      <c r="N105" s="10">
        <v>0</v>
      </c>
      <c r="O105" s="10">
        <v>0.2</v>
      </c>
      <c r="P105" s="10">
        <v>96.19</v>
      </c>
      <c r="Q105" s="1">
        <v>220</v>
      </c>
      <c r="R105" s="1">
        <v>164</v>
      </c>
      <c r="S105" s="1">
        <v>208</v>
      </c>
      <c r="T105" s="1">
        <v>211</v>
      </c>
      <c r="U105" s="1">
        <v>252</v>
      </c>
      <c r="V105" s="1">
        <v>326</v>
      </c>
      <c r="W105" s="1">
        <v>348</v>
      </c>
      <c r="X105" s="1">
        <v>136</v>
      </c>
      <c r="Y105" s="1">
        <v>119</v>
      </c>
      <c r="Z105" s="1">
        <v>111</v>
      </c>
      <c r="AA105" s="1">
        <v>60</v>
      </c>
      <c r="AB105" s="1"/>
      <c r="AC105" s="1">
        <v>103</v>
      </c>
      <c r="AD105" s="1"/>
      <c r="AE105" s="1">
        <v>7.0000000000000007E-2</v>
      </c>
      <c r="AF105" s="1">
        <v>0.08</v>
      </c>
      <c r="AG105" s="1">
        <v>0.3</v>
      </c>
      <c r="AH105" s="1">
        <v>0.03</v>
      </c>
      <c r="AI105" s="1">
        <v>0.13</v>
      </c>
      <c r="AJ105" s="1">
        <v>0.03</v>
      </c>
      <c r="AK105" s="1">
        <v>0.12</v>
      </c>
      <c r="AL105" s="1">
        <v>7.0000000000000007E-2</v>
      </c>
      <c r="AM105" s="1">
        <v>0.02</v>
      </c>
      <c r="AN105" s="1">
        <v>0.01</v>
      </c>
      <c r="AO105" s="1">
        <v>0.01</v>
      </c>
      <c r="AP105" s="1">
        <v>0</v>
      </c>
      <c r="AQ105" s="1">
        <v>0.01</v>
      </c>
      <c r="AR105" s="1"/>
      <c r="AS105" s="1">
        <v>1533.43</v>
      </c>
      <c r="AT105" s="1">
        <f t="shared" si="4"/>
        <v>0.22949363340242818</v>
      </c>
      <c r="AU105" s="2">
        <f t="shared" si="7"/>
        <v>0.95989650711513586</v>
      </c>
      <c r="AV105" s="2">
        <f t="shared" si="6"/>
        <v>1.4514648956329039</v>
      </c>
      <c r="AW105" s="1"/>
      <c r="AX105" s="1"/>
      <c r="AY105" s="8"/>
      <c r="AZ105" s="1"/>
      <c r="BA105" s="1"/>
      <c r="BB105" s="1"/>
      <c r="BC105" s="1"/>
      <c r="BD105" s="1"/>
      <c r="BE105" s="1"/>
      <c r="BF105" s="1"/>
      <c r="BG105" s="1"/>
    </row>
    <row r="106" spans="2:59" ht="15.5" x14ac:dyDescent="0.35">
      <c r="B106" s="1" t="s">
        <v>41</v>
      </c>
      <c r="C106" s="10">
        <v>3.03</v>
      </c>
      <c r="D106" s="10">
        <v>14.64</v>
      </c>
      <c r="E106" s="10">
        <v>50.71</v>
      </c>
      <c r="F106" s="10">
        <v>0.31</v>
      </c>
      <c r="G106" s="10">
        <v>10.210000000000001</v>
      </c>
      <c r="H106" s="10">
        <v>0.18</v>
      </c>
      <c r="I106" s="10">
        <v>7.2</v>
      </c>
      <c r="J106" s="10">
        <v>7.87</v>
      </c>
      <c r="K106" s="10">
        <v>1.46</v>
      </c>
      <c r="L106" s="10">
        <v>0.04</v>
      </c>
      <c r="M106" s="10">
        <v>0.31</v>
      </c>
      <c r="N106" s="10">
        <v>0</v>
      </c>
      <c r="O106" s="10">
        <v>0.19</v>
      </c>
      <c r="P106" s="10">
        <v>96.15</v>
      </c>
      <c r="Q106" s="1">
        <v>199</v>
      </c>
      <c r="R106" s="1">
        <v>162</v>
      </c>
      <c r="S106" s="1">
        <v>198</v>
      </c>
      <c r="T106" s="1">
        <v>226</v>
      </c>
      <c r="U106" s="1">
        <v>259</v>
      </c>
      <c r="V106" s="1">
        <v>327</v>
      </c>
      <c r="W106" s="1">
        <v>362</v>
      </c>
      <c r="X106" s="1">
        <v>131</v>
      </c>
      <c r="Y106" s="1">
        <v>120</v>
      </c>
      <c r="Z106" s="1">
        <v>112</v>
      </c>
      <c r="AA106" s="1">
        <v>61</v>
      </c>
      <c r="AB106" s="1"/>
      <c r="AC106" s="1">
        <v>120</v>
      </c>
      <c r="AD106" s="1"/>
      <c r="AE106" s="1">
        <v>7.0000000000000007E-2</v>
      </c>
      <c r="AF106" s="1">
        <v>0.08</v>
      </c>
      <c r="AG106" s="1">
        <v>0.3</v>
      </c>
      <c r="AH106" s="1">
        <v>0.03</v>
      </c>
      <c r="AI106" s="1">
        <v>0.13</v>
      </c>
      <c r="AJ106" s="1">
        <v>0.03</v>
      </c>
      <c r="AK106" s="1">
        <v>0.12</v>
      </c>
      <c r="AL106" s="1">
        <v>7.0000000000000007E-2</v>
      </c>
      <c r="AM106" s="1">
        <v>0.02</v>
      </c>
      <c r="AN106" s="1">
        <v>0.01</v>
      </c>
      <c r="AO106" s="1">
        <v>0.01</v>
      </c>
      <c r="AP106" s="1">
        <v>0</v>
      </c>
      <c r="AQ106" s="1">
        <v>0.02</v>
      </c>
      <c r="AR106" s="1"/>
      <c r="AS106" s="1">
        <v>1548.61</v>
      </c>
      <c r="AT106" s="1">
        <f t="shared" si="4"/>
        <v>0.22949363340242818</v>
      </c>
      <c r="AU106" s="2">
        <f t="shared" si="7"/>
        <v>0.95989650711513586</v>
      </c>
      <c r="AV106" s="2">
        <f t="shared" si="6"/>
        <v>1.4514648956329039</v>
      </c>
      <c r="AW106" s="1"/>
      <c r="AX106" s="1"/>
      <c r="AY106" s="8"/>
      <c r="AZ106" s="1"/>
      <c r="BA106" s="1"/>
      <c r="BB106" s="1"/>
      <c r="BC106" s="1"/>
      <c r="BD106" s="1"/>
      <c r="BE106" s="1"/>
      <c r="BF106" s="1"/>
      <c r="BG106" s="1"/>
    </row>
    <row r="107" spans="2:59" ht="15.5" x14ac:dyDescent="0.35">
      <c r="B107" s="1" t="s">
        <v>41</v>
      </c>
      <c r="C107" s="10">
        <v>2.99</v>
      </c>
      <c r="D107" s="10">
        <v>14.75</v>
      </c>
      <c r="E107" s="10">
        <v>50.65</v>
      </c>
      <c r="F107" s="10">
        <v>0.33</v>
      </c>
      <c r="G107" s="10">
        <v>10.199999999999999</v>
      </c>
      <c r="H107" s="10">
        <v>0.16</v>
      </c>
      <c r="I107" s="10">
        <v>7.26</v>
      </c>
      <c r="J107" s="10">
        <v>7.88</v>
      </c>
      <c r="K107" s="10">
        <v>1.46</v>
      </c>
      <c r="L107" s="10">
        <v>0.04</v>
      </c>
      <c r="M107" s="10">
        <v>0.32</v>
      </c>
      <c r="N107" s="10">
        <v>0</v>
      </c>
      <c r="O107" s="10">
        <v>0.19</v>
      </c>
      <c r="P107" s="10">
        <v>96.24</v>
      </c>
      <c r="Q107" s="1">
        <v>213</v>
      </c>
      <c r="R107" s="1">
        <v>161</v>
      </c>
      <c r="S107" s="1">
        <v>205</v>
      </c>
      <c r="T107" s="1">
        <v>218</v>
      </c>
      <c r="U107" s="1">
        <v>242</v>
      </c>
      <c r="V107" s="1">
        <v>315</v>
      </c>
      <c r="W107" s="1">
        <v>351</v>
      </c>
      <c r="X107" s="1">
        <v>128</v>
      </c>
      <c r="Y107" s="1">
        <v>121</v>
      </c>
      <c r="Z107" s="1">
        <v>112</v>
      </c>
      <c r="AA107" s="1">
        <v>60</v>
      </c>
      <c r="AB107" s="1"/>
      <c r="AC107" s="1">
        <v>111</v>
      </c>
      <c r="AD107" s="1"/>
      <c r="AE107" s="1">
        <v>7.0000000000000007E-2</v>
      </c>
      <c r="AF107" s="1">
        <v>0.08</v>
      </c>
      <c r="AG107" s="1">
        <v>0.3</v>
      </c>
      <c r="AH107" s="1">
        <v>0.03</v>
      </c>
      <c r="AI107" s="1">
        <v>0.13</v>
      </c>
      <c r="AJ107" s="1">
        <v>0.03</v>
      </c>
      <c r="AK107" s="1">
        <v>0.12</v>
      </c>
      <c r="AL107" s="1">
        <v>7.0000000000000007E-2</v>
      </c>
      <c r="AM107" s="1">
        <v>0.02</v>
      </c>
      <c r="AN107" s="1">
        <v>0.01</v>
      </c>
      <c r="AO107" s="1">
        <v>0.01</v>
      </c>
      <c r="AP107" s="1">
        <v>0</v>
      </c>
      <c r="AQ107" s="1">
        <v>0.01</v>
      </c>
      <c r="AR107" s="1"/>
      <c r="AS107" s="1">
        <v>1563.79</v>
      </c>
      <c r="AT107" s="1">
        <f t="shared" si="4"/>
        <v>0.23689665383476458</v>
      </c>
      <c r="AU107" s="2">
        <f t="shared" si="7"/>
        <v>0.95860284605433377</v>
      </c>
      <c r="AV107" s="2">
        <f t="shared" si="6"/>
        <v>1.4421655382313368</v>
      </c>
      <c r="AW107" s="1"/>
      <c r="AX107" s="1"/>
      <c r="AY107" s="1"/>
      <c r="AZ107" s="1"/>
      <c r="BA107" s="1"/>
      <c r="BB107" s="1"/>
      <c r="BC107" s="2"/>
      <c r="BD107" s="1"/>
      <c r="BE107" s="1"/>
      <c r="BF107" s="1"/>
      <c r="BG107" s="1"/>
    </row>
    <row r="108" spans="2:59" ht="15.5" x14ac:dyDescent="0.35">
      <c r="B108" s="1" t="s">
        <v>41</v>
      </c>
      <c r="C108" s="10">
        <v>2.98</v>
      </c>
      <c r="D108" s="10">
        <v>14.56</v>
      </c>
      <c r="E108" s="10">
        <v>50.55</v>
      </c>
      <c r="F108" s="10">
        <v>0.34</v>
      </c>
      <c r="G108" s="10">
        <v>10.24</v>
      </c>
      <c r="H108" s="10">
        <v>0.17</v>
      </c>
      <c r="I108" s="10">
        <v>7.2</v>
      </c>
      <c r="J108" s="10">
        <v>7.9</v>
      </c>
      <c r="K108" s="10">
        <v>1.47</v>
      </c>
      <c r="L108" s="10">
        <v>0.04</v>
      </c>
      <c r="M108" s="10">
        <v>0.32</v>
      </c>
      <c r="N108" s="10">
        <v>0</v>
      </c>
      <c r="O108" s="10">
        <v>0.19</v>
      </c>
      <c r="P108" s="10">
        <v>95.98</v>
      </c>
      <c r="Q108" s="1">
        <v>229</v>
      </c>
      <c r="R108" s="1">
        <v>170</v>
      </c>
      <c r="S108" s="1">
        <v>207</v>
      </c>
      <c r="T108" s="1">
        <v>218</v>
      </c>
      <c r="U108" s="1">
        <v>263</v>
      </c>
      <c r="V108" s="1">
        <v>321</v>
      </c>
      <c r="W108" s="1">
        <v>349</v>
      </c>
      <c r="X108" s="1">
        <v>134</v>
      </c>
      <c r="Y108" s="1">
        <v>121</v>
      </c>
      <c r="Z108" s="1">
        <v>112</v>
      </c>
      <c r="AA108" s="1">
        <v>60</v>
      </c>
      <c r="AB108" s="1"/>
      <c r="AC108" s="1">
        <v>108</v>
      </c>
      <c r="AD108" s="1"/>
      <c r="AE108" s="1">
        <v>7.0000000000000007E-2</v>
      </c>
      <c r="AF108" s="1">
        <v>0.08</v>
      </c>
      <c r="AG108" s="1">
        <v>0.3</v>
      </c>
      <c r="AH108" s="1">
        <v>0.03</v>
      </c>
      <c r="AI108" s="1">
        <v>0.13</v>
      </c>
      <c r="AJ108" s="1">
        <v>0.03</v>
      </c>
      <c r="AK108" s="1">
        <v>0.12</v>
      </c>
      <c r="AL108" s="1">
        <v>7.0000000000000007E-2</v>
      </c>
      <c r="AM108" s="1">
        <v>0.02</v>
      </c>
      <c r="AN108" s="1">
        <v>0.01</v>
      </c>
      <c r="AO108" s="1">
        <v>0.01</v>
      </c>
      <c r="AP108" s="1">
        <v>0</v>
      </c>
      <c r="AQ108" s="1">
        <v>0.01</v>
      </c>
      <c r="AR108" s="1"/>
      <c r="AS108" s="1">
        <v>1578.98</v>
      </c>
      <c r="AT108" s="1">
        <f t="shared" si="4"/>
        <v>0.23689665383476458</v>
      </c>
      <c r="AU108" s="2">
        <f t="shared" si="7"/>
        <v>0.95860284605433377</v>
      </c>
      <c r="AV108" s="2">
        <f>SQRT(GAMMAINV(AU108,0.5,1))</f>
        <v>1.4421655382313368</v>
      </c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</row>
    <row r="109" spans="2:59" ht="15.5" x14ac:dyDescent="0.35">
      <c r="B109" s="1" t="s">
        <v>41</v>
      </c>
      <c r="C109" s="10">
        <v>2.95</v>
      </c>
      <c r="D109" s="10">
        <v>14.7</v>
      </c>
      <c r="E109" s="10">
        <v>50.81</v>
      </c>
      <c r="F109" s="10">
        <v>0.32</v>
      </c>
      <c r="G109" s="10">
        <v>10.24</v>
      </c>
      <c r="H109" s="10">
        <v>0.17</v>
      </c>
      <c r="I109" s="10">
        <v>7.14</v>
      </c>
      <c r="J109" s="10">
        <v>7.85</v>
      </c>
      <c r="K109" s="10">
        <v>1.46</v>
      </c>
      <c r="L109" s="10">
        <v>0.04</v>
      </c>
      <c r="M109" s="10">
        <v>0.32</v>
      </c>
      <c r="N109" s="10">
        <v>0</v>
      </c>
      <c r="O109" s="10">
        <v>0.2</v>
      </c>
      <c r="P109" s="10">
        <v>96.2</v>
      </c>
      <c r="Q109" s="1">
        <v>236</v>
      </c>
      <c r="R109" s="1">
        <v>166</v>
      </c>
      <c r="S109" s="1">
        <v>205</v>
      </c>
      <c r="T109" s="1">
        <v>227</v>
      </c>
      <c r="U109" s="1">
        <v>255</v>
      </c>
      <c r="V109" s="1">
        <v>326</v>
      </c>
      <c r="W109" s="1">
        <v>342</v>
      </c>
      <c r="X109" s="1">
        <v>131</v>
      </c>
      <c r="Y109" s="1">
        <v>120</v>
      </c>
      <c r="Z109" s="1">
        <v>112</v>
      </c>
      <c r="AA109" s="1">
        <v>61</v>
      </c>
      <c r="AB109" s="1"/>
      <c r="AC109" s="1">
        <v>109</v>
      </c>
      <c r="AD109" s="1"/>
      <c r="AE109" s="1">
        <v>7.0000000000000007E-2</v>
      </c>
      <c r="AF109" s="1">
        <v>0.08</v>
      </c>
      <c r="AG109" s="1">
        <v>0.3</v>
      </c>
      <c r="AH109" s="1">
        <v>0.03</v>
      </c>
      <c r="AI109" s="1">
        <v>0.13</v>
      </c>
      <c r="AJ109" s="1">
        <v>0.03</v>
      </c>
      <c r="AK109" s="1">
        <v>0.12</v>
      </c>
      <c r="AL109" s="1">
        <v>7.0000000000000007E-2</v>
      </c>
      <c r="AM109" s="1">
        <v>0.02</v>
      </c>
      <c r="AN109" s="1">
        <v>0.01</v>
      </c>
      <c r="AO109" s="1">
        <v>0.01</v>
      </c>
      <c r="AP109" s="1">
        <v>0</v>
      </c>
      <c r="AQ109" s="1">
        <v>0.02</v>
      </c>
      <c r="AR109" s="1"/>
      <c r="AS109" s="1">
        <v>1594.16</v>
      </c>
      <c r="AT109" s="1">
        <f t="shared" si="4"/>
        <v>0.23689665383476458</v>
      </c>
      <c r="AU109" s="2">
        <f t="shared" si="7"/>
        <v>0.95860284605433377</v>
      </c>
      <c r="AV109" s="2">
        <f>SQRT(GAMMAINV(AU109,0.5,1))</f>
        <v>1.4421655382313368</v>
      </c>
      <c r="AW109" s="1"/>
      <c r="AX109" s="1"/>
      <c r="AY109" s="1"/>
      <c r="AZ109" s="1"/>
      <c r="BA109" s="1"/>
      <c r="BB109" s="2"/>
      <c r="BC109" s="1"/>
      <c r="BD109" s="1"/>
      <c r="BE109" s="1"/>
      <c r="BF109" s="1"/>
      <c r="BG109" s="1"/>
    </row>
    <row r="110" spans="2:59" ht="15.5" x14ac:dyDescent="0.35">
      <c r="B110" s="1" t="s">
        <v>41</v>
      </c>
      <c r="C110" s="10">
        <v>2.98</v>
      </c>
      <c r="D110" s="10">
        <v>14.77</v>
      </c>
      <c r="E110" s="10">
        <v>50.63</v>
      </c>
      <c r="F110" s="10">
        <v>0.32</v>
      </c>
      <c r="G110" s="10">
        <v>10.18</v>
      </c>
      <c r="H110" s="10">
        <v>0.18</v>
      </c>
      <c r="I110" s="10">
        <v>7.09</v>
      </c>
      <c r="J110" s="10">
        <v>7.9</v>
      </c>
      <c r="K110" s="10">
        <v>1.45</v>
      </c>
      <c r="L110" s="10">
        <v>0.05</v>
      </c>
      <c r="M110" s="10">
        <v>0.32</v>
      </c>
      <c r="N110" s="10">
        <v>0</v>
      </c>
      <c r="O110" s="10">
        <v>0.19</v>
      </c>
      <c r="P110" s="10">
        <v>96.05</v>
      </c>
      <c r="Q110" s="1">
        <v>227</v>
      </c>
      <c r="R110" s="1">
        <v>164</v>
      </c>
      <c r="S110" s="1">
        <v>202</v>
      </c>
      <c r="T110" s="1">
        <v>247</v>
      </c>
      <c r="U110" s="1">
        <v>250</v>
      </c>
      <c r="V110" s="1">
        <v>314</v>
      </c>
      <c r="W110" s="1">
        <v>351</v>
      </c>
      <c r="X110" s="1">
        <v>133</v>
      </c>
      <c r="Y110" s="1">
        <v>120</v>
      </c>
      <c r="Z110" s="1">
        <v>112</v>
      </c>
      <c r="AA110" s="1">
        <v>61</v>
      </c>
      <c r="AB110" s="1"/>
      <c r="AC110" s="1">
        <v>121</v>
      </c>
      <c r="AD110" s="1"/>
      <c r="AE110" s="1">
        <v>7.0000000000000007E-2</v>
      </c>
      <c r="AF110" s="1">
        <v>0.08</v>
      </c>
      <c r="AG110" s="1">
        <v>0.3</v>
      </c>
      <c r="AH110" s="1">
        <v>0.03</v>
      </c>
      <c r="AI110" s="1">
        <v>0.13</v>
      </c>
      <c r="AJ110" s="1">
        <v>0.03</v>
      </c>
      <c r="AK110" s="1">
        <v>0.12</v>
      </c>
      <c r="AL110" s="1">
        <v>7.0000000000000007E-2</v>
      </c>
      <c r="AM110" s="1">
        <v>0.02</v>
      </c>
      <c r="AN110" s="1">
        <v>0.01</v>
      </c>
      <c r="AO110" s="1">
        <v>0.01</v>
      </c>
      <c r="AP110" s="1">
        <v>0</v>
      </c>
      <c r="AQ110" s="1">
        <v>0.02</v>
      </c>
      <c r="AR110" s="1"/>
      <c r="AS110" s="1">
        <v>1609.34</v>
      </c>
      <c r="AT110" s="1">
        <f t="shared" si="4"/>
        <v>0.23689665383476458</v>
      </c>
      <c r="AU110" s="2">
        <f t="shared" si="7"/>
        <v>0.95860284605433377</v>
      </c>
      <c r="AV110" s="2">
        <f>SQRT(GAMMAINV(AU110,0.5,1))</f>
        <v>1.4421655382313368</v>
      </c>
      <c r="AW110" s="1"/>
      <c r="AX110" s="1"/>
      <c r="AY110" s="1"/>
      <c r="AZ110" s="1"/>
      <c r="BA110" s="1"/>
      <c r="BB110" s="2"/>
      <c r="BC110" s="1"/>
      <c r="BD110" s="1"/>
      <c r="BE110" s="1"/>
      <c r="BF110" s="1"/>
      <c r="BG110" s="1"/>
    </row>
    <row r="111" spans="2:59" ht="15.5" x14ac:dyDescent="0.35">
      <c r="B111" s="1" t="s">
        <v>41</v>
      </c>
      <c r="C111" s="10">
        <v>2.95</v>
      </c>
      <c r="D111" s="10">
        <v>14.64</v>
      </c>
      <c r="E111" s="10">
        <v>50.7</v>
      </c>
      <c r="F111" s="10">
        <v>0.3</v>
      </c>
      <c r="G111" s="10">
        <v>10.199999999999999</v>
      </c>
      <c r="H111" s="10">
        <v>0.16</v>
      </c>
      <c r="I111" s="10">
        <v>7.23</v>
      </c>
      <c r="J111" s="10">
        <v>7.89</v>
      </c>
      <c r="K111" s="10">
        <v>1.45</v>
      </c>
      <c r="L111" s="10">
        <v>0.05</v>
      </c>
      <c r="M111" s="10">
        <v>0.33</v>
      </c>
      <c r="N111" s="10">
        <v>0.02</v>
      </c>
      <c r="O111" s="10">
        <v>0.19</v>
      </c>
      <c r="P111" s="10">
        <v>96.1</v>
      </c>
      <c r="Q111" s="1">
        <v>228</v>
      </c>
      <c r="R111" s="1">
        <v>157</v>
      </c>
      <c r="S111" s="1">
        <v>207</v>
      </c>
      <c r="T111" s="1">
        <v>232</v>
      </c>
      <c r="U111" s="1">
        <v>270</v>
      </c>
      <c r="V111" s="1">
        <v>319</v>
      </c>
      <c r="W111" s="1">
        <v>348</v>
      </c>
      <c r="X111" s="1">
        <v>132</v>
      </c>
      <c r="Y111" s="1">
        <v>120</v>
      </c>
      <c r="Z111" s="1">
        <v>110</v>
      </c>
      <c r="AA111" s="1">
        <v>60</v>
      </c>
      <c r="AB111" s="1">
        <v>550</v>
      </c>
      <c r="AC111" s="1">
        <v>108</v>
      </c>
      <c r="AD111" s="1"/>
      <c r="AE111" s="1">
        <v>7.0000000000000007E-2</v>
      </c>
      <c r="AF111" s="1">
        <v>0.08</v>
      </c>
      <c r="AG111" s="1">
        <v>0.3</v>
      </c>
      <c r="AH111" s="1">
        <v>0.03</v>
      </c>
      <c r="AI111" s="1">
        <v>0.13</v>
      </c>
      <c r="AJ111" s="1">
        <v>0.03</v>
      </c>
      <c r="AK111" s="1">
        <v>0.12</v>
      </c>
      <c r="AL111" s="1">
        <v>7.0000000000000007E-2</v>
      </c>
      <c r="AM111" s="1">
        <v>0.02</v>
      </c>
      <c r="AN111" s="1">
        <v>0.01</v>
      </c>
      <c r="AO111" s="1">
        <v>0.01</v>
      </c>
      <c r="AP111" s="1">
        <v>0.05</v>
      </c>
      <c r="AQ111" s="1">
        <v>0.01</v>
      </c>
      <c r="AR111" s="1"/>
      <c r="AS111" s="1">
        <v>1624.52</v>
      </c>
      <c r="AT111" s="1">
        <f t="shared" si="4"/>
        <v>0.244299674267101</v>
      </c>
      <c r="AU111" s="2">
        <f t="shared" si="7"/>
        <v>0.95730918499353168</v>
      </c>
      <c r="AV111" s="2">
        <f>SQRT(GAMMAINV(AU111,0.5,1))</f>
        <v>1.4331091203387767</v>
      </c>
      <c r="AW111" s="1"/>
      <c r="AX111" s="1"/>
      <c r="AY111" s="1"/>
      <c r="AZ111" s="1"/>
      <c r="BA111" s="1"/>
      <c r="BB111" s="2"/>
      <c r="BC111" s="1"/>
      <c r="BD111" s="1"/>
      <c r="BE111" s="1"/>
      <c r="BF111" s="1"/>
      <c r="BG111" s="1"/>
    </row>
    <row r="112" spans="2:59" ht="15.5" x14ac:dyDescent="0.35">
      <c r="B112" s="1" t="s">
        <v>41</v>
      </c>
      <c r="C112" s="10">
        <v>3.01</v>
      </c>
      <c r="D112" s="10">
        <v>14.63</v>
      </c>
      <c r="E112" s="10">
        <v>50.68</v>
      </c>
      <c r="F112" s="10">
        <v>0.3</v>
      </c>
      <c r="G112" s="10">
        <v>10.220000000000001</v>
      </c>
      <c r="H112" s="10">
        <v>0.18</v>
      </c>
      <c r="I112" s="10">
        <v>7.24</v>
      </c>
      <c r="J112" s="10">
        <v>7.91</v>
      </c>
      <c r="K112" s="10">
        <v>1.45</v>
      </c>
      <c r="L112" s="10">
        <v>0.04</v>
      </c>
      <c r="M112" s="10">
        <v>0.33</v>
      </c>
      <c r="N112" s="10">
        <v>0</v>
      </c>
      <c r="O112" s="10">
        <v>0.18</v>
      </c>
      <c r="P112" s="10">
        <v>96.16</v>
      </c>
      <c r="Q112" s="1">
        <v>217</v>
      </c>
      <c r="R112" s="1">
        <v>164</v>
      </c>
      <c r="S112" s="1">
        <v>200</v>
      </c>
      <c r="T112" s="1">
        <v>236</v>
      </c>
      <c r="U112" s="1">
        <v>263</v>
      </c>
      <c r="V112" s="1">
        <v>326</v>
      </c>
      <c r="W112" s="1">
        <v>337</v>
      </c>
      <c r="X112" s="1">
        <v>133</v>
      </c>
      <c r="Y112" s="1">
        <v>118</v>
      </c>
      <c r="Z112" s="1">
        <v>112</v>
      </c>
      <c r="AA112" s="1">
        <v>61</v>
      </c>
      <c r="AB112" s="1"/>
      <c r="AC112" s="1">
        <v>110</v>
      </c>
      <c r="AD112" s="1"/>
      <c r="AE112" s="1">
        <v>7.0000000000000007E-2</v>
      </c>
      <c r="AF112" s="1">
        <v>0.08</v>
      </c>
      <c r="AG112" s="1">
        <v>0.3</v>
      </c>
      <c r="AH112" s="1">
        <v>0.03</v>
      </c>
      <c r="AI112" s="1">
        <v>0.13</v>
      </c>
      <c r="AJ112" s="1">
        <v>0.03</v>
      </c>
      <c r="AK112" s="1">
        <v>0.12</v>
      </c>
      <c r="AL112" s="1">
        <v>7.0000000000000007E-2</v>
      </c>
      <c r="AM112" s="1">
        <v>0.02</v>
      </c>
      <c r="AN112" s="1">
        <v>0.01</v>
      </c>
      <c r="AO112" s="1">
        <v>0.01</v>
      </c>
      <c r="AP112" s="1">
        <v>0</v>
      </c>
      <c r="AQ112" s="1">
        <v>0.01</v>
      </c>
      <c r="AR112" s="1"/>
      <c r="AS112" s="1">
        <v>1639.71</v>
      </c>
      <c r="AT112" s="1">
        <f t="shared" si="4"/>
        <v>0.244299674267101</v>
      </c>
      <c r="AU112" s="2">
        <f t="shared" si="7"/>
        <v>0.95730918499353168</v>
      </c>
      <c r="AV112" s="2">
        <f>SQRT(GAMMAINV(AU112,0.5,1))</f>
        <v>1.4331091203387767</v>
      </c>
      <c r="AW112" s="1"/>
      <c r="AX112" s="1"/>
      <c r="AY112" s="1"/>
      <c r="AZ112" s="1"/>
      <c r="BA112" s="1"/>
      <c r="BB112" s="2"/>
      <c r="BC112" s="1"/>
      <c r="BD112" s="1"/>
      <c r="BE112" s="1"/>
      <c r="BF112" s="1"/>
      <c r="BG112" s="1"/>
    </row>
  </sheetData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9AEF-4940-455E-AC5D-43D5EBFB0C3F}">
  <dimension ref="B1:BF113"/>
  <sheetViews>
    <sheetView zoomScale="91" workbookViewId="0">
      <selection activeCell="BA4" sqref="BA4"/>
    </sheetView>
  </sheetViews>
  <sheetFormatPr defaultRowHeight="14.5" x14ac:dyDescent="0.35"/>
  <cols>
    <col min="3" max="29" width="8.90625" bestFit="1" customWidth="1"/>
    <col min="31" max="43" width="8.90625" bestFit="1" customWidth="1"/>
    <col min="45" max="45" width="8.90625" bestFit="1" customWidth="1"/>
    <col min="46" max="46" width="12" bestFit="1" customWidth="1"/>
    <col min="52" max="52" width="8.7265625" customWidth="1"/>
    <col min="53" max="53" width="9.1796875" bestFit="1" customWidth="1"/>
    <col min="54" max="54" width="8.7265625" customWidth="1"/>
  </cols>
  <sheetData>
    <row r="1" spans="2:58" ht="15.5" x14ac:dyDescent="0.35">
      <c r="B1" s="1" t="s">
        <v>53</v>
      </c>
      <c r="C1" s="1" t="s">
        <v>58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2:58" ht="15.5" x14ac:dyDescent="0.35"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 t="s">
        <v>1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 t="s">
        <v>2</v>
      </c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2:58" ht="15.5" x14ac:dyDescent="0.35">
      <c r="B3" s="1" t="s">
        <v>3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1" t="s">
        <v>30</v>
      </c>
      <c r="O3" s="1" t="s">
        <v>31</v>
      </c>
      <c r="P3" s="1" t="s">
        <v>18</v>
      </c>
      <c r="Q3" s="1" t="s">
        <v>4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15</v>
      </c>
      <c r="AC3" s="1" t="s">
        <v>16</v>
      </c>
      <c r="AD3" s="1" t="s">
        <v>17</v>
      </c>
      <c r="AE3" s="1" t="s">
        <v>4</v>
      </c>
      <c r="AF3" s="1" t="s">
        <v>5</v>
      </c>
      <c r="AG3" s="1" t="s">
        <v>6</v>
      </c>
      <c r="AH3" s="1" t="s">
        <v>7</v>
      </c>
      <c r="AI3" s="1" t="s">
        <v>8</v>
      </c>
      <c r="AJ3" s="1" t="s">
        <v>9</v>
      </c>
      <c r="AK3" s="1" t="s">
        <v>10</v>
      </c>
      <c r="AL3" s="1" t="s">
        <v>11</v>
      </c>
      <c r="AM3" s="1" t="s">
        <v>12</v>
      </c>
      <c r="AN3" s="1" t="s">
        <v>13</v>
      </c>
      <c r="AO3" s="1" t="s">
        <v>14</v>
      </c>
      <c r="AP3" s="1" t="s">
        <v>15</v>
      </c>
      <c r="AQ3" s="1" t="s">
        <v>16</v>
      </c>
      <c r="AR3" s="1" t="s">
        <v>17</v>
      </c>
      <c r="AS3" s="1" t="s">
        <v>60</v>
      </c>
      <c r="AT3" s="1" t="s">
        <v>43</v>
      </c>
      <c r="AU3" s="1" t="s">
        <v>59</v>
      </c>
      <c r="AV3" s="1" t="s">
        <v>44</v>
      </c>
      <c r="AW3" s="1" t="s">
        <v>45</v>
      </c>
      <c r="AX3" s="1"/>
      <c r="AY3" s="1"/>
      <c r="AZ3" s="1"/>
      <c r="BA3" s="1"/>
      <c r="BB3" s="1"/>
      <c r="BC3" s="1"/>
      <c r="BD3" s="1"/>
      <c r="BE3" s="1"/>
      <c r="BF3" s="1"/>
    </row>
    <row r="4" spans="2:58" ht="15.5" x14ac:dyDescent="0.35">
      <c r="B4" s="1" t="s">
        <v>40</v>
      </c>
      <c r="C4" s="1">
        <v>2.96</v>
      </c>
      <c r="D4" s="1">
        <v>14.74</v>
      </c>
      <c r="E4" s="1">
        <v>50.52</v>
      </c>
      <c r="F4" s="1">
        <v>0.3</v>
      </c>
      <c r="G4" s="1">
        <v>10.15</v>
      </c>
      <c r="H4" s="1">
        <v>0.14000000000000001</v>
      </c>
      <c r="I4" s="1">
        <v>7.77</v>
      </c>
      <c r="J4" s="1">
        <v>7.93</v>
      </c>
      <c r="K4" s="1">
        <v>1.46</v>
      </c>
      <c r="L4" s="1">
        <v>0.05</v>
      </c>
      <c r="M4" s="1">
        <v>0.21</v>
      </c>
      <c r="N4" s="1">
        <v>0</v>
      </c>
      <c r="O4" s="1">
        <v>0.19</v>
      </c>
      <c r="P4" s="1">
        <v>96.42</v>
      </c>
      <c r="Q4" s="1">
        <v>214</v>
      </c>
      <c r="R4" s="1">
        <v>165</v>
      </c>
      <c r="S4" s="1">
        <v>204</v>
      </c>
      <c r="T4" s="1">
        <v>232</v>
      </c>
      <c r="U4" s="1">
        <v>253</v>
      </c>
      <c r="V4" s="1">
        <v>358</v>
      </c>
      <c r="W4" s="1">
        <v>339</v>
      </c>
      <c r="X4" s="1">
        <v>130</v>
      </c>
      <c r="Y4" s="1">
        <v>122</v>
      </c>
      <c r="Z4" s="1">
        <v>111</v>
      </c>
      <c r="AA4" s="1">
        <v>61</v>
      </c>
      <c r="AB4" s="1">
        <v>561</v>
      </c>
      <c r="AC4" s="1">
        <v>113</v>
      </c>
      <c r="AD4" s="1"/>
      <c r="AE4" s="1">
        <v>7.0000000000000007E-2</v>
      </c>
      <c r="AF4" s="1">
        <v>0.08</v>
      </c>
      <c r="AG4" s="1">
        <v>0.3</v>
      </c>
      <c r="AH4" s="1">
        <v>0.03</v>
      </c>
      <c r="AI4" s="1">
        <v>0.13</v>
      </c>
      <c r="AJ4" s="1">
        <v>0.03</v>
      </c>
      <c r="AK4" s="1">
        <v>0.12</v>
      </c>
      <c r="AL4" s="1">
        <v>7.0000000000000007E-2</v>
      </c>
      <c r="AM4" s="1">
        <v>0.02</v>
      </c>
      <c r="AN4" s="1">
        <v>0.01</v>
      </c>
      <c r="AO4" s="1">
        <v>0.01</v>
      </c>
      <c r="AP4" s="1">
        <v>0.05</v>
      </c>
      <c r="AQ4" s="1">
        <v>0.01</v>
      </c>
      <c r="AR4" s="1"/>
      <c r="AS4" s="1">
        <v>0</v>
      </c>
      <c r="AT4" s="1">
        <v>64.13</v>
      </c>
      <c r="AU4" s="1">
        <f t="shared" ref="AU4:AU35" si="0">AT4/1.3508</f>
        <v>47.475570032573287</v>
      </c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2:58" ht="15.5" x14ac:dyDescent="0.35">
      <c r="B5" s="1" t="s">
        <v>40</v>
      </c>
      <c r="C5" s="1">
        <v>2.95</v>
      </c>
      <c r="D5" s="1">
        <v>14.67</v>
      </c>
      <c r="E5" s="1">
        <v>50.6</v>
      </c>
      <c r="F5" s="1">
        <v>0.32</v>
      </c>
      <c r="G5" s="1">
        <v>10.18</v>
      </c>
      <c r="H5" s="1">
        <v>0.15</v>
      </c>
      <c r="I5" s="1">
        <v>7.78</v>
      </c>
      <c r="J5" s="1">
        <v>7.91</v>
      </c>
      <c r="K5" s="1">
        <v>1.45</v>
      </c>
      <c r="L5" s="1">
        <v>0.04</v>
      </c>
      <c r="M5" s="1">
        <v>0.2</v>
      </c>
      <c r="N5" s="1">
        <v>0</v>
      </c>
      <c r="O5" s="1">
        <v>0.19</v>
      </c>
      <c r="P5" s="1">
        <v>96.45</v>
      </c>
      <c r="Q5" s="1">
        <v>211</v>
      </c>
      <c r="R5" s="1">
        <v>161</v>
      </c>
      <c r="S5" s="1">
        <v>203</v>
      </c>
      <c r="T5" s="1">
        <v>224</v>
      </c>
      <c r="U5" s="1">
        <v>266</v>
      </c>
      <c r="V5" s="1">
        <v>335</v>
      </c>
      <c r="W5" s="1">
        <v>351</v>
      </c>
      <c r="X5" s="1">
        <v>126</v>
      </c>
      <c r="Y5" s="1">
        <v>121</v>
      </c>
      <c r="Z5" s="1">
        <v>112</v>
      </c>
      <c r="AA5" s="1">
        <v>61</v>
      </c>
      <c r="AB5" s="1"/>
      <c r="AC5" s="1">
        <v>113</v>
      </c>
      <c r="AD5" s="1"/>
      <c r="AE5" s="1">
        <v>7.0000000000000007E-2</v>
      </c>
      <c r="AF5" s="1">
        <v>0.08</v>
      </c>
      <c r="AG5" s="1">
        <v>0.3</v>
      </c>
      <c r="AH5" s="1">
        <v>0.03</v>
      </c>
      <c r="AI5" s="1">
        <v>0.13</v>
      </c>
      <c r="AJ5" s="1">
        <v>0.03</v>
      </c>
      <c r="AK5" s="1">
        <v>0.12</v>
      </c>
      <c r="AL5" s="1">
        <v>7.0000000000000007E-2</v>
      </c>
      <c r="AM5" s="1">
        <v>0.02</v>
      </c>
      <c r="AN5" s="1">
        <v>0.01</v>
      </c>
      <c r="AO5" s="1">
        <v>0.01</v>
      </c>
      <c r="AP5" s="1">
        <v>0</v>
      </c>
      <c r="AQ5" s="1">
        <v>0.01</v>
      </c>
      <c r="AR5" s="1"/>
      <c r="AS5" s="1">
        <v>10.02</v>
      </c>
      <c r="AT5" s="1">
        <v>25.29</v>
      </c>
      <c r="AU5" s="1">
        <f t="shared" si="0"/>
        <v>18.722238673378737</v>
      </c>
      <c r="AV5" s="7"/>
      <c r="AW5" s="7"/>
      <c r="AX5" s="1"/>
      <c r="AY5" s="1"/>
      <c r="AZ5" s="1"/>
      <c r="BA5" s="1"/>
      <c r="BB5" s="1"/>
      <c r="BC5" s="1"/>
      <c r="BD5" s="1"/>
      <c r="BE5" s="3"/>
      <c r="BF5" s="3"/>
    </row>
    <row r="6" spans="2:58" ht="15.5" x14ac:dyDescent="0.35">
      <c r="B6" s="1" t="s">
        <v>40</v>
      </c>
      <c r="C6" s="1">
        <v>3</v>
      </c>
      <c r="D6" s="1">
        <v>14.76</v>
      </c>
      <c r="E6" s="1">
        <v>50.75</v>
      </c>
      <c r="F6" s="1">
        <v>0.31</v>
      </c>
      <c r="G6" s="1">
        <v>10.210000000000001</v>
      </c>
      <c r="H6" s="1">
        <v>0.16</v>
      </c>
      <c r="I6" s="1">
        <v>7.85</v>
      </c>
      <c r="J6" s="1">
        <v>7.85</v>
      </c>
      <c r="K6" s="1">
        <v>1.47</v>
      </c>
      <c r="L6" s="1">
        <v>0.04</v>
      </c>
      <c r="M6" s="1">
        <v>0.2</v>
      </c>
      <c r="N6" s="1">
        <v>0</v>
      </c>
      <c r="O6" s="1">
        <v>0.18</v>
      </c>
      <c r="P6" s="1">
        <v>96.78</v>
      </c>
      <c r="Q6" s="1">
        <v>219</v>
      </c>
      <c r="R6" s="1">
        <v>164</v>
      </c>
      <c r="S6" s="1">
        <v>202</v>
      </c>
      <c r="T6" s="1">
        <v>227</v>
      </c>
      <c r="U6" s="1">
        <v>260</v>
      </c>
      <c r="V6" s="1">
        <v>320</v>
      </c>
      <c r="W6" s="1">
        <v>347</v>
      </c>
      <c r="X6" s="1">
        <v>140</v>
      </c>
      <c r="Y6" s="1">
        <v>120</v>
      </c>
      <c r="Z6" s="1">
        <v>112</v>
      </c>
      <c r="AA6" s="1">
        <v>61</v>
      </c>
      <c r="AB6" s="1"/>
      <c r="AC6" s="1">
        <v>113</v>
      </c>
      <c r="AD6" s="1"/>
      <c r="AE6" s="1">
        <v>7.0000000000000007E-2</v>
      </c>
      <c r="AF6" s="1">
        <v>0.08</v>
      </c>
      <c r="AG6" s="1">
        <v>0.3</v>
      </c>
      <c r="AH6" s="1">
        <v>0.03</v>
      </c>
      <c r="AI6" s="1">
        <v>0.13</v>
      </c>
      <c r="AJ6" s="1">
        <v>0.03</v>
      </c>
      <c r="AK6" s="1">
        <v>0.12</v>
      </c>
      <c r="AL6" s="1">
        <v>7.0000000000000007E-2</v>
      </c>
      <c r="AM6" s="1">
        <v>0.02</v>
      </c>
      <c r="AN6" s="1">
        <v>0.01</v>
      </c>
      <c r="AO6" s="1">
        <v>0.01</v>
      </c>
      <c r="AP6" s="1">
        <v>0</v>
      </c>
      <c r="AQ6" s="1">
        <v>0.01</v>
      </c>
      <c r="AR6" s="1"/>
      <c r="AS6" s="1">
        <v>20.04</v>
      </c>
      <c r="AT6" s="3">
        <v>5.33</v>
      </c>
      <c r="AU6" s="3">
        <f t="shared" si="0"/>
        <v>3.9458098904352976</v>
      </c>
      <c r="AV6" s="2">
        <f t="shared" ref="AV6:AV37" si="1">1-AU6/AU$6</f>
        <v>0</v>
      </c>
      <c r="AW6" s="2">
        <f>SQRT(GAMMAINV(AV6,0.5,1))</f>
        <v>0</v>
      </c>
      <c r="AX6" s="1"/>
      <c r="AY6" s="1"/>
      <c r="AZ6" s="1"/>
      <c r="BA6" s="1"/>
      <c r="BB6" s="1"/>
      <c r="BC6" s="1"/>
      <c r="BD6" s="1"/>
      <c r="BE6" s="3"/>
      <c r="BF6" s="3"/>
    </row>
    <row r="7" spans="2:58" ht="15.5" x14ac:dyDescent="0.35">
      <c r="B7" s="1" t="s">
        <v>40</v>
      </c>
      <c r="C7" s="1">
        <v>2.97</v>
      </c>
      <c r="D7" s="1">
        <v>14.65</v>
      </c>
      <c r="E7" s="1">
        <v>50.66</v>
      </c>
      <c r="F7" s="1">
        <v>0.31</v>
      </c>
      <c r="G7" s="1">
        <v>10.220000000000001</v>
      </c>
      <c r="H7" s="1">
        <v>0.14000000000000001</v>
      </c>
      <c r="I7" s="1">
        <v>7.83</v>
      </c>
      <c r="J7" s="1">
        <v>7.9</v>
      </c>
      <c r="K7" s="1">
        <v>1.46</v>
      </c>
      <c r="L7" s="1">
        <v>0.05</v>
      </c>
      <c r="M7" s="1">
        <v>0.2</v>
      </c>
      <c r="N7" s="1">
        <v>0</v>
      </c>
      <c r="O7" s="1">
        <v>0.18</v>
      </c>
      <c r="P7" s="1">
        <v>96.56</v>
      </c>
      <c r="Q7" s="1">
        <v>209</v>
      </c>
      <c r="R7" s="1">
        <v>167</v>
      </c>
      <c r="S7" s="1">
        <v>209</v>
      </c>
      <c r="T7" s="1">
        <v>226</v>
      </c>
      <c r="U7" s="1">
        <v>273</v>
      </c>
      <c r="V7" s="1">
        <v>357</v>
      </c>
      <c r="W7" s="1">
        <v>361</v>
      </c>
      <c r="X7" s="1">
        <v>128</v>
      </c>
      <c r="Y7" s="1">
        <v>121</v>
      </c>
      <c r="Z7" s="1">
        <v>112</v>
      </c>
      <c r="AA7" s="1">
        <v>61</v>
      </c>
      <c r="AB7" s="1"/>
      <c r="AC7" s="1">
        <v>108</v>
      </c>
      <c r="AD7" s="1"/>
      <c r="AE7" s="1">
        <v>7.0000000000000007E-2</v>
      </c>
      <c r="AF7" s="1">
        <v>0.08</v>
      </c>
      <c r="AG7" s="1">
        <v>0.3</v>
      </c>
      <c r="AH7" s="1">
        <v>0.03</v>
      </c>
      <c r="AI7" s="1">
        <v>0.13</v>
      </c>
      <c r="AJ7" s="1">
        <v>0.03</v>
      </c>
      <c r="AK7" s="1">
        <v>0.12</v>
      </c>
      <c r="AL7" s="1">
        <v>7.0000000000000007E-2</v>
      </c>
      <c r="AM7" s="1">
        <v>0.02</v>
      </c>
      <c r="AN7" s="1">
        <v>0.01</v>
      </c>
      <c r="AO7" s="1">
        <v>0.01</v>
      </c>
      <c r="AP7" s="1">
        <v>0</v>
      </c>
      <c r="AQ7" s="1">
        <v>0.01</v>
      </c>
      <c r="AR7" s="1"/>
      <c r="AS7" s="1">
        <v>30.05</v>
      </c>
      <c r="AT7" s="1">
        <v>5.21</v>
      </c>
      <c r="AU7" s="1">
        <f t="shared" si="0"/>
        <v>3.8569736452472609</v>
      </c>
      <c r="AV7" s="2">
        <f t="shared" si="1"/>
        <v>2.2514071294559068E-2</v>
      </c>
      <c r="AW7" s="2">
        <f>SQRT(GAMMAINV(AV7,0.5,1))</f>
        <v>1.9955224662995864E-2</v>
      </c>
      <c r="AX7" s="1"/>
      <c r="AY7" s="1"/>
      <c r="AZ7" s="1"/>
      <c r="BA7" s="1"/>
      <c r="BB7" s="1"/>
      <c r="BC7" s="1"/>
      <c r="BD7" s="1"/>
      <c r="BE7" s="1"/>
      <c r="BF7" s="1"/>
    </row>
    <row r="8" spans="2:58" ht="15.5" x14ac:dyDescent="0.35">
      <c r="B8" s="1" t="s">
        <v>40</v>
      </c>
      <c r="C8" s="1">
        <v>2.98</v>
      </c>
      <c r="D8" s="1">
        <v>14.74</v>
      </c>
      <c r="E8" s="1">
        <v>50.74</v>
      </c>
      <c r="F8" s="1">
        <v>0.3</v>
      </c>
      <c r="G8" s="1">
        <v>10.130000000000001</v>
      </c>
      <c r="H8" s="1">
        <v>0.17</v>
      </c>
      <c r="I8" s="1">
        <v>7.78</v>
      </c>
      <c r="J8" s="1">
        <v>7.9</v>
      </c>
      <c r="K8" s="1">
        <v>1.44</v>
      </c>
      <c r="L8" s="1">
        <v>0.05</v>
      </c>
      <c r="M8" s="1">
        <v>0.21</v>
      </c>
      <c r="N8" s="1">
        <v>0</v>
      </c>
      <c r="O8" s="1">
        <v>0.18</v>
      </c>
      <c r="P8" s="1">
        <v>96.62</v>
      </c>
      <c r="Q8" s="1">
        <v>225</v>
      </c>
      <c r="R8" s="1">
        <v>166</v>
      </c>
      <c r="S8" s="1">
        <v>200</v>
      </c>
      <c r="T8" s="1">
        <v>239</v>
      </c>
      <c r="U8" s="1">
        <v>270</v>
      </c>
      <c r="V8" s="1">
        <v>321</v>
      </c>
      <c r="W8" s="1">
        <v>343</v>
      </c>
      <c r="X8" s="1">
        <v>142</v>
      </c>
      <c r="Y8" s="1">
        <v>123</v>
      </c>
      <c r="Z8" s="1">
        <v>112</v>
      </c>
      <c r="AA8" s="1">
        <v>61</v>
      </c>
      <c r="AB8" s="1"/>
      <c r="AC8" s="1">
        <v>113</v>
      </c>
      <c r="AD8" s="1"/>
      <c r="AE8" s="1">
        <v>7.0000000000000007E-2</v>
      </c>
      <c r="AF8" s="1">
        <v>0.08</v>
      </c>
      <c r="AG8" s="1">
        <v>0.3</v>
      </c>
      <c r="AH8" s="1">
        <v>0.03</v>
      </c>
      <c r="AI8" s="1">
        <v>0.13</v>
      </c>
      <c r="AJ8" s="1">
        <v>0.03</v>
      </c>
      <c r="AK8" s="1">
        <v>0.12</v>
      </c>
      <c r="AL8" s="1">
        <v>7.0000000000000007E-2</v>
      </c>
      <c r="AM8" s="1">
        <v>0.02</v>
      </c>
      <c r="AN8" s="1">
        <v>0.01</v>
      </c>
      <c r="AO8" s="1">
        <v>0.01</v>
      </c>
      <c r="AP8" s="1">
        <v>0</v>
      </c>
      <c r="AQ8" s="1">
        <v>0.01</v>
      </c>
      <c r="AR8" s="1"/>
      <c r="AS8" s="1">
        <v>40.07</v>
      </c>
      <c r="AT8" s="1">
        <v>4.92</v>
      </c>
      <c r="AU8" s="1">
        <f t="shared" si="0"/>
        <v>3.6422860527095056</v>
      </c>
      <c r="AV8" s="2">
        <f t="shared" si="1"/>
        <v>7.6923076923076872E-2</v>
      </c>
      <c r="AW8" s="2">
        <f t="shared" ref="AW8:AW68" si="2">SQRT(GAMMAINV(AV8,0.5,1))</f>
        <v>6.8277251653286838E-2</v>
      </c>
      <c r="AX8" s="1"/>
      <c r="AY8" s="1"/>
      <c r="AZ8" s="1"/>
      <c r="BA8" s="1"/>
      <c r="BB8" s="1"/>
      <c r="BC8" s="1"/>
      <c r="BD8" s="1"/>
      <c r="BE8" s="1"/>
      <c r="BF8" s="1"/>
    </row>
    <row r="9" spans="2:58" ht="15.5" x14ac:dyDescent="0.35">
      <c r="B9" s="1" t="s">
        <v>40</v>
      </c>
      <c r="C9" s="1">
        <v>2.94</v>
      </c>
      <c r="D9" s="1">
        <v>14.75</v>
      </c>
      <c r="E9" s="1">
        <v>50.74</v>
      </c>
      <c r="F9" s="1">
        <v>0.3</v>
      </c>
      <c r="G9" s="1">
        <v>10.15</v>
      </c>
      <c r="H9" s="1">
        <v>0.16</v>
      </c>
      <c r="I9" s="1">
        <v>7.75</v>
      </c>
      <c r="J9" s="1">
        <v>7.86</v>
      </c>
      <c r="K9" s="1">
        <v>1.49</v>
      </c>
      <c r="L9" s="1">
        <v>0.04</v>
      </c>
      <c r="M9" s="1">
        <v>0.21</v>
      </c>
      <c r="N9" s="1">
        <v>0</v>
      </c>
      <c r="O9" s="1">
        <v>0.18</v>
      </c>
      <c r="P9" s="1">
        <v>96.57</v>
      </c>
      <c r="Q9" s="1">
        <v>207</v>
      </c>
      <c r="R9" s="1">
        <v>162</v>
      </c>
      <c r="S9" s="1">
        <v>202</v>
      </c>
      <c r="T9" s="1">
        <v>240</v>
      </c>
      <c r="U9" s="1">
        <v>265</v>
      </c>
      <c r="V9" s="1">
        <v>321</v>
      </c>
      <c r="W9" s="1">
        <v>352</v>
      </c>
      <c r="X9" s="1">
        <v>134</v>
      </c>
      <c r="Y9" s="1">
        <v>121</v>
      </c>
      <c r="Z9" s="1">
        <v>112</v>
      </c>
      <c r="AA9" s="1">
        <v>61</v>
      </c>
      <c r="AB9" s="1"/>
      <c r="AC9" s="1">
        <v>119</v>
      </c>
      <c r="AD9" s="1"/>
      <c r="AE9" s="1">
        <v>7.0000000000000007E-2</v>
      </c>
      <c r="AF9" s="1">
        <v>0.08</v>
      </c>
      <c r="AG9" s="1">
        <v>0.3</v>
      </c>
      <c r="AH9" s="1">
        <v>0.03</v>
      </c>
      <c r="AI9" s="1">
        <v>0.13</v>
      </c>
      <c r="AJ9" s="1">
        <v>0.03</v>
      </c>
      <c r="AK9" s="1">
        <v>0.12</v>
      </c>
      <c r="AL9" s="1">
        <v>7.0000000000000007E-2</v>
      </c>
      <c r="AM9" s="1">
        <v>0.02</v>
      </c>
      <c r="AN9" s="1">
        <v>0.01</v>
      </c>
      <c r="AO9" s="1">
        <v>0.01</v>
      </c>
      <c r="AP9" s="1">
        <v>0</v>
      </c>
      <c r="AQ9" s="1">
        <v>0.02</v>
      </c>
      <c r="AR9" s="1"/>
      <c r="AS9" s="1">
        <v>50.09</v>
      </c>
      <c r="AT9" s="1">
        <v>4.66</v>
      </c>
      <c r="AU9" s="1">
        <f t="shared" si="0"/>
        <v>3.4498075214687596</v>
      </c>
      <c r="AV9" s="2">
        <f t="shared" si="1"/>
        <v>0.12570356472795485</v>
      </c>
      <c r="AW9" s="2">
        <f t="shared" si="2"/>
        <v>0.11186677718267025</v>
      </c>
      <c r="AX9" s="1"/>
      <c r="AY9" s="1"/>
      <c r="AZ9" s="1"/>
      <c r="BA9" s="1"/>
      <c r="BB9" s="1"/>
      <c r="BC9" s="1"/>
      <c r="BD9" s="1"/>
      <c r="BE9" s="1"/>
      <c r="BF9" s="1"/>
    </row>
    <row r="10" spans="2:58" ht="15.5" x14ac:dyDescent="0.35">
      <c r="B10" s="1" t="s">
        <v>40</v>
      </c>
      <c r="C10" s="1">
        <v>2.92</v>
      </c>
      <c r="D10" s="1">
        <v>14.71</v>
      </c>
      <c r="E10" s="1">
        <v>50.57</v>
      </c>
      <c r="F10" s="1">
        <v>0.3</v>
      </c>
      <c r="G10" s="1">
        <v>10.24</v>
      </c>
      <c r="H10" s="1">
        <v>0.16</v>
      </c>
      <c r="I10" s="1">
        <v>7.74</v>
      </c>
      <c r="J10" s="1">
        <v>7.93</v>
      </c>
      <c r="K10" s="1">
        <v>1.45</v>
      </c>
      <c r="L10" s="1">
        <v>0.04</v>
      </c>
      <c r="M10" s="1">
        <v>0.21</v>
      </c>
      <c r="N10" s="1">
        <v>0</v>
      </c>
      <c r="O10" s="1">
        <v>0.19</v>
      </c>
      <c r="P10" s="1">
        <v>96.48</v>
      </c>
      <c r="Q10" s="1">
        <v>219</v>
      </c>
      <c r="R10" s="1">
        <v>162</v>
      </c>
      <c r="S10" s="1">
        <v>203</v>
      </c>
      <c r="T10" s="1">
        <v>228</v>
      </c>
      <c r="U10" s="1">
        <v>254</v>
      </c>
      <c r="V10" s="1">
        <v>332</v>
      </c>
      <c r="W10" s="1">
        <v>355</v>
      </c>
      <c r="X10" s="1">
        <v>135</v>
      </c>
      <c r="Y10" s="1">
        <v>122</v>
      </c>
      <c r="Z10" s="1">
        <v>113</v>
      </c>
      <c r="AA10" s="1">
        <v>61</v>
      </c>
      <c r="AB10" s="1"/>
      <c r="AC10" s="1">
        <v>116</v>
      </c>
      <c r="AD10" s="1"/>
      <c r="AE10" s="1">
        <v>7.0000000000000007E-2</v>
      </c>
      <c r="AF10" s="1">
        <v>0.08</v>
      </c>
      <c r="AG10" s="1">
        <v>0.3</v>
      </c>
      <c r="AH10" s="1">
        <v>0.03</v>
      </c>
      <c r="AI10" s="1">
        <v>0.13</v>
      </c>
      <c r="AJ10" s="1">
        <v>0.03</v>
      </c>
      <c r="AK10" s="1">
        <v>0.12</v>
      </c>
      <c r="AL10" s="1">
        <v>7.0000000000000007E-2</v>
      </c>
      <c r="AM10" s="1">
        <v>0.02</v>
      </c>
      <c r="AN10" s="1">
        <v>0.01</v>
      </c>
      <c r="AO10" s="1">
        <v>0.01</v>
      </c>
      <c r="AP10" s="1">
        <v>0</v>
      </c>
      <c r="AQ10" s="1">
        <v>0.02</v>
      </c>
      <c r="AR10" s="1"/>
      <c r="AS10" s="1">
        <v>60.11</v>
      </c>
      <c r="AT10" s="1">
        <v>4.38</v>
      </c>
      <c r="AU10" s="1">
        <f t="shared" si="0"/>
        <v>3.2425229493633401</v>
      </c>
      <c r="AV10" s="2">
        <f t="shared" si="1"/>
        <v>0.1782363977485929</v>
      </c>
      <c r="AW10" s="2">
        <f>SQRT(GAMMAINV(AV10,0.5,1))</f>
        <v>0.15929506606720154</v>
      </c>
      <c r="AX10" s="1"/>
      <c r="AY10" s="1"/>
      <c r="AZ10" s="1"/>
      <c r="BA10" s="1"/>
      <c r="BB10" s="1"/>
      <c r="BC10" s="1"/>
      <c r="BD10" s="1"/>
      <c r="BE10" s="1"/>
      <c r="BF10" s="1"/>
    </row>
    <row r="11" spans="2:58" ht="15.5" x14ac:dyDescent="0.35">
      <c r="B11" s="1" t="s">
        <v>40</v>
      </c>
      <c r="C11" s="1">
        <v>2.96</v>
      </c>
      <c r="D11" s="1">
        <v>14.66</v>
      </c>
      <c r="E11" s="1">
        <v>50.61</v>
      </c>
      <c r="F11" s="1">
        <v>0.31</v>
      </c>
      <c r="G11" s="1">
        <v>10.210000000000001</v>
      </c>
      <c r="H11" s="1">
        <v>0.2</v>
      </c>
      <c r="I11" s="1">
        <v>7.77</v>
      </c>
      <c r="J11" s="1">
        <v>7.87</v>
      </c>
      <c r="K11" s="1">
        <v>1.47</v>
      </c>
      <c r="L11" s="1">
        <v>0.05</v>
      </c>
      <c r="M11" s="1">
        <v>0.21</v>
      </c>
      <c r="N11" s="1">
        <v>0</v>
      </c>
      <c r="O11" s="1">
        <v>0.16</v>
      </c>
      <c r="P11" s="1">
        <v>96.47</v>
      </c>
      <c r="Q11" s="1">
        <v>219</v>
      </c>
      <c r="R11" s="1">
        <v>163</v>
      </c>
      <c r="S11" s="1">
        <v>207</v>
      </c>
      <c r="T11" s="1">
        <v>232</v>
      </c>
      <c r="U11" s="1">
        <v>250</v>
      </c>
      <c r="V11" s="1">
        <v>308</v>
      </c>
      <c r="W11" s="1">
        <v>355</v>
      </c>
      <c r="X11" s="1">
        <v>135</v>
      </c>
      <c r="Y11" s="1">
        <v>119</v>
      </c>
      <c r="Z11" s="1">
        <v>111</v>
      </c>
      <c r="AA11" s="1">
        <v>61</v>
      </c>
      <c r="AB11" s="1"/>
      <c r="AC11" s="1">
        <v>120</v>
      </c>
      <c r="AD11" s="1"/>
      <c r="AE11" s="1">
        <v>7.0000000000000007E-2</v>
      </c>
      <c r="AF11" s="1">
        <v>0.08</v>
      </c>
      <c r="AG11" s="1">
        <v>0.3</v>
      </c>
      <c r="AH11" s="1">
        <v>0.03</v>
      </c>
      <c r="AI11" s="1">
        <v>0.13</v>
      </c>
      <c r="AJ11" s="1">
        <v>0.03</v>
      </c>
      <c r="AK11" s="1">
        <v>0.12</v>
      </c>
      <c r="AL11" s="1">
        <v>7.0000000000000007E-2</v>
      </c>
      <c r="AM11" s="1">
        <v>0.02</v>
      </c>
      <c r="AN11" s="1">
        <v>0.01</v>
      </c>
      <c r="AO11" s="1">
        <v>0.01</v>
      </c>
      <c r="AP11" s="1">
        <v>0</v>
      </c>
      <c r="AQ11" s="1">
        <v>0.01</v>
      </c>
      <c r="AR11" s="1"/>
      <c r="AS11" s="1">
        <v>70.13</v>
      </c>
      <c r="AT11" s="1">
        <v>4.1399999999999997</v>
      </c>
      <c r="AU11" s="1">
        <f t="shared" si="0"/>
        <v>3.0648504589872667</v>
      </c>
      <c r="AV11" s="2">
        <f t="shared" si="1"/>
        <v>0.22326454033771115</v>
      </c>
      <c r="AW11" s="2">
        <f t="shared" si="2"/>
        <v>0.20051839443650313</v>
      </c>
      <c r="AX11" s="1"/>
      <c r="AY11" s="1"/>
      <c r="AZ11" s="1"/>
      <c r="BA11" s="1"/>
      <c r="BB11" s="1"/>
      <c r="BC11" s="1"/>
      <c r="BD11" s="1"/>
      <c r="BE11" s="1"/>
      <c r="BF11" s="1"/>
    </row>
    <row r="12" spans="2:58" ht="15.5" x14ac:dyDescent="0.35">
      <c r="B12" s="1" t="s">
        <v>40</v>
      </c>
      <c r="C12" s="1">
        <v>2.94</v>
      </c>
      <c r="D12" s="1">
        <v>14.77</v>
      </c>
      <c r="E12" s="1">
        <v>50.58</v>
      </c>
      <c r="F12" s="1">
        <v>0.33</v>
      </c>
      <c r="G12" s="1">
        <v>10.14</v>
      </c>
      <c r="H12" s="1">
        <v>0.15</v>
      </c>
      <c r="I12" s="1">
        <v>7.78</v>
      </c>
      <c r="J12" s="1">
        <v>7.9</v>
      </c>
      <c r="K12" s="1">
        <v>1.45</v>
      </c>
      <c r="L12" s="1">
        <v>0.04</v>
      </c>
      <c r="M12" s="1">
        <v>0.21</v>
      </c>
      <c r="N12" s="1">
        <v>0.01</v>
      </c>
      <c r="O12" s="1">
        <v>0.2</v>
      </c>
      <c r="P12" s="1">
        <v>96.51</v>
      </c>
      <c r="Q12" s="1">
        <v>216</v>
      </c>
      <c r="R12" s="1">
        <v>161</v>
      </c>
      <c r="S12" s="1">
        <v>203</v>
      </c>
      <c r="T12" s="1">
        <v>223</v>
      </c>
      <c r="U12" s="1">
        <v>249</v>
      </c>
      <c r="V12" s="1">
        <v>327</v>
      </c>
      <c r="W12" s="1">
        <v>353</v>
      </c>
      <c r="X12" s="1">
        <v>138</v>
      </c>
      <c r="Y12" s="1">
        <v>122</v>
      </c>
      <c r="Z12" s="1">
        <v>112</v>
      </c>
      <c r="AA12" s="1">
        <v>61</v>
      </c>
      <c r="AB12" s="1">
        <v>563</v>
      </c>
      <c r="AC12" s="1">
        <v>108</v>
      </c>
      <c r="AD12" s="1"/>
      <c r="AE12" s="1">
        <v>7.0000000000000007E-2</v>
      </c>
      <c r="AF12" s="1">
        <v>0.08</v>
      </c>
      <c r="AG12" s="1">
        <v>0.3</v>
      </c>
      <c r="AH12" s="1">
        <v>0.03</v>
      </c>
      <c r="AI12" s="1">
        <v>0.13</v>
      </c>
      <c r="AJ12" s="1">
        <v>0.03</v>
      </c>
      <c r="AK12" s="1">
        <v>0.12</v>
      </c>
      <c r="AL12" s="1">
        <v>7.0000000000000007E-2</v>
      </c>
      <c r="AM12" s="1">
        <v>0.02</v>
      </c>
      <c r="AN12" s="1">
        <v>0.01</v>
      </c>
      <c r="AO12" s="1">
        <v>0.01</v>
      </c>
      <c r="AP12" s="1">
        <v>0.05</v>
      </c>
      <c r="AQ12" s="1">
        <v>0.01</v>
      </c>
      <c r="AR12" s="1"/>
      <c r="AS12" s="1">
        <v>80.14</v>
      </c>
      <c r="AT12" s="1">
        <v>3.88</v>
      </c>
      <c r="AU12" s="1">
        <f t="shared" si="0"/>
        <v>2.8723719277465203</v>
      </c>
      <c r="AV12" s="2">
        <f t="shared" si="1"/>
        <v>0.27204502814258924</v>
      </c>
      <c r="AW12" s="2">
        <f t="shared" si="2"/>
        <v>0.24596508400423392</v>
      </c>
      <c r="AX12" s="1"/>
      <c r="AY12" s="1"/>
      <c r="AZ12" s="1"/>
      <c r="BA12" s="1"/>
      <c r="BB12" s="1"/>
      <c r="BC12" s="1"/>
      <c r="BD12" s="1"/>
      <c r="BE12" s="1"/>
      <c r="BF12" s="1"/>
    </row>
    <row r="13" spans="2:58" ht="15.5" x14ac:dyDescent="0.35">
      <c r="B13" s="1" t="s">
        <v>40</v>
      </c>
      <c r="C13" s="1">
        <v>2.88</v>
      </c>
      <c r="D13" s="1">
        <v>14.66</v>
      </c>
      <c r="E13" s="1">
        <v>50.68</v>
      </c>
      <c r="F13" s="1">
        <v>0.31</v>
      </c>
      <c r="G13" s="1">
        <v>10.16</v>
      </c>
      <c r="H13" s="1">
        <v>0.16</v>
      </c>
      <c r="I13" s="1">
        <v>7.82</v>
      </c>
      <c r="J13" s="1">
        <v>7.82</v>
      </c>
      <c r="K13" s="1">
        <v>1.47</v>
      </c>
      <c r="L13" s="1">
        <v>0.05</v>
      </c>
      <c r="M13" s="1">
        <v>0.21</v>
      </c>
      <c r="N13" s="1">
        <v>0.01</v>
      </c>
      <c r="O13" s="1">
        <v>0.18</v>
      </c>
      <c r="P13" s="1">
        <v>96.41</v>
      </c>
      <c r="Q13" s="1">
        <v>231</v>
      </c>
      <c r="R13" s="1">
        <v>167</v>
      </c>
      <c r="S13" s="1">
        <v>205</v>
      </c>
      <c r="T13" s="1">
        <v>230</v>
      </c>
      <c r="U13" s="1">
        <v>266</v>
      </c>
      <c r="V13" s="1">
        <v>334</v>
      </c>
      <c r="W13" s="1">
        <v>350</v>
      </c>
      <c r="X13" s="1">
        <v>133</v>
      </c>
      <c r="Y13" s="1">
        <v>120</v>
      </c>
      <c r="Z13" s="1">
        <v>111</v>
      </c>
      <c r="AA13" s="1">
        <v>61</v>
      </c>
      <c r="AB13" s="1">
        <v>560</v>
      </c>
      <c r="AC13" s="1">
        <v>117</v>
      </c>
      <c r="AD13" s="1"/>
      <c r="AE13" s="1">
        <v>7.0000000000000007E-2</v>
      </c>
      <c r="AF13" s="1">
        <v>0.08</v>
      </c>
      <c r="AG13" s="1">
        <v>0.3</v>
      </c>
      <c r="AH13" s="1">
        <v>0.03</v>
      </c>
      <c r="AI13" s="1">
        <v>0.13</v>
      </c>
      <c r="AJ13" s="1">
        <v>0.03</v>
      </c>
      <c r="AK13" s="1">
        <v>0.12</v>
      </c>
      <c r="AL13" s="1">
        <v>7.0000000000000007E-2</v>
      </c>
      <c r="AM13" s="1">
        <v>0.02</v>
      </c>
      <c r="AN13" s="1">
        <v>0.01</v>
      </c>
      <c r="AO13" s="1">
        <v>0.01</v>
      </c>
      <c r="AP13" s="1">
        <v>0.05</v>
      </c>
      <c r="AQ13" s="1">
        <v>0.01</v>
      </c>
      <c r="AR13" s="1"/>
      <c r="AS13" s="1">
        <v>90.16</v>
      </c>
      <c r="AT13" s="1">
        <v>3.63</v>
      </c>
      <c r="AU13" s="1">
        <f t="shared" si="0"/>
        <v>2.6872964169381106</v>
      </c>
      <c r="AV13" s="2">
        <f t="shared" si="1"/>
        <v>0.31894934333958724</v>
      </c>
      <c r="AW13" s="2">
        <f t="shared" si="2"/>
        <v>0.29064198484841863</v>
      </c>
      <c r="AX13" s="1"/>
      <c r="AY13" s="1"/>
      <c r="AZ13" s="1"/>
      <c r="BA13" s="1"/>
      <c r="BB13" s="1"/>
      <c r="BC13" s="1"/>
      <c r="BD13" s="1"/>
      <c r="BE13" s="1"/>
      <c r="BF13" s="1"/>
    </row>
    <row r="14" spans="2:58" ht="15.5" x14ac:dyDescent="0.35">
      <c r="B14" s="1" t="s">
        <v>40</v>
      </c>
      <c r="C14" s="1">
        <v>2.92</v>
      </c>
      <c r="D14" s="1">
        <v>14.68</v>
      </c>
      <c r="E14" s="1">
        <v>50.68</v>
      </c>
      <c r="F14" s="1">
        <v>0.33</v>
      </c>
      <c r="G14" s="1">
        <v>10.14</v>
      </c>
      <c r="H14" s="1">
        <v>0.16</v>
      </c>
      <c r="I14" s="1">
        <v>7.8</v>
      </c>
      <c r="J14" s="1">
        <v>7.88</v>
      </c>
      <c r="K14" s="1">
        <v>1.44</v>
      </c>
      <c r="L14" s="1">
        <v>0.04</v>
      </c>
      <c r="M14" s="1">
        <v>0.21</v>
      </c>
      <c r="N14" s="1">
        <v>0</v>
      </c>
      <c r="O14" s="1">
        <v>0.2</v>
      </c>
      <c r="P14" s="1">
        <v>96.49</v>
      </c>
      <c r="Q14" s="1">
        <v>223</v>
      </c>
      <c r="R14" s="1">
        <v>171</v>
      </c>
      <c r="S14" s="1">
        <v>204</v>
      </c>
      <c r="T14" s="1">
        <v>232</v>
      </c>
      <c r="U14" s="1">
        <v>256</v>
      </c>
      <c r="V14" s="1">
        <v>335</v>
      </c>
      <c r="W14" s="1">
        <v>356</v>
      </c>
      <c r="X14" s="1">
        <v>130</v>
      </c>
      <c r="Y14" s="1">
        <v>118</v>
      </c>
      <c r="Z14" s="1">
        <v>112</v>
      </c>
      <c r="AA14" s="1">
        <v>61</v>
      </c>
      <c r="AB14" s="1"/>
      <c r="AC14" s="1">
        <v>114</v>
      </c>
      <c r="AD14" s="1"/>
      <c r="AE14" s="1">
        <v>7.0000000000000007E-2</v>
      </c>
      <c r="AF14" s="1">
        <v>0.08</v>
      </c>
      <c r="AG14" s="1">
        <v>0.3</v>
      </c>
      <c r="AH14" s="1">
        <v>0.03</v>
      </c>
      <c r="AI14" s="1">
        <v>0.13</v>
      </c>
      <c r="AJ14" s="1">
        <v>0.03</v>
      </c>
      <c r="AK14" s="1">
        <v>0.12</v>
      </c>
      <c r="AL14" s="1">
        <v>7.0000000000000007E-2</v>
      </c>
      <c r="AM14" s="1">
        <v>0.02</v>
      </c>
      <c r="AN14" s="1">
        <v>0.01</v>
      </c>
      <c r="AO14" s="1">
        <v>0.01</v>
      </c>
      <c r="AP14" s="1">
        <v>0</v>
      </c>
      <c r="AQ14" s="1">
        <v>0.02</v>
      </c>
      <c r="AR14" s="1"/>
      <c r="AS14" s="1">
        <v>100.18</v>
      </c>
      <c r="AT14" s="1">
        <v>3.4</v>
      </c>
      <c r="AU14" s="1">
        <f t="shared" si="0"/>
        <v>2.5170269469943736</v>
      </c>
      <c r="AV14" s="2">
        <f t="shared" si="1"/>
        <v>0.36210131332082551</v>
      </c>
      <c r="AW14" s="2">
        <f t="shared" si="2"/>
        <v>0.33279189523330194</v>
      </c>
      <c r="AX14" s="1"/>
      <c r="AY14" s="1"/>
      <c r="AZ14" s="1"/>
      <c r="BA14" s="1"/>
      <c r="BB14" s="1"/>
      <c r="BC14" s="1"/>
      <c r="BD14" s="1"/>
      <c r="BE14" s="1"/>
      <c r="BF14" s="1"/>
    </row>
    <row r="15" spans="2:58" ht="15.5" x14ac:dyDescent="0.35">
      <c r="B15" s="1" t="s">
        <v>40</v>
      </c>
      <c r="C15" s="1">
        <v>2.94</v>
      </c>
      <c r="D15" s="1">
        <v>14.72</v>
      </c>
      <c r="E15" s="1">
        <v>50.66</v>
      </c>
      <c r="F15" s="1">
        <v>0.31</v>
      </c>
      <c r="G15" s="1">
        <v>10.27</v>
      </c>
      <c r="H15" s="1">
        <v>0.15</v>
      </c>
      <c r="I15" s="1">
        <v>7.74</v>
      </c>
      <c r="J15" s="1">
        <v>7.93</v>
      </c>
      <c r="K15" s="1">
        <v>1.45</v>
      </c>
      <c r="L15" s="1">
        <v>0.04</v>
      </c>
      <c r="M15" s="1">
        <v>0.22</v>
      </c>
      <c r="N15" s="1">
        <v>0</v>
      </c>
      <c r="O15" s="1">
        <v>0.2</v>
      </c>
      <c r="P15" s="1">
        <v>96.6</v>
      </c>
      <c r="Q15" s="1">
        <v>205</v>
      </c>
      <c r="R15" s="1">
        <v>168</v>
      </c>
      <c r="S15" s="1">
        <v>204</v>
      </c>
      <c r="T15" s="1">
        <v>232</v>
      </c>
      <c r="U15" s="1">
        <v>251</v>
      </c>
      <c r="V15" s="1">
        <v>343</v>
      </c>
      <c r="W15" s="1">
        <v>345</v>
      </c>
      <c r="X15" s="1">
        <v>130</v>
      </c>
      <c r="Y15" s="1">
        <v>124</v>
      </c>
      <c r="Z15" s="1">
        <v>113</v>
      </c>
      <c r="AA15" s="1">
        <v>61</v>
      </c>
      <c r="AB15" s="1">
        <v>558</v>
      </c>
      <c r="AC15" s="1">
        <v>107</v>
      </c>
      <c r="AD15" s="1"/>
      <c r="AE15" s="1">
        <v>7.0000000000000007E-2</v>
      </c>
      <c r="AF15" s="1">
        <v>0.08</v>
      </c>
      <c r="AG15" s="1">
        <v>0.3</v>
      </c>
      <c r="AH15" s="1">
        <v>0.03</v>
      </c>
      <c r="AI15" s="1">
        <v>0.13</v>
      </c>
      <c r="AJ15" s="1">
        <v>0.03</v>
      </c>
      <c r="AK15" s="1">
        <v>0.12</v>
      </c>
      <c r="AL15" s="1">
        <v>7.0000000000000007E-2</v>
      </c>
      <c r="AM15" s="1">
        <v>0.02</v>
      </c>
      <c r="AN15" s="1">
        <v>0.01</v>
      </c>
      <c r="AO15" s="1">
        <v>0.01</v>
      </c>
      <c r="AP15" s="1">
        <v>0.05</v>
      </c>
      <c r="AQ15" s="1">
        <v>0.01</v>
      </c>
      <c r="AR15" s="1"/>
      <c r="AS15" s="1">
        <v>110.2</v>
      </c>
      <c r="AT15" s="1">
        <v>3.17</v>
      </c>
      <c r="AU15" s="1">
        <f t="shared" si="0"/>
        <v>2.3467574770506365</v>
      </c>
      <c r="AV15" s="2">
        <f t="shared" si="1"/>
        <v>0.40525328330206378</v>
      </c>
      <c r="AW15" s="2">
        <f t="shared" si="2"/>
        <v>0.37615965253720579</v>
      </c>
      <c r="AX15" s="1"/>
      <c r="AY15" s="1"/>
      <c r="AZ15" s="1"/>
      <c r="BA15" s="1"/>
      <c r="BB15" s="1"/>
      <c r="BC15" s="1"/>
      <c r="BD15" s="1"/>
      <c r="BE15" s="1"/>
      <c r="BF15" s="1"/>
    </row>
    <row r="16" spans="2:58" ht="15.5" x14ac:dyDescent="0.35">
      <c r="B16" s="1" t="s">
        <v>40</v>
      </c>
      <c r="C16" s="1">
        <v>2.95</v>
      </c>
      <c r="D16" s="1">
        <v>14.64</v>
      </c>
      <c r="E16" s="1">
        <v>50.48</v>
      </c>
      <c r="F16" s="1">
        <v>0.32</v>
      </c>
      <c r="G16" s="1">
        <v>10.199999999999999</v>
      </c>
      <c r="H16" s="1">
        <v>0.15</v>
      </c>
      <c r="I16" s="1">
        <v>7.8</v>
      </c>
      <c r="J16" s="1">
        <v>7.89</v>
      </c>
      <c r="K16" s="1">
        <v>1.43</v>
      </c>
      <c r="L16" s="1">
        <v>0.05</v>
      </c>
      <c r="M16" s="1">
        <v>0.22</v>
      </c>
      <c r="N16" s="1">
        <v>0.02</v>
      </c>
      <c r="O16" s="1">
        <v>0.2</v>
      </c>
      <c r="P16" s="1">
        <v>96.34</v>
      </c>
      <c r="Q16" s="1">
        <v>215</v>
      </c>
      <c r="R16" s="1">
        <v>170</v>
      </c>
      <c r="S16" s="1">
        <v>207</v>
      </c>
      <c r="T16" s="1">
        <v>225</v>
      </c>
      <c r="U16" s="1">
        <v>266</v>
      </c>
      <c r="V16" s="1">
        <v>342</v>
      </c>
      <c r="W16" s="1">
        <v>350</v>
      </c>
      <c r="X16" s="1">
        <v>137</v>
      </c>
      <c r="Y16" s="1">
        <v>124</v>
      </c>
      <c r="Z16" s="1">
        <v>111</v>
      </c>
      <c r="AA16" s="1">
        <v>61</v>
      </c>
      <c r="AB16" s="1">
        <v>557</v>
      </c>
      <c r="AC16" s="1">
        <v>116</v>
      </c>
      <c r="AD16" s="1"/>
      <c r="AE16" s="1">
        <v>7.0000000000000007E-2</v>
      </c>
      <c r="AF16" s="1">
        <v>0.08</v>
      </c>
      <c r="AG16" s="1">
        <v>0.3</v>
      </c>
      <c r="AH16" s="1">
        <v>0.03</v>
      </c>
      <c r="AI16" s="1">
        <v>0.13</v>
      </c>
      <c r="AJ16" s="1">
        <v>0.03</v>
      </c>
      <c r="AK16" s="1">
        <v>0.12</v>
      </c>
      <c r="AL16" s="1">
        <v>7.0000000000000007E-2</v>
      </c>
      <c r="AM16" s="1">
        <v>0.02</v>
      </c>
      <c r="AN16" s="1">
        <v>0.01</v>
      </c>
      <c r="AO16" s="1">
        <v>0.01</v>
      </c>
      <c r="AP16" s="1">
        <v>0.05</v>
      </c>
      <c r="AQ16" s="1">
        <v>0.02</v>
      </c>
      <c r="AR16" s="1"/>
      <c r="AS16" s="1">
        <v>120.22</v>
      </c>
      <c r="AT16" s="1">
        <v>2.93</v>
      </c>
      <c r="AU16" s="1">
        <f t="shared" si="0"/>
        <v>2.1690849866745632</v>
      </c>
      <c r="AV16" s="2">
        <f t="shared" si="1"/>
        <v>0.45028142589118203</v>
      </c>
      <c r="AW16" s="2">
        <f t="shared" si="2"/>
        <v>0.42297847060940963</v>
      </c>
      <c r="AX16" s="1"/>
      <c r="AY16" s="1"/>
      <c r="AZ16" s="1"/>
      <c r="BA16" s="1"/>
      <c r="BB16" s="1"/>
      <c r="BC16" s="1"/>
      <c r="BD16" s="1"/>
      <c r="BE16" s="1"/>
      <c r="BF16" s="1"/>
    </row>
    <row r="17" spans="2:58" ht="15.5" x14ac:dyDescent="0.35">
      <c r="B17" s="1" t="s">
        <v>40</v>
      </c>
      <c r="C17" s="1">
        <v>2.95</v>
      </c>
      <c r="D17" s="1">
        <v>14.64</v>
      </c>
      <c r="E17" s="1">
        <v>50.6</v>
      </c>
      <c r="F17" s="1">
        <v>0.32</v>
      </c>
      <c r="G17" s="1">
        <v>10.130000000000001</v>
      </c>
      <c r="H17" s="1">
        <v>0.16</v>
      </c>
      <c r="I17" s="1">
        <v>7.8</v>
      </c>
      <c r="J17" s="1">
        <v>7.89</v>
      </c>
      <c r="K17" s="1">
        <v>1.46</v>
      </c>
      <c r="L17" s="1">
        <v>0.04</v>
      </c>
      <c r="M17" s="1">
        <v>0.22</v>
      </c>
      <c r="N17" s="1">
        <v>0</v>
      </c>
      <c r="O17" s="1">
        <v>0.17</v>
      </c>
      <c r="P17" s="1">
        <v>96.39</v>
      </c>
      <c r="Q17" s="1">
        <v>216</v>
      </c>
      <c r="R17" s="1">
        <v>164</v>
      </c>
      <c r="S17" s="1">
        <v>201</v>
      </c>
      <c r="T17" s="1">
        <v>231</v>
      </c>
      <c r="U17" s="1">
        <v>257</v>
      </c>
      <c r="V17" s="1">
        <v>330</v>
      </c>
      <c r="W17" s="1">
        <v>341</v>
      </c>
      <c r="X17" s="1">
        <v>134</v>
      </c>
      <c r="Y17" s="1">
        <v>121</v>
      </c>
      <c r="Z17" s="1">
        <v>112</v>
      </c>
      <c r="AA17" s="1">
        <v>61</v>
      </c>
      <c r="AB17" s="1">
        <v>563</v>
      </c>
      <c r="AC17" s="1">
        <v>117</v>
      </c>
      <c r="AD17" s="1"/>
      <c r="AE17" s="1">
        <v>7.0000000000000007E-2</v>
      </c>
      <c r="AF17" s="1">
        <v>0.08</v>
      </c>
      <c r="AG17" s="1">
        <v>0.3</v>
      </c>
      <c r="AH17" s="1">
        <v>0.03</v>
      </c>
      <c r="AI17" s="1">
        <v>0.13</v>
      </c>
      <c r="AJ17" s="1">
        <v>0.03</v>
      </c>
      <c r="AK17" s="1">
        <v>0.12</v>
      </c>
      <c r="AL17" s="1">
        <v>7.0000000000000007E-2</v>
      </c>
      <c r="AM17" s="1">
        <v>0.02</v>
      </c>
      <c r="AN17" s="1">
        <v>0.01</v>
      </c>
      <c r="AO17" s="1">
        <v>0.01</v>
      </c>
      <c r="AP17" s="1">
        <v>0.05</v>
      </c>
      <c r="AQ17" s="1">
        <v>0.01</v>
      </c>
      <c r="AR17" s="1"/>
      <c r="AS17" s="1">
        <v>150.27000000000001</v>
      </c>
      <c r="AT17" s="1">
        <v>2.38</v>
      </c>
      <c r="AU17" s="1">
        <f t="shared" si="0"/>
        <v>1.7619188628960616</v>
      </c>
      <c r="AV17" s="2">
        <f t="shared" si="1"/>
        <v>0.55347091932457793</v>
      </c>
      <c r="AW17" s="2">
        <f t="shared" si="2"/>
        <v>0.53825979071717789</v>
      </c>
      <c r="AX17" s="1"/>
      <c r="AY17" s="1"/>
      <c r="AZ17" s="1"/>
      <c r="BA17" s="1"/>
      <c r="BB17" s="1"/>
      <c r="BC17" s="1"/>
      <c r="BD17" s="1"/>
      <c r="BE17" s="1"/>
      <c r="BF17" s="1"/>
    </row>
    <row r="18" spans="2:58" ht="15.5" x14ac:dyDescent="0.35">
      <c r="B18" s="1" t="s">
        <v>40</v>
      </c>
      <c r="C18" s="1">
        <v>3</v>
      </c>
      <c r="D18" s="1">
        <v>14.67</v>
      </c>
      <c r="E18" s="1">
        <v>50.82</v>
      </c>
      <c r="F18" s="1">
        <v>0.31</v>
      </c>
      <c r="G18" s="1">
        <v>10.23</v>
      </c>
      <c r="H18" s="1">
        <v>0.16</v>
      </c>
      <c r="I18" s="1">
        <v>7.77</v>
      </c>
      <c r="J18" s="1">
        <v>7.9</v>
      </c>
      <c r="K18" s="1">
        <v>1.44</v>
      </c>
      <c r="L18" s="1">
        <v>0.05</v>
      </c>
      <c r="M18" s="1">
        <v>0.22</v>
      </c>
      <c r="N18" s="1">
        <v>0</v>
      </c>
      <c r="O18" s="1">
        <v>0.21</v>
      </c>
      <c r="P18" s="1">
        <v>96.77</v>
      </c>
      <c r="Q18" s="1">
        <v>223</v>
      </c>
      <c r="R18" s="1">
        <v>163</v>
      </c>
      <c r="S18" s="1">
        <v>203</v>
      </c>
      <c r="T18" s="1">
        <v>230</v>
      </c>
      <c r="U18" s="1">
        <v>264</v>
      </c>
      <c r="V18" s="1">
        <v>321</v>
      </c>
      <c r="W18" s="1">
        <v>349</v>
      </c>
      <c r="X18" s="1">
        <v>139</v>
      </c>
      <c r="Y18" s="1">
        <v>122</v>
      </c>
      <c r="Z18" s="1">
        <v>112</v>
      </c>
      <c r="AA18" s="1">
        <v>61</v>
      </c>
      <c r="AB18" s="1"/>
      <c r="AC18" s="1">
        <v>110</v>
      </c>
      <c r="AD18" s="1"/>
      <c r="AE18" s="1">
        <v>7.0000000000000007E-2</v>
      </c>
      <c r="AF18" s="1">
        <v>0.08</v>
      </c>
      <c r="AG18" s="1">
        <v>0.3</v>
      </c>
      <c r="AH18" s="1">
        <v>0.03</v>
      </c>
      <c r="AI18" s="1">
        <v>0.13</v>
      </c>
      <c r="AJ18" s="1">
        <v>0.03</v>
      </c>
      <c r="AK18" s="1">
        <v>0.12</v>
      </c>
      <c r="AL18" s="1">
        <v>7.0000000000000007E-2</v>
      </c>
      <c r="AM18" s="1">
        <v>0.02</v>
      </c>
      <c r="AN18" s="1">
        <v>0.01</v>
      </c>
      <c r="AO18" s="1">
        <v>0.01</v>
      </c>
      <c r="AP18" s="1">
        <v>0</v>
      </c>
      <c r="AQ18" s="1">
        <v>0.02</v>
      </c>
      <c r="AR18" s="1"/>
      <c r="AS18" s="1">
        <v>160.29</v>
      </c>
      <c r="AT18" s="1">
        <v>2.19</v>
      </c>
      <c r="AU18" s="1">
        <f t="shared" si="0"/>
        <v>1.62126147468167</v>
      </c>
      <c r="AV18" s="2">
        <f t="shared" si="1"/>
        <v>0.58911819887429639</v>
      </c>
      <c r="AW18" s="2">
        <f t="shared" si="2"/>
        <v>0.58148419887273828</v>
      </c>
      <c r="AX18" s="1"/>
      <c r="AY18" s="1"/>
      <c r="AZ18" s="1"/>
      <c r="BA18" s="1"/>
      <c r="BB18" s="1"/>
      <c r="BC18" s="1"/>
      <c r="BD18" s="1"/>
      <c r="BE18" s="1"/>
      <c r="BF18" s="1"/>
    </row>
    <row r="19" spans="2:58" ht="15.5" x14ac:dyDescent="0.35">
      <c r="B19" s="1" t="s">
        <v>40</v>
      </c>
      <c r="C19" s="1">
        <v>3.01</v>
      </c>
      <c r="D19" s="1">
        <v>14.76</v>
      </c>
      <c r="E19" s="1">
        <v>50.97</v>
      </c>
      <c r="F19" s="1">
        <v>0.31</v>
      </c>
      <c r="G19" s="1">
        <v>10.19</v>
      </c>
      <c r="H19" s="1">
        <v>0.18</v>
      </c>
      <c r="I19" s="1">
        <v>7.82</v>
      </c>
      <c r="J19" s="1">
        <v>7.92</v>
      </c>
      <c r="K19" s="1">
        <v>1.43</v>
      </c>
      <c r="L19" s="1">
        <v>0.04</v>
      </c>
      <c r="M19" s="1">
        <v>0.22</v>
      </c>
      <c r="N19" s="1">
        <v>0</v>
      </c>
      <c r="O19" s="1">
        <v>0.19</v>
      </c>
      <c r="P19" s="1">
        <v>97.05</v>
      </c>
      <c r="Q19" s="1">
        <v>203</v>
      </c>
      <c r="R19" s="1">
        <v>164</v>
      </c>
      <c r="S19" s="1">
        <v>204</v>
      </c>
      <c r="T19" s="1">
        <v>242</v>
      </c>
      <c r="U19" s="1">
        <v>258</v>
      </c>
      <c r="V19" s="1">
        <v>305</v>
      </c>
      <c r="W19" s="1">
        <v>352</v>
      </c>
      <c r="X19" s="1">
        <v>122</v>
      </c>
      <c r="Y19" s="1">
        <v>124</v>
      </c>
      <c r="Z19" s="1">
        <v>113</v>
      </c>
      <c r="AA19" s="1">
        <v>61</v>
      </c>
      <c r="AB19" s="1"/>
      <c r="AC19" s="1">
        <v>113</v>
      </c>
      <c r="AD19" s="1"/>
      <c r="AE19" s="1">
        <v>7.0000000000000007E-2</v>
      </c>
      <c r="AF19" s="1">
        <v>0.08</v>
      </c>
      <c r="AG19" s="1">
        <v>0.31</v>
      </c>
      <c r="AH19" s="1">
        <v>0.03</v>
      </c>
      <c r="AI19" s="1">
        <v>0.13</v>
      </c>
      <c r="AJ19" s="1">
        <v>0.03</v>
      </c>
      <c r="AK19" s="1">
        <v>0.12</v>
      </c>
      <c r="AL19" s="1">
        <v>7.0000000000000007E-2</v>
      </c>
      <c r="AM19" s="1">
        <v>0.02</v>
      </c>
      <c r="AN19" s="1">
        <v>0.01</v>
      </c>
      <c r="AO19" s="1">
        <v>0.01</v>
      </c>
      <c r="AP19" s="1">
        <v>0</v>
      </c>
      <c r="AQ19" s="1">
        <v>0.01</v>
      </c>
      <c r="AR19" s="1"/>
      <c r="AS19" s="1">
        <v>170.31</v>
      </c>
      <c r="AT19" s="1">
        <v>2.0299999999999998</v>
      </c>
      <c r="AU19" s="1">
        <f t="shared" si="0"/>
        <v>1.5028131477642876</v>
      </c>
      <c r="AV19" s="2">
        <f t="shared" si="1"/>
        <v>0.61913696060037526</v>
      </c>
      <c r="AW19" s="2">
        <f t="shared" si="2"/>
        <v>0.61964277983119809</v>
      </c>
      <c r="AX19" s="1"/>
      <c r="AY19" s="1"/>
      <c r="AZ19" s="1"/>
      <c r="BA19" s="1"/>
      <c r="BB19" s="1"/>
      <c r="BC19" s="1"/>
      <c r="BD19" s="8"/>
      <c r="BE19" s="1"/>
      <c r="BF19" s="1"/>
    </row>
    <row r="20" spans="2:58" ht="15.5" x14ac:dyDescent="0.35">
      <c r="B20" s="1" t="s">
        <v>40</v>
      </c>
      <c r="C20" s="1">
        <v>2.95</v>
      </c>
      <c r="D20" s="1">
        <v>14.73</v>
      </c>
      <c r="E20" s="1">
        <v>50.65</v>
      </c>
      <c r="F20" s="1">
        <v>0.31</v>
      </c>
      <c r="G20" s="1">
        <v>10.14</v>
      </c>
      <c r="H20" s="1">
        <v>0.14000000000000001</v>
      </c>
      <c r="I20" s="1">
        <v>7.84</v>
      </c>
      <c r="J20" s="1">
        <v>7.94</v>
      </c>
      <c r="K20" s="1">
        <v>1.45</v>
      </c>
      <c r="L20" s="1">
        <v>0.04</v>
      </c>
      <c r="M20" s="1">
        <v>0.23</v>
      </c>
      <c r="N20" s="1">
        <v>0</v>
      </c>
      <c r="O20" s="1">
        <v>0.2</v>
      </c>
      <c r="P20" s="1">
        <v>96.61</v>
      </c>
      <c r="Q20" s="1">
        <v>224</v>
      </c>
      <c r="R20" s="1">
        <v>160</v>
      </c>
      <c r="S20" s="1">
        <v>207</v>
      </c>
      <c r="T20" s="1">
        <v>224</v>
      </c>
      <c r="U20" s="1">
        <v>257</v>
      </c>
      <c r="V20" s="1">
        <v>338</v>
      </c>
      <c r="W20" s="1">
        <v>350</v>
      </c>
      <c r="X20" s="1">
        <v>135</v>
      </c>
      <c r="Y20" s="1">
        <v>122</v>
      </c>
      <c r="Z20" s="1">
        <v>113</v>
      </c>
      <c r="AA20" s="1">
        <v>61</v>
      </c>
      <c r="AB20" s="1"/>
      <c r="AC20" s="1">
        <v>109</v>
      </c>
      <c r="AD20" s="1"/>
      <c r="AE20" s="1">
        <v>7.0000000000000007E-2</v>
      </c>
      <c r="AF20" s="1">
        <v>0.08</v>
      </c>
      <c r="AG20" s="1">
        <v>0.3</v>
      </c>
      <c r="AH20" s="1">
        <v>0.03</v>
      </c>
      <c r="AI20" s="1">
        <v>0.13</v>
      </c>
      <c r="AJ20" s="1">
        <v>0.03</v>
      </c>
      <c r="AK20" s="1">
        <v>0.12</v>
      </c>
      <c r="AL20" s="1">
        <v>7.0000000000000007E-2</v>
      </c>
      <c r="AM20" s="1">
        <v>0.02</v>
      </c>
      <c r="AN20" s="1">
        <v>0.01</v>
      </c>
      <c r="AO20" s="1">
        <v>0.01</v>
      </c>
      <c r="AP20" s="1">
        <v>0</v>
      </c>
      <c r="AQ20" s="1">
        <v>0.01</v>
      </c>
      <c r="AR20" s="1"/>
      <c r="AS20" s="1">
        <v>190.34</v>
      </c>
      <c r="AT20" s="1">
        <v>1.78</v>
      </c>
      <c r="AU20" s="1">
        <f t="shared" si="0"/>
        <v>1.317737636955878</v>
      </c>
      <c r="AV20" s="2">
        <f t="shared" si="1"/>
        <v>0.66604127579737338</v>
      </c>
      <c r="AW20" s="2">
        <f>SQRT(GAMMAINV(AV20,0.5,1))</f>
        <v>0.68318592083349661</v>
      </c>
      <c r="AX20" s="1"/>
      <c r="AY20" s="1"/>
      <c r="AZ20" s="1"/>
      <c r="BA20" s="4"/>
      <c r="BB20" s="1"/>
      <c r="BC20" s="9"/>
      <c r="BD20" s="4"/>
      <c r="BE20" s="1"/>
      <c r="BF20" s="1"/>
    </row>
    <row r="21" spans="2:58" ht="15.5" x14ac:dyDescent="0.35">
      <c r="B21" s="1" t="s">
        <v>40</v>
      </c>
      <c r="C21" s="1">
        <v>2.97</v>
      </c>
      <c r="D21" s="1">
        <v>14.75</v>
      </c>
      <c r="E21" s="1">
        <v>50.58</v>
      </c>
      <c r="F21" s="1">
        <v>0.32</v>
      </c>
      <c r="G21" s="1">
        <v>10.15</v>
      </c>
      <c r="H21" s="1">
        <v>0.15</v>
      </c>
      <c r="I21" s="1">
        <v>7.78</v>
      </c>
      <c r="J21" s="1">
        <v>7.91</v>
      </c>
      <c r="K21" s="1">
        <v>1.46</v>
      </c>
      <c r="L21" s="1">
        <v>0.04</v>
      </c>
      <c r="M21" s="1">
        <v>0.23</v>
      </c>
      <c r="N21" s="1">
        <v>0</v>
      </c>
      <c r="O21" s="1">
        <v>0.19</v>
      </c>
      <c r="P21" s="1">
        <v>96.54</v>
      </c>
      <c r="Q21" s="1">
        <v>219</v>
      </c>
      <c r="R21" s="1">
        <v>170</v>
      </c>
      <c r="S21" s="1">
        <v>203</v>
      </c>
      <c r="T21" s="1">
        <v>219</v>
      </c>
      <c r="U21" s="1">
        <v>251</v>
      </c>
      <c r="V21" s="1">
        <v>324</v>
      </c>
      <c r="W21" s="1">
        <v>359</v>
      </c>
      <c r="X21" s="1">
        <v>134</v>
      </c>
      <c r="Y21" s="1">
        <v>122</v>
      </c>
      <c r="Z21" s="1">
        <v>112</v>
      </c>
      <c r="AA21" s="1">
        <v>61</v>
      </c>
      <c r="AB21" s="1"/>
      <c r="AC21" s="1">
        <v>105</v>
      </c>
      <c r="AD21" s="1"/>
      <c r="AE21" s="1">
        <v>7.0000000000000007E-2</v>
      </c>
      <c r="AF21" s="1">
        <v>0.08</v>
      </c>
      <c r="AG21" s="1">
        <v>0.3</v>
      </c>
      <c r="AH21" s="1">
        <v>0.03</v>
      </c>
      <c r="AI21" s="1">
        <v>0.13</v>
      </c>
      <c r="AJ21" s="1">
        <v>0.03</v>
      </c>
      <c r="AK21" s="1">
        <v>0.12</v>
      </c>
      <c r="AL21" s="1">
        <v>7.0000000000000007E-2</v>
      </c>
      <c r="AM21" s="1">
        <v>0.02</v>
      </c>
      <c r="AN21" s="1">
        <v>0.01</v>
      </c>
      <c r="AO21" s="1">
        <v>0.01</v>
      </c>
      <c r="AP21" s="1">
        <v>0</v>
      </c>
      <c r="AQ21" s="1">
        <v>0.01</v>
      </c>
      <c r="AR21" s="1"/>
      <c r="AS21" s="1">
        <v>200.36</v>
      </c>
      <c r="AT21" s="1">
        <v>1.63</v>
      </c>
      <c r="AU21" s="1">
        <f t="shared" si="0"/>
        <v>1.2066923304708321</v>
      </c>
      <c r="AV21" s="2">
        <f t="shared" si="1"/>
        <v>0.69418386491557227</v>
      </c>
      <c r="AW21" s="2">
        <f t="shared" si="2"/>
        <v>0.72410599806810638</v>
      </c>
      <c r="AX21" s="1"/>
      <c r="BC21" s="1"/>
      <c r="BD21" s="1"/>
      <c r="BE21" s="1"/>
      <c r="BF21" s="1"/>
    </row>
    <row r="22" spans="2:58" ht="15.5" x14ac:dyDescent="0.35">
      <c r="B22" s="1" t="s">
        <v>40</v>
      </c>
      <c r="C22" s="1">
        <v>2.9</v>
      </c>
      <c r="D22" s="1">
        <v>14.66</v>
      </c>
      <c r="E22" s="1">
        <v>50.6</v>
      </c>
      <c r="F22" s="1">
        <v>0.31</v>
      </c>
      <c r="G22" s="1">
        <v>10.18</v>
      </c>
      <c r="H22" s="1">
        <v>0.16</v>
      </c>
      <c r="I22" s="1">
        <v>7.76</v>
      </c>
      <c r="J22" s="1">
        <v>7.92</v>
      </c>
      <c r="K22" s="1">
        <v>1.45</v>
      </c>
      <c r="L22" s="1">
        <v>0.04</v>
      </c>
      <c r="M22" s="1">
        <v>0.23</v>
      </c>
      <c r="N22" s="1">
        <v>0</v>
      </c>
      <c r="O22" s="1">
        <v>0.19</v>
      </c>
      <c r="P22" s="1">
        <v>96.42</v>
      </c>
      <c r="Q22" s="1">
        <v>233</v>
      </c>
      <c r="R22" s="1">
        <v>170</v>
      </c>
      <c r="S22" s="1">
        <v>196</v>
      </c>
      <c r="T22" s="1">
        <v>241</v>
      </c>
      <c r="U22" s="1">
        <v>249</v>
      </c>
      <c r="V22" s="1">
        <v>321</v>
      </c>
      <c r="W22" s="1">
        <v>365</v>
      </c>
      <c r="X22" s="1">
        <v>136</v>
      </c>
      <c r="Y22" s="1">
        <v>122</v>
      </c>
      <c r="Z22" s="1">
        <v>112</v>
      </c>
      <c r="AA22" s="1">
        <v>61</v>
      </c>
      <c r="AB22" s="1"/>
      <c r="AC22" s="1">
        <v>115</v>
      </c>
      <c r="AD22" s="1"/>
      <c r="AE22" s="1">
        <v>7.0000000000000007E-2</v>
      </c>
      <c r="AF22" s="1">
        <v>0.08</v>
      </c>
      <c r="AG22" s="1">
        <v>0.3</v>
      </c>
      <c r="AH22" s="1">
        <v>0.03</v>
      </c>
      <c r="AI22" s="1">
        <v>0.13</v>
      </c>
      <c r="AJ22" s="1">
        <v>0.03</v>
      </c>
      <c r="AK22" s="1">
        <v>0.12</v>
      </c>
      <c r="AL22" s="1">
        <v>7.0000000000000007E-2</v>
      </c>
      <c r="AM22" s="1">
        <v>0.02</v>
      </c>
      <c r="AN22" s="1">
        <v>0.01</v>
      </c>
      <c r="AO22" s="1">
        <v>0.01</v>
      </c>
      <c r="AP22" s="1">
        <v>0</v>
      </c>
      <c r="AQ22" s="1">
        <v>0.02</v>
      </c>
      <c r="AR22" s="1"/>
      <c r="AS22" s="1">
        <v>210.38</v>
      </c>
      <c r="AT22" s="1">
        <v>1.5</v>
      </c>
      <c r="AU22" s="1">
        <f t="shared" si="0"/>
        <v>1.1104530648504589</v>
      </c>
      <c r="AV22" s="2">
        <f t="shared" si="1"/>
        <v>0.71857410881801131</v>
      </c>
      <c r="AW22" s="2">
        <f t="shared" si="2"/>
        <v>0.76164007182128313</v>
      </c>
      <c r="AX22" s="1"/>
      <c r="BC22" s="3"/>
      <c r="BD22" s="1"/>
      <c r="BE22" s="1"/>
      <c r="BF22" s="1"/>
    </row>
    <row r="23" spans="2:58" ht="15.5" x14ac:dyDescent="0.35">
      <c r="B23" s="1" t="s">
        <v>40</v>
      </c>
      <c r="C23" s="1">
        <v>2.93</v>
      </c>
      <c r="D23" s="1">
        <v>14.63</v>
      </c>
      <c r="E23" s="1">
        <v>50.58</v>
      </c>
      <c r="F23" s="1">
        <v>0.31</v>
      </c>
      <c r="G23" s="1">
        <v>10.220000000000001</v>
      </c>
      <c r="H23" s="1">
        <v>0.14000000000000001</v>
      </c>
      <c r="I23" s="1">
        <v>7.79</v>
      </c>
      <c r="J23" s="1">
        <v>7.96</v>
      </c>
      <c r="K23" s="1">
        <v>1.44</v>
      </c>
      <c r="L23" s="1">
        <v>0.05</v>
      </c>
      <c r="M23" s="1">
        <v>0.22</v>
      </c>
      <c r="N23" s="1">
        <v>0</v>
      </c>
      <c r="O23" s="1">
        <v>0.18</v>
      </c>
      <c r="P23" s="1">
        <v>96.46</v>
      </c>
      <c r="Q23" s="1">
        <v>209</v>
      </c>
      <c r="R23" s="1">
        <v>164</v>
      </c>
      <c r="S23" s="1">
        <v>207</v>
      </c>
      <c r="T23" s="1">
        <v>224</v>
      </c>
      <c r="U23" s="1">
        <v>251</v>
      </c>
      <c r="V23" s="1">
        <v>348</v>
      </c>
      <c r="W23" s="1">
        <v>341</v>
      </c>
      <c r="X23" s="1">
        <v>136</v>
      </c>
      <c r="Y23" s="1">
        <v>122</v>
      </c>
      <c r="Z23" s="1">
        <v>112</v>
      </c>
      <c r="AA23" s="1">
        <v>61</v>
      </c>
      <c r="AB23" s="1"/>
      <c r="AC23" s="1">
        <v>108</v>
      </c>
      <c r="AD23" s="1"/>
      <c r="AE23" s="1">
        <v>7.0000000000000007E-2</v>
      </c>
      <c r="AF23" s="1">
        <v>0.08</v>
      </c>
      <c r="AG23" s="1">
        <v>0.3</v>
      </c>
      <c r="AH23" s="1">
        <v>0.03</v>
      </c>
      <c r="AI23" s="1">
        <v>0.13</v>
      </c>
      <c r="AJ23" s="1">
        <v>0.03</v>
      </c>
      <c r="AK23" s="1">
        <v>0.12</v>
      </c>
      <c r="AL23" s="1">
        <v>7.0000000000000007E-2</v>
      </c>
      <c r="AM23" s="1">
        <v>0.02</v>
      </c>
      <c r="AN23" s="1">
        <v>0.01</v>
      </c>
      <c r="AO23" s="1">
        <v>0.01</v>
      </c>
      <c r="AP23" s="1">
        <v>0</v>
      </c>
      <c r="AQ23" s="1">
        <v>0.01</v>
      </c>
      <c r="AR23" s="1"/>
      <c r="AS23" s="1">
        <v>220.4</v>
      </c>
      <c r="AT23" s="1">
        <v>1.37</v>
      </c>
      <c r="AU23" s="1">
        <f t="shared" si="0"/>
        <v>1.0142137992300859</v>
      </c>
      <c r="AV23" s="2">
        <f t="shared" si="1"/>
        <v>0.74296435272045025</v>
      </c>
      <c r="AW23" s="2">
        <f t="shared" si="2"/>
        <v>0.80145279515919066</v>
      </c>
      <c r="AX23" s="1"/>
      <c r="BC23" s="1"/>
      <c r="BD23" s="1"/>
      <c r="BE23" s="1"/>
      <c r="BF23" s="1"/>
    </row>
    <row r="24" spans="2:58" ht="15.5" x14ac:dyDescent="0.35">
      <c r="B24" s="1" t="s">
        <v>40</v>
      </c>
      <c r="C24" s="1">
        <v>2.94</v>
      </c>
      <c r="D24" s="1">
        <v>14.65</v>
      </c>
      <c r="E24" s="1">
        <v>50.62</v>
      </c>
      <c r="F24" s="1">
        <v>0.32</v>
      </c>
      <c r="G24" s="1">
        <v>10.199999999999999</v>
      </c>
      <c r="H24" s="1">
        <v>0.16</v>
      </c>
      <c r="I24" s="1">
        <v>7.77</v>
      </c>
      <c r="J24" s="1">
        <v>7.91</v>
      </c>
      <c r="K24" s="1">
        <v>1.44</v>
      </c>
      <c r="L24" s="1">
        <v>0.04</v>
      </c>
      <c r="M24" s="1">
        <v>0.23</v>
      </c>
      <c r="N24" s="1">
        <v>0.01</v>
      </c>
      <c r="O24" s="1">
        <v>0.19</v>
      </c>
      <c r="P24" s="1">
        <v>96.49</v>
      </c>
      <c r="Q24" s="1">
        <v>219</v>
      </c>
      <c r="R24" s="1">
        <v>164</v>
      </c>
      <c r="S24" s="1">
        <v>202</v>
      </c>
      <c r="T24" s="1">
        <v>231</v>
      </c>
      <c r="U24" s="1">
        <v>251</v>
      </c>
      <c r="V24" s="1">
        <v>331</v>
      </c>
      <c r="W24" s="1">
        <v>355</v>
      </c>
      <c r="X24" s="1">
        <v>133</v>
      </c>
      <c r="Y24" s="1">
        <v>121</v>
      </c>
      <c r="Z24" s="1">
        <v>113</v>
      </c>
      <c r="AA24" s="1">
        <v>61</v>
      </c>
      <c r="AB24" s="1">
        <v>557</v>
      </c>
      <c r="AC24" s="1">
        <v>108</v>
      </c>
      <c r="AD24" s="1"/>
      <c r="AE24" s="1">
        <v>7.0000000000000007E-2</v>
      </c>
      <c r="AF24" s="1">
        <v>0.08</v>
      </c>
      <c r="AG24" s="1">
        <v>0.3</v>
      </c>
      <c r="AH24" s="1">
        <v>0.03</v>
      </c>
      <c r="AI24" s="1">
        <v>0.13</v>
      </c>
      <c r="AJ24" s="1">
        <v>0.03</v>
      </c>
      <c r="AK24" s="1">
        <v>0.12</v>
      </c>
      <c r="AL24" s="1">
        <v>7.0000000000000007E-2</v>
      </c>
      <c r="AM24" s="1">
        <v>0.02</v>
      </c>
      <c r="AN24" s="1">
        <v>0.01</v>
      </c>
      <c r="AO24" s="1">
        <v>0.01</v>
      </c>
      <c r="AP24" s="1">
        <v>0.05</v>
      </c>
      <c r="AQ24" s="1">
        <v>0.01</v>
      </c>
      <c r="AR24" s="1"/>
      <c r="AS24" s="1">
        <v>230.42</v>
      </c>
      <c r="AT24" s="1">
        <v>1.28</v>
      </c>
      <c r="AU24" s="1">
        <f t="shared" si="0"/>
        <v>0.9475866153390583</v>
      </c>
      <c r="AV24" s="2">
        <f t="shared" si="1"/>
        <v>0.75984990619136961</v>
      </c>
      <c r="AW24" s="2">
        <f t="shared" si="2"/>
        <v>0.83057590974148765</v>
      </c>
      <c r="AX24" s="1"/>
      <c r="BC24" s="1"/>
      <c r="BD24" s="1"/>
      <c r="BE24" s="1"/>
      <c r="BF24" s="1"/>
    </row>
    <row r="25" spans="2:58" ht="15.5" x14ac:dyDescent="0.35">
      <c r="B25" s="1" t="s">
        <v>40</v>
      </c>
      <c r="C25" s="1">
        <v>2.98</v>
      </c>
      <c r="D25" s="1">
        <v>14.67</v>
      </c>
      <c r="E25" s="1">
        <v>50.58</v>
      </c>
      <c r="F25" s="1">
        <v>0.33</v>
      </c>
      <c r="G25" s="1">
        <v>10.24</v>
      </c>
      <c r="H25" s="1">
        <v>0.15</v>
      </c>
      <c r="I25" s="1">
        <v>7.82</v>
      </c>
      <c r="J25" s="1">
        <v>7.92</v>
      </c>
      <c r="K25" s="1">
        <v>1.47</v>
      </c>
      <c r="L25" s="1">
        <v>0.05</v>
      </c>
      <c r="M25" s="1">
        <v>0.23</v>
      </c>
      <c r="N25" s="1">
        <v>0</v>
      </c>
      <c r="O25" s="1">
        <v>0.19</v>
      </c>
      <c r="P25" s="1">
        <v>96.63</v>
      </c>
      <c r="Q25" s="1">
        <v>219</v>
      </c>
      <c r="R25" s="1">
        <v>167</v>
      </c>
      <c r="S25" s="1">
        <v>203</v>
      </c>
      <c r="T25" s="1">
        <v>230</v>
      </c>
      <c r="U25" s="1">
        <v>263</v>
      </c>
      <c r="V25" s="1">
        <v>345</v>
      </c>
      <c r="W25" s="1">
        <v>348</v>
      </c>
      <c r="X25" s="1">
        <v>138</v>
      </c>
      <c r="Y25" s="1">
        <v>119</v>
      </c>
      <c r="Z25" s="1">
        <v>110</v>
      </c>
      <c r="AA25" s="1">
        <v>61</v>
      </c>
      <c r="AB25" s="1"/>
      <c r="AC25" s="1">
        <v>120</v>
      </c>
      <c r="AD25" s="1"/>
      <c r="AE25" s="1">
        <v>7.0000000000000007E-2</v>
      </c>
      <c r="AF25" s="1">
        <v>0.08</v>
      </c>
      <c r="AG25" s="1">
        <v>0.3</v>
      </c>
      <c r="AH25" s="1">
        <v>0.03</v>
      </c>
      <c r="AI25" s="1">
        <v>0.13</v>
      </c>
      <c r="AJ25" s="1">
        <v>0.03</v>
      </c>
      <c r="AK25" s="1">
        <v>0.12</v>
      </c>
      <c r="AL25" s="1">
        <v>7.0000000000000007E-2</v>
      </c>
      <c r="AM25" s="1">
        <v>0.02</v>
      </c>
      <c r="AN25" s="1">
        <v>0.01</v>
      </c>
      <c r="AO25" s="1">
        <v>0.01</v>
      </c>
      <c r="AP25" s="1">
        <v>0</v>
      </c>
      <c r="AQ25" s="1">
        <v>0.02</v>
      </c>
      <c r="AR25" s="1"/>
      <c r="AS25" s="1">
        <v>240.43</v>
      </c>
      <c r="AT25" s="1">
        <v>1.1599999999999999</v>
      </c>
      <c r="AU25" s="1">
        <f t="shared" si="0"/>
        <v>0.85875037015102151</v>
      </c>
      <c r="AV25" s="2">
        <f t="shared" si="1"/>
        <v>0.78236397748592879</v>
      </c>
      <c r="AW25" s="2">
        <f t="shared" si="2"/>
        <v>0.87174846663548755</v>
      </c>
      <c r="AX25" s="1"/>
      <c r="BD25" s="1"/>
      <c r="BE25" s="1"/>
      <c r="BF25" s="1"/>
    </row>
    <row r="26" spans="2:58" ht="15.5" x14ac:dyDescent="0.35">
      <c r="B26" s="1" t="s">
        <v>40</v>
      </c>
      <c r="C26" s="1">
        <v>2.93</v>
      </c>
      <c r="D26" s="1">
        <v>14.64</v>
      </c>
      <c r="E26" s="1">
        <v>50.52</v>
      </c>
      <c r="F26" s="1">
        <v>0.33</v>
      </c>
      <c r="G26" s="1">
        <v>10.119999999999999</v>
      </c>
      <c r="H26" s="1">
        <v>0.16</v>
      </c>
      <c r="I26" s="1">
        <v>7.86</v>
      </c>
      <c r="J26" s="1">
        <v>7.92</v>
      </c>
      <c r="K26" s="1">
        <v>1.46</v>
      </c>
      <c r="L26" s="1">
        <v>0.05</v>
      </c>
      <c r="M26" s="1">
        <v>0.23</v>
      </c>
      <c r="N26" s="1">
        <v>0</v>
      </c>
      <c r="O26" s="1">
        <v>0.18</v>
      </c>
      <c r="P26" s="1">
        <v>96.39</v>
      </c>
      <c r="Q26" s="1">
        <v>220</v>
      </c>
      <c r="R26" s="1">
        <v>173</v>
      </c>
      <c r="S26" s="1">
        <v>206</v>
      </c>
      <c r="T26" s="1">
        <v>213</v>
      </c>
      <c r="U26" s="1">
        <v>264</v>
      </c>
      <c r="V26" s="1">
        <v>326</v>
      </c>
      <c r="W26" s="1">
        <v>349</v>
      </c>
      <c r="X26" s="1">
        <v>141</v>
      </c>
      <c r="Y26" s="1">
        <v>123</v>
      </c>
      <c r="Z26" s="1">
        <v>113</v>
      </c>
      <c r="AA26" s="1">
        <v>61</v>
      </c>
      <c r="AB26" s="1">
        <v>555</v>
      </c>
      <c r="AC26" s="1">
        <v>109</v>
      </c>
      <c r="AD26" s="1"/>
      <c r="AE26" s="1">
        <v>7.0000000000000007E-2</v>
      </c>
      <c r="AF26" s="1">
        <v>0.08</v>
      </c>
      <c r="AG26" s="1">
        <v>0.3</v>
      </c>
      <c r="AH26" s="1">
        <v>0.03</v>
      </c>
      <c r="AI26" s="1">
        <v>0.13</v>
      </c>
      <c r="AJ26" s="1">
        <v>0.03</v>
      </c>
      <c r="AK26" s="1">
        <v>0.12</v>
      </c>
      <c r="AL26" s="1">
        <v>7.0000000000000007E-2</v>
      </c>
      <c r="AM26" s="1">
        <v>0.02</v>
      </c>
      <c r="AN26" s="1">
        <v>0.01</v>
      </c>
      <c r="AO26" s="1">
        <v>0.01</v>
      </c>
      <c r="AP26" s="1">
        <v>0.05</v>
      </c>
      <c r="AQ26" s="1">
        <v>0.01</v>
      </c>
      <c r="AR26" s="1"/>
      <c r="AS26" s="1">
        <v>250.45</v>
      </c>
      <c r="AT26" s="1">
        <v>1.06</v>
      </c>
      <c r="AU26" s="1">
        <f t="shared" si="0"/>
        <v>0.78472016582765769</v>
      </c>
      <c r="AV26" s="2">
        <f t="shared" si="1"/>
        <v>0.8011257035647279</v>
      </c>
      <c r="AW26" s="2">
        <f t="shared" si="2"/>
        <v>0.90846628647870897</v>
      </c>
      <c r="AX26" s="1"/>
      <c r="BC26" s="1"/>
      <c r="BD26" s="8"/>
      <c r="BE26" s="1"/>
      <c r="BF26" s="1"/>
    </row>
    <row r="27" spans="2:58" ht="15.5" x14ac:dyDescent="0.35">
      <c r="B27" s="1" t="s">
        <v>40</v>
      </c>
      <c r="C27" s="1">
        <v>2.94</v>
      </c>
      <c r="D27" s="1">
        <v>14.6</v>
      </c>
      <c r="E27" s="1">
        <v>50.55</v>
      </c>
      <c r="F27" s="1">
        <v>0.33</v>
      </c>
      <c r="G27" s="1">
        <v>10.210000000000001</v>
      </c>
      <c r="H27" s="1">
        <v>0.16</v>
      </c>
      <c r="I27" s="1">
        <v>7.76</v>
      </c>
      <c r="J27" s="1">
        <v>7.96</v>
      </c>
      <c r="K27" s="1">
        <v>1.44</v>
      </c>
      <c r="L27" s="1">
        <v>0.05</v>
      </c>
      <c r="M27" s="1">
        <v>0.23</v>
      </c>
      <c r="N27" s="1">
        <v>0</v>
      </c>
      <c r="O27" s="1">
        <v>0.17</v>
      </c>
      <c r="P27" s="1">
        <v>96.38</v>
      </c>
      <c r="Q27" s="1">
        <v>209</v>
      </c>
      <c r="R27" s="1">
        <v>161</v>
      </c>
      <c r="S27" s="1">
        <v>210</v>
      </c>
      <c r="T27" s="1">
        <v>225</v>
      </c>
      <c r="U27" s="1">
        <v>255</v>
      </c>
      <c r="V27" s="1">
        <v>332</v>
      </c>
      <c r="W27" s="1">
        <v>360</v>
      </c>
      <c r="X27" s="1">
        <v>134</v>
      </c>
      <c r="Y27" s="1">
        <v>124</v>
      </c>
      <c r="Z27" s="1">
        <v>111</v>
      </c>
      <c r="AA27" s="1">
        <v>61</v>
      </c>
      <c r="AB27" s="1"/>
      <c r="AC27" s="1">
        <v>118</v>
      </c>
      <c r="AD27" s="1"/>
      <c r="AE27" s="1">
        <v>7.0000000000000007E-2</v>
      </c>
      <c r="AF27" s="1">
        <v>0.08</v>
      </c>
      <c r="AG27" s="1">
        <v>0.3</v>
      </c>
      <c r="AH27" s="1">
        <v>0.03</v>
      </c>
      <c r="AI27" s="1">
        <v>0.13</v>
      </c>
      <c r="AJ27" s="1">
        <v>0.03</v>
      </c>
      <c r="AK27" s="1">
        <v>0.12</v>
      </c>
      <c r="AL27" s="1">
        <v>7.0000000000000007E-2</v>
      </c>
      <c r="AM27" s="1">
        <v>0.02</v>
      </c>
      <c r="AN27" s="1">
        <v>0.01</v>
      </c>
      <c r="AO27" s="1">
        <v>0.01</v>
      </c>
      <c r="AP27" s="1">
        <v>0</v>
      </c>
      <c r="AQ27" s="1">
        <v>0.01</v>
      </c>
      <c r="AR27" s="1"/>
      <c r="AS27" s="1">
        <v>260.47000000000003</v>
      </c>
      <c r="AT27" s="1">
        <v>0.98</v>
      </c>
      <c r="AU27" s="1">
        <f t="shared" si="0"/>
        <v>0.7254960023689665</v>
      </c>
      <c r="AV27" s="2">
        <f t="shared" si="1"/>
        <v>0.81613508442776739</v>
      </c>
      <c r="AW27" s="2">
        <f t="shared" si="2"/>
        <v>0.93970859403493501</v>
      </c>
      <c r="AX27" s="1"/>
      <c r="AY27" s="1"/>
      <c r="AZ27" s="8"/>
      <c r="BA27" s="1"/>
      <c r="BB27" s="1"/>
      <c r="BC27" s="1"/>
      <c r="BD27" s="1"/>
      <c r="BE27" s="1"/>
      <c r="BF27" s="1"/>
    </row>
    <row r="28" spans="2:58" ht="15.5" x14ac:dyDescent="0.35">
      <c r="B28" s="1" t="s">
        <v>40</v>
      </c>
      <c r="C28" s="1">
        <v>3</v>
      </c>
      <c r="D28" s="1">
        <v>14.63</v>
      </c>
      <c r="E28" s="1">
        <v>50.49</v>
      </c>
      <c r="F28" s="1">
        <v>0.32</v>
      </c>
      <c r="G28" s="1">
        <v>10.199999999999999</v>
      </c>
      <c r="H28" s="1">
        <v>0.15</v>
      </c>
      <c r="I28" s="1">
        <v>7.75</v>
      </c>
      <c r="J28" s="1">
        <v>7.94</v>
      </c>
      <c r="K28" s="1">
        <v>1.45</v>
      </c>
      <c r="L28" s="1">
        <v>0.04</v>
      </c>
      <c r="M28" s="1">
        <v>0.23</v>
      </c>
      <c r="N28" s="1">
        <v>0</v>
      </c>
      <c r="O28" s="1">
        <v>0.18</v>
      </c>
      <c r="P28" s="1">
        <v>96.38</v>
      </c>
      <c r="Q28" s="1">
        <v>219</v>
      </c>
      <c r="R28" s="1">
        <v>166</v>
      </c>
      <c r="S28" s="1">
        <v>208</v>
      </c>
      <c r="T28" s="1">
        <v>232</v>
      </c>
      <c r="U28" s="1">
        <v>259</v>
      </c>
      <c r="V28" s="1">
        <v>338</v>
      </c>
      <c r="W28" s="1">
        <v>347</v>
      </c>
      <c r="X28" s="1">
        <v>135</v>
      </c>
      <c r="Y28" s="1">
        <v>122</v>
      </c>
      <c r="Z28" s="1">
        <v>112</v>
      </c>
      <c r="AA28" s="1">
        <v>61</v>
      </c>
      <c r="AB28" s="1"/>
      <c r="AC28" s="1">
        <v>103</v>
      </c>
      <c r="AD28" s="1"/>
      <c r="AE28" s="1">
        <v>7.0000000000000007E-2</v>
      </c>
      <c r="AF28" s="1">
        <v>0.08</v>
      </c>
      <c r="AG28" s="1">
        <v>0.3</v>
      </c>
      <c r="AH28" s="1">
        <v>0.03</v>
      </c>
      <c r="AI28" s="1">
        <v>0.13</v>
      </c>
      <c r="AJ28" s="1">
        <v>0.03</v>
      </c>
      <c r="AK28" s="1">
        <v>0.12</v>
      </c>
      <c r="AL28" s="1">
        <v>7.0000000000000007E-2</v>
      </c>
      <c r="AM28" s="1">
        <v>0.02</v>
      </c>
      <c r="AN28" s="1">
        <v>0.01</v>
      </c>
      <c r="AO28" s="1">
        <v>0.01</v>
      </c>
      <c r="AP28" s="1">
        <v>0</v>
      </c>
      <c r="AQ28" s="1">
        <v>0.01</v>
      </c>
      <c r="AR28" s="1"/>
      <c r="AS28" s="1">
        <v>270.49</v>
      </c>
      <c r="AT28" s="1">
        <v>0.9</v>
      </c>
      <c r="AU28" s="1">
        <f t="shared" si="0"/>
        <v>0.66627183891027542</v>
      </c>
      <c r="AV28" s="2">
        <f t="shared" si="1"/>
        <v>0.83114446529080677</v>
      </c>
      <c r="AW28" s="2">
        <f t="shared" si="2"/>
        <v>0.97290150759703453</v>
      </c>
      <c r="AX28" s="1"/>
      <c r="AY28" s="1"/>
      <c r="AZ28" s="8"/>
      <c r="BA28" s="1"/>
      <c r="BB28" s="1"/>
      <c r="BC28" s="1"/>
      <c r="BD28" s="1"/>
      <c r="BE28" s="1"/>
      <c r="BF28" s="1"/>
    </row>
    <row r="29" spans="2:58" ht="15.5" x14ac:dyDescent="0.35">
      <c r="B29" s="1" t="s">
        <v>40</v>
      </c>
      <c r="C29" s="1">
        <v>2.93</v>
      </c>
      <c r="D29" s="1">
        <v>14.66</v>
      </c>
      <c r="E29" s="1">
        <v>50.6</v>
      </c>
      <c r="F29" s="1">
        <v>0.31</v>
      </c>
      <c r="G29" s="1">
        <v>10.11</v>
      </c>
      <c r="H29" s="1">
        <v>0.14000000000000001</v>
      </c>
      <c r="I29" s="1">
        <v>7.84</v>
      </c>
      <c r="J29" s="1">
        <v>7.9</v>
      </c>
      <c r="K29" s="1">
        <v>1.46</v>
      </c>
      <c r="L29" s="1">
        <v>0.04</v>
      </c>
      <c r="M29" s="1">
        <v>0.23</v>
      </c>
      <c r="N29" s="1">
        <v>0</v>
      </c>
      <c r="O29" s="1">
        <v>0.19</v>
      </c>
      <c r="P29" s="1">
        <v>96.43</v>
      </c>
      <c r="Q29" s="1">
        <v>207</v>
      </c>
      <c r="R29" s="1">
        <v>169</v>
      </c>
      <c r="S29" s="1">
        <v>202</v>
      </c>
      <c r="T29" s="1">
        <v>221</v>
      </c>
      <c r="U29" s="1">
        <v>254</v>
      </c>
      <c r="V29" s="1">
        <v>346</v>
      </c>
      <c r="W29" s="1">
        <v>357</v>
      </c>
      <c r="X29" s="1">
        <v>141</v>
      </c>
      <c r="Y29" s="1">
        <v>124</v>
      </c>
      <c r="Z29" s="1">
        <v>111</v>
      </c>
      <c r="AA29" s="1">
        <v>61</v>
      </c>
      <c r="AB29" s="1"/>
      <c r="AC29" s="1">
        <v>108</v>
      </c>
      <c r="AD29" s="1"/>
      <c r="AE29" s="1">
        <v>7.0000000000000007E-2</v>
      </c>
      <c r="AF29" s="1">
        <v>0.08</v>
      </c>
      <c r="AG29" s="1">
        <v>0.3</v>
      </c>
      <c r="AH29" s="1">
        <v>0.03</v>
      </c>
      <c r="AI29" s="1">
        <v>0.13</v>
      </c>
      <c r="AJ29" s="1">
        <v>0.03</v>
      </c>
      <c r="AK29" s="1">
        <v>0.12</v>
      </c>
      <c r="AL29" s="1">
        <v>7.0000000000000007E-2</v>
      </c>
      <c r="AM29" s="1">
        <v>0.02</v>
      </c>
      <c r="AN29" s="1">
        <v>0.01</v>
      </c>
      <c r="AO29" s="1">
        <v>0.01</v>
      </c>
      <c r="AP29" s="1">
        <v>0</v>
      </c>
      <c r="AQ29" s="1">
        <v>0.01</v>
      </c>
      <c r="AR29" s="1"/>
      <c r="AS29" s="1">
        <v>280.51</v>
      </c>
      <c r="AT29" s="1">
        <v>0.82</v>
      </c>
      <c r="AU29" s="1">
        <f t="shared" si="0"/>
        <v>0.60704767545158422</v>
      </c>
      <c r="AV29" s="2">
        <f t="shared" si="1"/>
        <v>0.84615384615384615</v>
      </c>
      <c r="AW29" s="2">
        <f t="shared" si="2"/>
        <v>1.0083886268774322</v>
      </c>
      <c r="AX29" s="1"/>
      <c r="AY29" s="1"/>
      <c r="AZ29" s="1"/>
      <c r="BA29" s="1"/>
      <c r="BB29" s="1"/>
      <c r="BC29" s="1"/>
      <c r="BD29" s="2"/>
      <c r="BE29" s="1"/>
      <c r="BF29" s="1"/>
    </row>
    <row r="30" spans="2:58" ht="15.5" x14ac:dyDescent="0.35">
      <c r="B30" s="1" t="s">
        <v>40</v>
      </c>
      <c r="C30" s="1">
        <v>2.91</v>
      </c>
      <c r="D30" s="1">
        <v>14.57</v>
      </c>
      <c r="E30" s="1">
        <v>50.54</v>
      </c>
      <c r="F30" s="1">
        <v>0.32</v>
      </c>
      <c r="G30" s="1">
        <v>10.16</v>
      </c>
      <c r="H30" s="1">
        <v>0.17</v>
      </c>
      <c r="I30" s="1">
        <v>7.79</v>
      </c>
      <c r="J30" s="1">
        <v>7.91</v>
      </c>
      <c r="K30" s="1">
        <v>1.46</v>
      </c>
      <c r="L30" s="1">
        <v>0.04</v>
      </c>
      <c r="M30" s="1">
        <v>0.24</v>
      </c>
      <c r="N30" s="1">
        <v>0</v>
      </c>
      <c r="O30" s="1">
        <v>0.17</v>
      </c>
      <c r="P30" s="1">
        <v>96.29</v>
      </c>
      <c r="Q30" s="1">
        <v>232</v>
      </c>
      <c r="R30" s="1">
        <v>167</v>
      </c>
      <c r="S30" s="1">
        <v>207</v>
      </c>
      <c r="T30" s="1">
        <v>230</v>
      </c>
      <c r="U30" s="1">
        <v>259</v>
      </c>
      <c r="V30" s="1">
        <v>328</v>
      </c>
      <c r="W30" s="1">
        <v>364</v>
      </c>
      <c r="X30" s="1">
        <v>140</v>
      </c>
      <c r="Y30" s="1">
        <v>122</v>
      </c>
      <c r="Z30" s="1">
        <v>113</v>
      </c>
      <c r="AA30" s="1">
        <v>61</v>
      </c>
      <c r="AB30" s="1"/>
      <c r="AC30" s="1">
        <v>114</v>
      </c>
      <c r="AD30" s="1"/>
      <c r="AE30" s="1">
        <v>7.0000000000000007E-2</v>
      </c>
      <c r="AF30" s="1">
        <v>0.08</v>
      </c>
      <c r="AG30" s="1">
        <v>0.3</v>
      </c>
      <c r="AH30" s="1">
        <v>0.03</v>
      </c>
      <c r="AI30" s="1">
        <v>0.13</v>
      </c>
      <c r="AJ30" s="1">
        <v>0.03</v>
      </c>
      <c r="AK30" s="1">
        <v>0.12</v>
      </c>
      <c r="AL30" s="1">
        <v>7.0000000000000007E-2</v>
      </c>
      <c r="AM30" s="1">
        <v>0.02</v>
      </c>
      <c r="AN30" s="1">
        <v>0.01</v>
      </c>
      <c r="AO30" s="1">
        <v>0.01</v>
      </c>
      <c r="AP30" s="1">
        <v>0</v>
      </c>
      <c r="AQ30" s="1">
        <v>0.01</v>
      </c>
      <c r="AR30" s="1"/>
      <c r="AS30" s="1">
        <v>290.52</v>
      </c>
      <c r="AT30" s="1">
        <v>0.76</v>
      </c>
      <c r="AU30" s="1">
        <f t="shared" si="0"/>
        <v>0.56262955285756588</v>
      </c>
      <c r="AV30" s="2">
        <f t="shared" si="1"/>
        <v>0.85741088180112568</v>
      </c>
      <c r="AW30" s="2">
        <f t="shared" si="2"/>
        <v>1.0367721404791428</v>
      </c>
      <c r="AX30" s="1"/>
      <c r="BC30" s="1"/>
      <c r="BD30" s="1"/>
      <c r="BE30" s="1"/>
      <c r="BF30" s="1"/>
    </row>
    <row r="31" spans="2:58" ht="15.5" x14ac:dyDescent="0.35">
      <c r="B31" s="1" t="s">
        <v>40</v>
      </c>
      <c r="C31" s="1">
        <v>2.99</v>
      </c>
      <c r="D31" s="1">
        <v>14.69</v>
      </c>
      <c r="E31" s="1">
        <v>50.62</v>
      </c>
      <c r="F31" s="1">
        <v>0.3</v>
      </c>
      <c r="G31" s="1">
        <v>10.210000000000001</v>
      </c>
      <c r="H31" s="1">
        <v>0.15</v>
      </c>
      <c r="I31" s="1">
        <v>7.8</v>
      </c>
      <c r="J31" s="1">
        <v>7.9</v>
      </c>
      <c r="K31" s="1">
        <v>1.47</v>
      </c>
      <c r="L31" s="1">
        <v>0.05</v>
      </c>
      <c r="M31" s="1">
        <v>0.24</v>
      </c>
      <c r="N31" s="1">
        <v>0</v>
      </c>
      <c r="O31" s="1">
        <v>0.18</v>
      </c>
      <c r="P31" s="1">
        <v>96.58</v>
      </c>
      <c r="Q31" s="1">
        <v>220</v>
      </c>
      <c r="R31" s="1">
        <v>162</v>
      </c>
      <c r="S31" s="1">
        <v>206</v>
      </c>
      <c r="T31" s="1">
        <v>242</v>
      </c>
      <c r="U31" s="1">
        <v>263</v>
      </c>
      <c r="V31" s="1">
        <v>340</v>
      </c>
      <c r="W31" s="1">
        <v>338</v>
      </c>
      <c r="X31" s="1">
        <v>135</v>
      </c>
      <c r="Y31" s="1">
        <v>121</v>
      </c>
      <c r="Z31" s="1">
        <v>111</v>
      </c>
      <c r="AA31" s="1">
        <v>61</v>
      </c>
      <c r="AB31" s="1"/>
      <c r="AC31" s="1">
        <v>114</v>
      </c>
      <c r="AD31" s="1"/>
      <c r="AE31" s="1">
        <v>7.0000000000000007E-2</v>
      </c>
      <c r="AF31" s="1">
        <v>0.08</v>
      </c>
      <c r="AG31" s="1">
        <v>0.3</v>
      </c>
      <c r="AH31" s="1">
        <v>0.03</v>
      </c>
      <c r="AI31" s="1">
        <v>0.13</v>
      </c>
      <c r="AJ31" s="1">
        <v>0.03</v>
      </c>
      <c r="AK31" s="1">
        <v>0.12</v>
      </c>
      <c r="AL31" s="1">
        <v>7.0000000000000007E-2</v>
      </c>
      <c r="AM31" s="1">
        <v>0.02</v>
      </c>
      <c r="AN31" s="1">
        <v>0.01</v>
      </c>
      <c r="AO31" s="1">
        <v>0.01</v>
      </c>
      <c r="AP31" s="1">
        <v>0</v>
      </c>
      <c r="AQ31" s="1">
        <v>0.01</v>
      </c>
      <c r="AR31" s="1"/>
      <c r="AS31" s="1">
        <v>300.54000000000002</v>
      </c>
      <c r="AT31" s="1">
        <v>0.7</v>
      </c>
      <c r="AU31" s="1">
        <f t="shared" si="0"/>
        <v>0.51821143026354755</v>
      </c>
      <c r="AV31" s="2">
        <f t="shared" si="1"/>
        <v>0.86866791744840521</v>
      </c>
      <c r="AW31" s="2">
        <f t="shared" si="2"/>
        <v>1.0669320019110689</v>
      </c>
      <c r="AX31" s="1"/>
      <c r="BC31" s="2"/>
      <c r="BD31" s="1"/>
      <c r="BE31" s="1"/>
      <c r="BF31" s="1"/>
    </row>
    <row r="32" spans="2:58" ht="15.5" x14ac:dyDescent="0.35">
      <c r="B32" s="1" t="s">
        <v>40</v>
      </c>
      <c r="C32" s="1">
        <v>3</v>
      </c>
      <c r="D32" s="1">
        <v>14.45</v>
      </c>
      <c r="E32" s="1">
        <v>50.24</v>
      </c>
      <c r="F32" s="1">
        <v>0.33</v>
      </c>
      <c r="G32" s="1">
        <v>10.17</v>
      </c>
      <c r="H32" s="1">
        <v>0.15</v>
      </c>
      <c r="I32" s="1">
        <v>7.81</v>
      </c>
      <c r="J32" s="1">
        <v>7.91</v>
      </c>
      <c r="K32" s="1">
        <v>1.45</v>
      </c>
      <c r="L32" s="1">
        <v>0.04</v>
      </c>
      <c r="M32" s="1">
        <v>0.24</v>
      </c>
      <c r="N32" s="1">
        <v>0</v>
      </c>
      <c r="O32" s="1">
        <v>0.19</v>
      </c>
      <c r="P32" s="1">
        <v>95.97</v>
      </c>
      <c r="Q32" s="1">
        <v>220</v>
      </c>
      <c r="R32" s="1">
        <v>169</v>
      </c>
      <c r="S32" s="1">
        <v>201</v>
      </c>
      <c r="T32" s="1">
        <v>223</v>
      </c>
      <c r="U32" s="1">
        <v>262</v>
      </c>
      <c r="V32" s="1">
        <v>325</v>
      </c>
      <c r="W32" s="1">
        <v>361</v>
      </c>
      <c r="X32" s="1">
        <v>137</v>
      </c>
      <c r="Y32" s="1">
        <v>120</v>
      </c>
      <c r="Z32" s="1">
        <v>111</v>
      </c>
      <c r="AA32" s="1">
        <v>61</v>
      </c>
      <c r="AB32" s="1"/>
      <c r="AC32" s="1">
        <v>111</v>
      </c>
      <c r="AD32" s="1"/>
      <c r="AE32" s="1">
        <v>7.0000000000000007E-2</v>
      </c>
      <c r="AF32" s="1">
        <v>0.08</v>
      </c>
      <c r="AG32" s="1">
        <v>0.3</v>
      </c>
      <c r="AH32" s="1">
        <v>0.03</v>
      </c>
      <c r="AI32" s="1">
        <v>0.13</v>
      </c>
      <c r="AJ32" s="1">
        <v>0.03</v>
      </c>
      <c r="AK32" s="1">
        <v>0.12</v>
      </c>
      <c r="AL32" s="1">
        <v>7.0000000000000007E-2</v>
      </c>
      <c r="AM32" s="1">
        <v>0.02</v>
      </c>
      <c r="AN32" s="1">
        <v>0.01</v>
      </c>
      <c r="AO32" s="1">
        <v>0.01</v>
      </c>
      <c r="AP32" s="1">
        <v>0</v>
      </c>
      <c r="AQ32" s="1">
        <v>0.01</v>
      </c>
      <c r="AR32" s="1"/>
      <c r="AS32" s="1">
        <v>310.56</v>
      </c>
      <c r="AT32" s="1">
        <v>0.65</v>
      </c>
      <c r="AU32" s="1">
        <f t="shared" si="0"/>
        <v>0.48119632810186558</v>
      </c>
      <c r="AV32" s="2">
        <f t="shared" si="1"/>
        <v>0.87804878048780488</v>
      </c>
      <c r="AW32" s="2">
        <f t="shared" si="2"/>
        <v>1.0936362884286921</v>
      </c>
      <c r="AX32" s="1"/>
      <c r="BC32" s="2"/>
      <c r="BD32" s="1"/>
      <c r="BE32" s="1"/>
      <c r="BF32" s="1"/>
    </row>
    <row r="33" spans="2:58" ht="15.5" x14ac:dyDescent="0.35">
      <c r="B33" s="1" t="s">
        <v>40</v>
      </c>
      <c r="C33" s="1">
        <v>2.94</v>
      </c>
      <c r="D33" s="1">
        <v>14.6</v>
      </c>
      <c r="E33" s="1">
        <v>50.56</v>
      </c>
      <c r="F33" s="1">
        <v>0.3</v>
      </c>
      <c r="G33" s="1">
        <v>10.24</v>
      </c>
      <c r="H33" s="1">
        <v>0.15</v>
      </c>
      <c r="I33" s="1">
        <v>7.8</v>
      </c>
      <c r="J33" s="1">
        <v>7.92</v>
      </c>
      <c r="K33" s="1">
        <v>1.46</v>
      </c>
      <c r="L33" s="1">
        <v>0.04</v>
      </c>
      <c r="M33" s="1">
        <v>0.25</v>
      </c>
      <c r="N33" s="1">
        <v>0</v>
      </c>
      <c r="O33" s="1">
        <v>0.2</v>
      </c>
      <c r="P33" s="1">
        <v>96.48</v>
      </c>
      <c r="Q33" s="1">
        <v>215</v>
      </c>
      <c r="R33" s="1">
        <v>167</v>
      </c>
      <c r="S33" s="1">
        <v>201</v>
      </c>
      <c r="T33" s="1">
        <v>241</v>
      </c>
      <c r="U33" s="1">
        <v>251</v>
      </c>
      <c r="V33" s="1">
        <v>330</v>
      </c>
      <c r="W33" s="1">
        <v>349</v>
      </c>
      <c r="X33" s="1">
        <v>130</v>
      </c>
      <c r="Y33" s="1">
        <v>122</v>
      </c>
      <c r="Z33" s="1">
        <v>113</v>
      </c>
      <c r="AA33" s="1">
        <v>61</v>
      </c>
      <c r="AB33" s="1"/>
      <c r="AC33" s="1">
        <v>104</v>
      </c>
      <c r="AD33" s="1"/>
      <c r="AE33" s="1">
        <v>7.0000000000000007E-2</v>
      </c>
      <c r="AF33" s="1">
        <v>0.08</v>
      </c>
      <c r="AG33" s="1">
        <v>0.3</v>
      </c>
      <c r="AH33" s="1">
        <v>0.03</v>
      </c>
      <c r="AI33" s="1">
        <v>0.13</v>
      </c>
      <c r="AJ33" s="1">
        <v>0.03</v>
      </c>
      <c r="AK33" s="1">
        <v>0.12</v>
      </c>
      <c r="AL33" s="1">
        <v>7.0000000000000007E-2</v>
      </c>
      <c r="AM33" s="1">
        <v>0.02</v>
      </c>
      <c r="AN33" s="1">
        <v>0.01</v>
      </c>
      <c r="AO33" s="1">
        <v>0.01</v>
      </c>
      <c r="AP33" s="1">
        <v>0</v>
      </c>
      <c r="AQ33" s="1">
        <v>0.01</v>
      </c>
      <c r="AR33" s="1"/>
      <c r="AS33" s="1">
        <v>320.58</v>
      </c>
      <c r="AT33" s="1">
        <v>0.6</v>
      </c>
      <c r="AU33" s="1">
        <f t="shared" si="0"/>
        <v>0.44418122594018355</v>
      </c>
      <c r="AV33" s="2">
        <f t="shared" si="1"/>
        <v>0.88742964352720455</v>
      </c>
      <c r="AW33" s="2">
        <f t="shared" si="2"/>
        <v>1.1219983166501561</v>
      </c>
      <c r="AX33" s="1"/>
      <c r="BC33" s="2"/>
      <c r="BD33" s="1"/>
      <c r="BE33" s="1"/>
      <c r="BF33" s="1"/>
    </row>
    <row r="34" spans="2:58" ht="15.5" x14ac:dyDescent="0.35">
      <c r="B34" s="1" t="s">
        <v>40</v>
      </c>
      <c r="C34" s="1">
        <v>2.96</v>
      </c>
      <c r="D34" s="1">
        <v>14.6</v>
      </c>
      <c r="E34" s="1">
        <v>50.58</v>
      </c>
      <c r="F34" s="1">
        <v>0.3</v>
      </c>
      <c r="G34" s="1">
        <v>10.28</v>
      </c>
      <c r="H34" s="1">
        <v>0.18</v>
      </c>
      <c r="I34" s="1">
        <v>7.79</v>
      </c>
      <c r="J34" s="1">
        <v>7.92</v>
      </c>
      <c r="K34" s="1">
        <v>1.44</v>
      </c>
      <c r="L34" s="1">
        <v>0.04</v>
      </c>
      <c r="M34" s="1">
        <v>0.24</v>
      </c>
      <c r="N34" s="1">
        <v>0</v>
      </c>
      <c r="O34" s="1">
        <v>0.17</v>
      </c>
      <c r="P34" s="1">
        <v>96.51</v>
      </c>
      <c r="Q34" s="1">
        <v>218</v>
      </c>
      <c r="R34" s="1">
        <v>164</v>
      </c>
      <c r="S34" s="1">
        <v>207</v>
      </c>
      <c r="T34" s="1">
        <v>237</v>
      </c>
      <c r="U34" s="1">
        <v>258</v>
      </c>
      <c r="V34" s="1">
        <v>319</v>
      </c>
      <c r="W34" s="1">
        <v>342</v>
      </c>
      <c r="X34" s="1">
        <v>134</v>
      </c>
      <c r="Y34" s="1">
        <v>125</v>
      </c>
      <c r="Z34" s="1">
        <v>112</v>
      </c>
      <c r="AA34" s="1">
        <v>61</v>
      </c>
      <c r="AB34" s="1"/>
      <c r="AC34" s="1">
        <v>116</v>
      </c>
      <c r="AD34" s="1"/>
      <c r="AE34" s="1">
        <v>7.0000000000000007E-2</v>
      </c>
      <c r="AF34" s="1">
        <v>0.08</v>
      </c>
      <c r="AG34" s="1">
        <v>0.3</v>
      </c>
      <c r="AH34" s="1">
        <v>0.03</v>
      </c>
      <c r="AI34" s="1">
        <v>0.13</v>
      </c>
      <c r="AJ34" s="1">
        <v>0.03</v>
      </c>
      <c r="AK34" s="1">
        <v>0.12</v>
      </c>
      <c r="AL34" s="1">
        <v>7.0000000000000007E-2</v>
      </c>
      <c r="AM34" s="1">
        <v>0.02</v>
      </c>
      <c r="AN34" s="1">
        <v>0.01</v>
      </c>
      <c r="AO34" s="1">
        <v>0.01</v>
      </c>
      <c r="AP34" s="1">
        <v>0</v>
      </c>
      <c r="AQ34" s="1">
        <v>0.01</v>
      </c>
      <c r="AR34" s="1"/>
      <c r="AS34" s="1">
        <v>330.6</v>
      </c>
      <c r="AT34" s="1">
        <v>0.56000000000000005</v>
      </c>
      <c r="AU34" s="1">
        <f t="shared" si="0"/>
        <v>0.41456914421083807</v>
      </c>
      <c r="AV34" s="2">
        <f t="shared" si="1"/>
        <v>0.89493433395872424</v>
      </c>
      <c r="AW34" s="2">
        <f t="shared" si="2"/>
        <v>1.1460617708794665</v>
      </c>
      <c r="AX34" s="1"/>
      <c r="AY34" s="1" t="s">
        <v>46</v>
      </c>
      <c r="AZ34" s="1"/>
      <c r="BA34" s="1">
        <v>3.7000000000000002E-3</v>
      </c>
      <c r="BB34" s="1" t="s">
        <v>47</v>
      </c>
      <c r="BC34" s="2"/>
      <c r="BD34" s="1"/>
      <c r="BE34" s="1"/>
      <c r="BF34" s="1"/>
    </row>
    <row r="35" spans="2:58" ht="15.5" x14ac:dyDescent="0.35">
      <c r="B35" s="1" t="s">
        <v>40</v>
      </c>
      <c r="C35" s="1">
        <v>3</v>
      </c>
      <c r="D35" s="1">
        <v>14.6</v>
      </c>
      <c r="E35" s="1">
        <v>50.52</v>
      </c>
      <c r="F35" s="1">
        <v>0.34</v>
      </c>
      <c r="G35" s="1">
        <v>10.16</v>
      </c>
      <c r="H35" s="1">
        <v>0.17</v>
      </c>
      <c r="I35" s="1">
        <v>7.77</v>
      </c>
      <c r="J35" s="1">
        <v>7.97</v>
      </c>
      <c r="K35" s="1">
        <v>1.44</v>
      </c>
      <c r="L35" s="1">
        <v>0.04</v>
      </c>
      <c r="M35" s="1">
        <v>0.25</v>
      </c>
      <c r="N35" s="1">
        <v>0.03</v>
      </c>
      <c r="O35" s="1">
        <v>0.19</v>
      </c>
      <c r="P35" s="1">
        <v>96.48</v>
      </c>
      <c r="Q35" s="1">
        <v>219</v>
      </c>
      <c r="R35" s="1">
        <v>165</v>
      </c>
      <c r="S35" s="1">
        <v>208</v>
      </c>
      <c r="T35" s="1">
        <v>219</v>
      </c>
      <c r="U35" s="1">
        <v>250</v>
      </c>
      <c r="V35" s="1">
        <v>323</v>
      </c>
      <c r="W35" s="1">
        <v>356</v>
      </c>
      <c r="X35" s="1">
        <v>136</v>
      </c>
      <c r="Y35" s="1">
        <v>121</v>
      </c>
      <c r="Z35" s="1">
        <v>112</v>
      </c>
      <c r="AA35" s="1">
        <v>61</v>
      </c>
      <c r="AB35" s="1">
        <v>547</v>
      </c>
      <c r="AC35" s="1">
        <v>115</v>
      </c>
      <c r="AD35" s="1"/>
      <c r="AE35" s="1">
        <v>7.0000000000000007E-2</v>
      </c>
      <c r="AF35" s="1">
        <v>0.08</v>
      </c>
      <c r="AG35" s="1">
        <v>0.3</v>
      </c>
      <c r="AH35" s="1">
        <v>0.03</v>
      </c>
      <c r="AI35" s="1">
        <v>0.13</v>
      </c>
      <c r="AJ35" s="1">
        <v>0.03</v>
      </c>
      <c r="AK35" s="1">
        <v>0.12</v>
      </c>
      <c r="AL35" s="1">
        <v>7.0000000000000007E-2</v>
      </c>
      <c r="AM35" s="1">
        <v>0.02</v>
      </c>
      <c r="AN35" s="1">
        <v>0.01</v>
      </c>
      <c r="AO35" s="1">
        <v>0.01</v>
      </c>
      <c r="AP35" s="1">
        <v>0.05</v>
      </c>
      <c r="AQ35" s="1">
        <v>0.02</v>
      </c>
      <c r="AR35" s="1"/>
      <c r="AS35" s="1">
        <v>340.61</v>
      </c>
      <c r="AT35" s="1">
        <v>0.52</v>
      </c>
      <c r="AU35" s="1">
        <f t="shared" si="0"/>
        <v>0.38495706248149247</v>
      </c>
      <c r="AV35" s="2">
        <f t="shared" si="1"/>
        <v>0.90243902439024393</v>
      </c>
      <c r="AW35" s="2">
        <f t="shared" si="2"/>
        <v>1.1715308139428582</v>
      </c>
      <c r="AX35" s="1"/>
      <c r="AY35" s="5"/>
      <c r="AZ35" s="3"/>
      <c r="BA35" s="3"/>
      <c r="BB35" s="3"/>
      <c r="BC35" s="2"/>
      <c r="BD35" s="1"/>
      <c r="BE35" s="1"/>
      <c r="BF35" s="1"/>
    </row>
    <row r="36" spans="2:58" ht="15.5" x14ac:dyDescent="0.35">
      <c r="B36" s="1" t="s">
        <v>40</v>
      </c>
      <c r="C36" s="1">
        <v>2.99</v>
      </c>
      <c r="D36" s="1">
        <v>14.62</v>
      </c>
      <c r="E36" s="1">
        <v>50.43</v>
      </c>
      <c r="F36" s="1">
        <v>0.33</v>
      </c>
      <c r="G36" s="1">
        <v>10.14</v>
      </c>
      <c r="H36" s="1">
        <v>0.17</v>
      </c>
      <c r="I36" s="1">
        <v>7.84</v>
      </c>
      <c r="J36" s="1">
        <v>7.99</v>
      </c>
      <c r="K36" s="1">
        <v>1.44</v>
      </c>
      <c r="L36" s="1">
        <v>0.05</v>
      </c>
      <c r="M36" s="1">
        <v>0.25</v>
      </c>
      <c r="N36" s="1">
        <v>0</v>
      </c>
      <c r="O36" s="1">
        <v>0.18</v>
      </c>
      <c r="P36" s="1">
        <v>96.41</v>
      </c>
      <c r="Q36" s="1">
        <v>218</v>
      </c>
      <c r="R36" s="1">
        <v>171</v>
      </c>
      <c r="S36" s="1">
        <v>207</v>
      </c>
      <c r="T36" s="1">
        <v>227</v>
      </c>
      <c r="U36" s="1">
        <v>260</v>
      </c>
      <c r="V36" s="1">
        <v>322</v>
      </c>
      <c r="W36" s="1">
        <v>336</v>
      </c>
      <c r="X36" s="1">
        <v>138</v>
      </c>
      <c r="Y36" s="1">
        <v>123</v>
      </c>
      <c r="Z36" s="1">
        <v>111</v>
      </c>
      <c r="AA36" s="1">
        <v>61</v>
      </c>
      <c r="AB36" s="1"/>
      <c r="AC36" s="1">
        <v>115</v>
      </c>
      <c r="AD36" s="1"/>
      <c r="AE36" s="1">
        <v>7.0000000000000007E-2</v>
      </c>
      <c r="AF36" s="1">
        <v>0.08</v>
      </c>
      <c r="AG36" s="1">
        <v>0.3</v>
      </c>
      <c r="AH36" s="1">
        <v>0.03</v>
      </c>
      <c r="AI36" s="1">
        <v>0.13</v>
      </c>
      <c r="AJ36" s="1">
        <v>0.03</v>
      </c>
      <c r="AK36" s="1">
        <v>0.12</v>
      </c>
      <c r="AL36" s="1">
        <v>7.0000000000000007E-2</v>
      </c>
      <c r="AM36" s="1">
        <v>0.02</v>
      </c>
      <c r="AN36" s="1">
        <v>0.01</v>
      </c>
      <c r="AO36" s="1">
        <v>0.01</v>
      </c>
      <c r="AP36" s="1">
        <v>0</v>
      </c>
      <c r="AQ36" s="1">
        <v>0.01</v>
      </c>
      <c r="AR36" s="1"/>
      <c r="AS36" s="1">
        <v>350.63</v>
      </c>
      <c r="AT36" s="1">
        <v>0.49</v>
      </c>
      <c r="AU36" s="1">
        <f t="shared" ref="AU36:AU66" si="3">AT36/1.3508</f>
        <v>0.36274800118448325</v>
      </c>
      <c r="AV36" s="2">
        <f t="shared" si="1"/>
        <v>0.90806754221388364</v>
      </c>
      <c r="AW36" s="1">
        <f t="shared" si="2"/>
        <v>1.1916806338732933</v>
      </c>
      <c r="AX36" s="1"/>
      <c r="AY36" s="1" t="s">
        <v>48</v>
      </c>
      <c r="AZ36" s="1"/>
      <c r="BA36" s="4">
        <f>1/((BA34*10^4)^2*4*15*60)</f>
        <v>2.0290560831101373E-7</v>
      </c>
      <c r="BB36" s="1"/>
      <c r="BC36" s="1"/>
      <c r="BD36" s="1"/>
      <c r="BE36" s="1"/>
      <c r="BF36" s="1"/>
    </row>
    <row r="37" spans="2:58" ht="15.5" x14ac:dyDescent="0.35">
      <c r="B37" s="1" t="s">
        <v>40</v>
      </c>
      <c r="C37" s="1">
        <v>2.96</v>
      </c>
      <c r="D37" s="1">
        <v>14.71</v>
      </c>
      <c r="E37" s="1">
        <v>50.47</v>
      </c>
      <c r="F37" s="1">
        <v>0.33</v>
      </c>
      <c r="G37" s="1">
        <v>10.23</v>
      </c>
      <c r="H37" s="1">
        <v>0.18</v>
      </c>
      <c r="I37" s="1">
        <v>7.79</v>
      </c>
      <c r="J37" s="1">
        <v>7.93</v>
      </c>
      <c r="K37" s="1">
        <v>1.45</v>
      </c>
      <c r="L37" s="1">
        <v>0.04</v>
      </c>
      <c r="M37" s="1">
        <v>0.24</v>
      </c>
      <c r="N37" s="1">
        <v>0</v>
      </c>
      <c r="O37" s="1">
        <v>0.19</v>
      </c>
      <c r="P37" s="1">
        <v>96.53</v>
      </c>
      <c r="Q37" s="1">
        <v>218</v>
      </c>
      <c r="R37" s="1">
        <v>161</v>
      </c>
      <c r="S37" s="1">
        <v>207</v>
      </c>
      <c r="T37" s="1">
        <v>224</v>
      </c>
      <c r="U37" s="1">
        <v>248</v>
      </c>
      <c r="V37" s="1">
        <v>324</v>
      </c>
      <c r="W37" s="1">
        <v>354</v>
      </c>
      <c r="X37" s="1">
        <v>135</v>
      </c>
      <c r="Y37" s="1">
        <v>121</v>
      </c>
      <c r="Z37" s="1">
        <v>111</v>
      </c>
      <c r="AA37" s="1">
        <v>61</v>
      </c>
      <c r="AB37" s="1"/>
      <c r="AC37" s="1">
        <v>107</v>
      </c>
      <c r="AD37" s="1"/>
      <c r="AE37" s="1">
        <v>7.0000000000000007E-2</v>
      </c>
      <c r="AF37" s="1">
        <v>0.08</v>
      </c>
      <c r="AG37" s="1">
        <v>0.3</v>
      </c>
      <c r="AH37" s="1">
        <v>0.03</v>
      </c>
      <c r="AI37" s="1">
        <v>0.13</v>
      </c>
      <c r="AJ37" s="1">
        <v>0.03</v>
      </c>
      <c r="AK37" s="1">
        <v>0.12</v>
      </c>
      <c r="AL37" s="1">
        <v>7.0000000000000007E-2</v>
      </c>
      <c r="AM37" s="1">
        <v>0.02</v>
      </c>
      <c r="AN37" s="1">
        <v>0.01</v>
      </c>
      <c r="AO37" s="1">
        <v>0.01</v>
      </c>
      <c r="AP37" s="1">
        <v>0</v>
      </c>
      <c r="AQ37" s="1">
        <v>0.01</v>
      </c>
      <c r="AR37" s="1"/>
      <c r="AS37" s="1">
        <v>360.65</v>
      </c>
      <c r="AT37" s="1">
        <v>0.46</v>
      </c>
      <c r="AU37" s="1">
        <f t="shared" si="3"/>
        <v>0.34053893988747408</v>
      </c>
      <c r="AV37" s="2">
        <f t="shared" si="1"/>
        <v>0.91369606003752346</v>
      </c>
      <c r="AW37" s="1">
        <f t="shared" si="2"/>
        <v>1.212847394860729</v>
      </c>
      <c r="AX37" s="1"/>
      <c r="AY37" s="1"/>
      <c r="AZ37" s="1"/>
      <c r="BA37" s="1"/>
      <c r="BB37" s="1"/>
      <c r="BC37" s="1"/>
      <c r="BD37" s="1"/>
      <c r="BE37" s="1"/>
      <c r="BF37" s="1"/>
    </row>
    <row r="38" spans="2:58" ht="15.5" x14ac:dyDescent="0.35">
      <c r="B38" s="1" t="s">
        <v>40</v>
      </c>
      <c r="C38" s="1">
        <v>2.99</v>
      </c>
      <c r="D38" s="1">
        <v>14.72</v>
      </c>
      <c r="E38" s="1">
        <v>50.54</v>
      </c>
      <c r="F38" s="1">
        <v>0.31</v>
      </c>
      <c r="G38" s="1">
        <v>10.17</v>
      </c>
      <c r="H38" s="1">
        <v>0.17</v>
      </c>
      <c r="I38" s="1">
        <v>7.8</v>
      </c>
      <c r="J38" s="1">
        <v>7.95</v>
      </c>
      <c r="K38" s="1">
        <v>1.46</v>
      </c>
      <c r="L38" s="1">
        <v>0.04</v>
      </c>
      <c r="M38" s="1">
        <v>0.24</v>
      </c>
      <c r="N38" s="1">
        <v>0</v>
      </c>
      <c r="O38" s="1">
        <v>0.18</v>
      </c>
      <c r="P38" s="1">
        <v>96.57</v>
      </c>
      <c r="Q38" s="1">
        <v>204</v>
      </c>
      <c r="R38" s="1">
        <v>165</v>
      </c>
      <c r="S38" s="1">
        <v>205</v>
      </c>
      <c r="T38" s="1">
        <v>234</v>
      </c>
      <c r="U38" s="1">
        <v>256</v>
      </c>
      <c r="V38" s="1">
        <v>331</v>
      </c>
      <c r="W38" s="1">
        <v>358</v>
      </c>
      <c r="X38" s="1">
        <v>135</v>
      </c>
      <c r="Y38" s="1">
        <v>119</v>
      </c>
      <c r="Z38" s="1">
        <v>112</v>
      </c>
      <c r="AA38" s="1">
        <v>61</v>
      </c>
      <c r="AB38" s="1"/>
      <c r="AC38" s="1">
        <v>112</v>
      </c>
      <c r="AD38" s="1"/>
      <c r="AE38" s="1">
        <v>7.0000000000000007E-2</v>
      </c>
      <c r="AF38" s="1">
        <v>0.08</v>
      </c>
      <c r="AG38" s="1">
        <v>0.3</v>
      </c>
      <c r="AH38" s="1">
        <v>0.03</v>
      </c>
      <c r="AI38" s="1">
        <v>0.13</v>
      </c>
      <c r="AJ38" s="1">
        <v>0.03</v>
      </c>
      <c r="AK38" s="1">
        <v>0.12</v>
      </c>
      <c r="AL38" s="1">
        <v>7.0000000000000007E-2</v>
      </c>
      <c r="AM38" s="1">
        <v>0.02</v>
      </c>
      <c r="AN38" s="1">
        <v>0.01</v>
      </c>
      <c r="AO38" s="1">
        <v>0.01</v>
      </c>
      <c r="AP38" s="1">
        <v>0</v>
      </c>
      <c r="AQ38" s="1">
        <v>0.01</v>
      </c>
      <c r="AR38" s="1"/>
      <c r="AS38" s="1">
        <v>370.67</v>
      </c>
      <c r="AT38" s="1">
        <v>0.43</v>
      </c>
      <c r="AU38" s="1">
        <f t="shared" si="3"/>
        <v>0.31832987859046491</v>
      </c>
      <c r="AV38" s="2">
        <f t="shared" ref="AV38:AV69" si="4">1-AU38/AU$6</f>
        <v>0.91932457786116317</v>
      </c>
      <c r="AW38" s="7">
        <f t="shared" si="2"/>
        <v>1.2351603295172795</v>
      </c>
      <c r="AX38" s="1"/>
      <c r="AY38" s="5"/>
      <c r="AZ38" s="3"/>
      <c r="BA38" s="3"/>
      <c r="BB38" s="3"/>
      <c r="BC38" s="1"/>
      <c r="BD38" s="1"/>
      <c r="BE38" s="3"/>
      <c r="BF38" s="3"/>
    </row>
    <row r="39" spans="2:58" ht="15.5" x14ac:dyDescent="0.35">
      <c r="B39" s="1" t="s">
        <v>40</v>
      </c>
      <c r="C39" s="1">
        <v>2.96</v>
      </c>
      <c r="D39" s="1">
        <v>14.61</v>
      </c>
      <c r="E39" s="1">
        <v>50.7</v>
      </c>
      <c r="F39" s="1">
        <v>0.32</v>
      </c>
      <c r="G39" s="1">
        <v>10.17</v>
      </c>
      <c r="H39" s="1">
        <v>0.19</v>
      </c>
      <c r="I39" s="1">
        <v>7.94</v>
      </c>
      <c r="J39" s="1">
        <v>7.86</v>
      </c>
      <c r="K39" s="1">
        <v>1.45</v>
      </c>
      <c r="L39" s="1">
        <v>0.04</v>
      </c>
      <c r="M39" s="1">
        <v>0.25</v>
      </c>
      <c r="N39" s="1">
        <v>0</v>
      </c>
      <c r="O39" s="1">
        <v>0.18</v>
      </c>
      <c r="P39" s="1">
        <v>96.66</v>
      </c>
      <c r="Q39" s="1">
        <v>230</v>
      </c>
      <c r="R39" s="1">
        <v>170</v>
      </c>
      <c r="S39" s="1">
        <v>206</v>
      </c>
      <c r="T39" s="1">
        <v>225</v>
      </c>
      <c r="U39" s="1">
        <v>251</v>
      </c>
      <c r="V39" s="1">
        <v>308</v>
      </c>
      <c r="W39" s="1">
        <v>350</v>
      </c>
      <c r="X39" s="1">
        <v>139</v>
      </c>
      <c r="Y39" s="1">
        <v>122</v>
      </c>
      <c r="Z39" s="1">
        <v>113</v>
      </c>
      <c r="AA39" s="1">
        <v>61</v>
      </c>
      <c r="AB39" s="1"/>
      <c r="AC39" s="1">
        <v>121</v>
      </c>
      <c r="AD39" s="1"/>
      <c r="AE39" s="1">
        <v>7.0000000000000007E-2</v>
      </c>
      <c r="AF39" s="1">
        <v>0.08</v>
      </c>
      <c r="AG39" s="1">
        <v>0.3</v>
      </c>
      <c r="AH39" s="1">
        <v>0.03</v>
      </c>
      <c r="AI39" s="1">
        <v>0.13</v>
      </c>
      <c r="AJ39" s="1">
        <v>0.03</v>
      </c>
      <c r="AK39" s="1">
        <v>0.12</v>
      </c>
      <c r="AL39" s="1">
        <v>7.0000000000000007E-2</v>
      </c>
      <c r="AM39" s="1">
        <v>0.02</v>
      </c>
      <c r="AN39" s="1">
        <v>0.01</v>
      </c>
      <c r="AO39" s="1">
        <v>0.01</v>
      </c>
      <c r="AP39" s="1">
        <v>0</v>
      </c>
      <c r="AQ39" s="1">
        <v>0.02</v>
      </c>
      <c r="AR39" s="1"/>
      <c r="AS39" s="1">
        <v>380.69</v>
      </c>
      <c r="AT39" s="1">
        <v>0.41</v>
      </c>
      <c r="AU39" s="1">
        <f t="shared" si="3"/>
        <v>0.30352383772579211</v>
      </c>
      <c r="AV39" s="2">
        <f t="shared" si="4"/>
        <v>0.92307692307692313</v>
      </c>
      <c r="AW39" s="2">
        <f t="shared" si="2"/>
        <v>1.2507481794691329</v>
      </c>
      <c r="AX39" s="1"/>
      <c r="BC39" s="1"/>
      <c r="BD39" s="1"/>
      <c r="BE39" s="3"/>
      <c r="BF39" s="3"/>
    </row>
    <row r="40" spans="2:58" ht="15.5" x14ac:dyDescent="0.35">
      <c r="B40" s="1" t="s">
        <v>40</v>
      </c>
      <c r="C40" s="1">
        <v>2.97</v>
      </c>
      <c r="D40" s="1">
        <v>14.62</v>
      </c>
      <c r="E40" s="1">
        <v>50.42</v>
      </c>
      <c r="F40" s="1">
        <v>0.32</v>
      </c>
      <c r="G40" s="1">
        <v>10.17</v>
      </c>
      <c r="H40" s="1">
        <v>0.15</v>
      </c>
      <c r="I40" s="1">
        <v>7.84</v>
      </c>
      <c r="J40" s="1">
        <v>7.95</v>
      </c>
      <c r="K40" s="1">
        <v>1.45</v>
      </c>
      <c r="L40" s="1">
        <v>0.04</v>
      </c>
      <c r="M40" s="1">
        <v>0.25</v>
      </c>
      <c r="N40" s="1">
        <v>0.01</v>
      </c>
      <c r="O40" s="1">
        <v>0.21</v>
      </c>
      <c r="P40" s="1">
        <v>96.4</v>
      </c>
      <c r="Q40" s="1">
        <v>221</v>
      </c>
      <c r="R40" s="1">
        <v>176</v>
      </c>
      <c r="S40" s="1">
        <v>209</v>
      </c>
      <c r="T40" s="1">
        <v>219</v>
      </c>
      <c r="U40" s="1">
        <v>260</v>
      </c>
      <c r="V40" s="1">
        <v>330</v>
      </c>
      <c r="W40" s="1">
        <v>338</v>
      </c>
      <c r="X40" s="1">
        <v>129</v>
      </c>
      <c r="Y40" s="1">
        <v>122</v>
      </c>
      <c r="Z40" s="1">
        <v>113</v>
      </c>
      <c r="AA40" s="1">
        <v>61</v>
      </c>
      <c r="AB40" s="1">
        <v>570</v>
      </c>
      <c r="AC40" s="1">
        <v>104</v>
      </c>
      <c r="AD40" s="1"/>
      <c r="AE40" s="1">
        <v>7.0000000000000007E-2</v>
      </c>
      <c r="AF40" s="1">
        <v>0.08</v>
      </c>
      <c r="AG40" s="1">
        <v>0.3</v>
      </c>
      <c r="AH40" s="1">
        <v>0.03</v>
      </c>
      <c r="AI40" s="1">
        <v>0.13</v>
      </c>
      <c r="AJ40" s="1">
        <v>0.03</v>
      </c>
      <c r="AK40" s="1">
        <v>0.12</v>
      </c>
      <c r="AL40" s="1">
        <v>7.0000000000000007E-2</v>
      </c>
      <c r="AM40" s="1">
        <v>0.02</v>
      </c>
      <c r="AN40" s="1">
        <v>0.01</v>
      </c>
      <c r="AO40" s="1">
        <v>0.01</v>
      </c>
      <c r="AP40" s="1">
        <v>0.05</v>
      </c>
      <c r="AQ40" s="1">
        <v>0.01</v>
      </c>
      <c r="AR40" s="1"/>
      <c r="AS40" s="1">
        <v>390.7</v>
      </c>
      <c r="AT40" s="1">
        <v>0.4</v>
      </c>
      <c r="AU40" s="1">
        <f t="shared" si="3"/>
        <v>0.29612081729345574</v>
      </c>
      <c r="AV40" s="2">
        <f t="shared" si="4"/>
        <v>0.924953095684803</v>
      </c>
      <c r="AW40" s="2">
        <f t="shared" si="2"/>
        <v>1.2587756343060446</v>
      </c>
      <c r="AX40" s="1"/>
      <c r="AY40" s="1"/>
      <c r="AZ40" s="1"/>
      <c r="BA40" s="1"/>
      <c r="BB40" s="1"/>
      <c r="BC40" s="1"/>
      <c r="BD40" s="1"/>
      <c r="BE40" s="1"/>
      <c r="BF40" s="1"/>
    </row>
    <row r="41" spans="2:58" ht="15.5" x14ac:dyDescent="0.35">
      <c r="B41" s="1" t="s">
        <v>40</v>
      </c>
      <c r="C41" s="1">
        <v>2.92</v>
      </c>
      <c r="D41" s="1">
        <v>14.81</v>
      </c>
      <c r="E41" s="1">
        <v>50.58</v>
      </c>
      <c r="F41" s="1">
        <v>0.31</v>
      </c>
      <c r="G41" s="1">
        <v>10.130000000000001</v>
      </c>
      <c r="H41" s="1">
        <v>0.15</v>
      </c>
      <c r="I41" s="1">
        <v>7.84</v>
      </c>
      <c r="J41" s="1">
        <v>7.81</v>
      </c>
      <c r="K41" s="1">
        <v>1.45</v>
      </c>
      <c r="L41" s="1">
        <v>0.04</v>
      </c>
      <c r="M41" s="1">
        <v>0.25</v>
      </c>
      <c r="N41" s="1">
        <v>0</v>
      </c>
      <c r="O41" s="1">
        <v>0.18</v>
      </c>
      <c r="P41" s="1">
        <v>96.48</v>
      </c>
      <c r="Q41" s="1">
        <v>225</v>
      </c>
      <c r="R41" s="1">
        <v>166</v>
      </c>
      <c r="S41" s="1">
        <v>201</v>
      </c>
      <c r="T41" s="1">
        <v>225</v>
      </c>
      <c r="U41" s="1">
        <v>250</v>
      </c>
      <c r="V41" s="1">
        <v>333</v>
      </c>
      <c r="W41" s="1">
        <v>364</v>
      </c>
      <c r="X41" s="1">
        <v>136</v>
      </c>
      <c r="Y41" s="1">
        <v>121</v>
      </c>
      <c r="Z41" s="1">
        <v>112</v>
      </c>
      <c r="AA41" s="1">
        <v>61</v>
      </c>
      <c r="AB41" s="1"/>
      <c r="AC41" s="1">
        <v>119</v>
      </c>
      <c r="AD41" s="1"/>
      <c r="AE41" s="1">
        <v>7.0000000000000007E-2</v>
      </c>
      <c r="AF41" s="1">
        <v>0.08</v>
      </c>
      <c r="AG41" s="1">
        <v>0.3</v>
      </c>
      <c r="AH41" s="1">
        <v>0.03</v>
      </c>
      <c r="AI41" s="1">
        <v>0.13</v>
      </c>
      <c r="AJ41" s="1">
        <v>0.03</v>
      </c>
      <c r="AK41" s="1">
        <v>0.12</v>
      </c>
      <c r="AL41" s="1">
        <v>7.0000000000000007E-2</v>
      </c>
      <c r="AM41" s="1">
        <v>0.02</v>
      </c>
      <c r="AN41" s="1">
        <v>0.01</v>
      </c>
      <c r="AO41" s="1">
        <v>0.01</v>
      </c>
      <c r="AP41" s="1">
        <v>0</v>
      </c>
      <c r="AQ41" s="1">
        <v>0.02</v>
      </c>
      <c r="AR41" s="1"/>
      <c r="AS41" s="1">
        <v>400.73</v>
      </c>
      <c r="AT41" s="1">
        <v>0.38</v>
      </c>
      <c r="AU41" s="1">
        <f t="shared" si="3"/>
        <v>0.28131477642878294</v>
      </c>
      <c r="AV41" s="2">
        <f t="shared" si="4"/>
        <v>0.92870544090056284</v>
      </c>
      <c r="AW41" s="2">
        <f t="shared" si="2"/>
        <v>1.2753354331604929</v>
      </c>
      <c r="AX41" s="1"/>
      <c r="AY41" s="1"/>
      <c r="AZ41" s="1"/>
      <c r="BA41" s="1"/>
      <c r="BB41" s="1"/>
      <c r="BC41" s="1"/>
      <c r="BD41" s="1"/>
      <c r="BE41" s="1"/>
      <c r="BF41" s="1"/>
    </row>
    <row r="42" spans="2:58" ht="15.5" x14ac:dyDescent="0.35">
      <c r="B42" s="1" t="s">
        <v>40</v>
      </c>
      <c r="C42" s="1">
        <v>2.94</v>
      </c>
      <c r="D42" s="1">
        <v>14.71</v>
      </c>
      <c r="E42" s="1">
        <v>50.63</v>
      </c>
      <c r="F42" s="1">
        <v>0.35</v>
      </c>
      <c r="G42" s="1">
        <v>10.130000000000001</v>
      </c>
      <c r="H42" s="1">
        <v>0.13</v>
      </c>
      <c r="I42" s="1">
        <v>7.85</v>
      </c>
      <c r="J42" s="1">
        <v>7.86</v>
      </c>
      <c r="K42" s="1">
        <v>1.44</v>
      </c>
      <c r="L42" s="1">
        <v>0.05</v>
      </c>
      <c r="M42" s="1">
        <v>0.25</v>
      </c>
      <c r="N42" s="1">
        <v>0</v>
      </c>
      <c r="O42" s="1">
        <v>0.2</v>
      </c>
      <c r="P42" s="1">
        <v>96.56</v>
      </c>
      <c r="Q42" s="1">
        <v>225</v>
      </c>
      <c r="R42" s="1">
        <v>169</v>
      </c>
      <c r="S42" s="1">
        <v>201</v>
      </c>
      <c r="T42" s="1">
        <v>209</v>
      </c>
      <c r="U42" s="1">
        <v>259</v>
      </c>
      <c r="V42" s="1">
        <v>358</v>
      </c>
      <c r="W42" s="1">
        <v>347</v>
      </c>
      <c r="X42" s="1">
        <v>132</v>
      </c>
      <c r="Y42" s="1">
        <v>124</v>
      </c>
      <c r="Z42" s="1">
        <v>111</v>
      </c>
      <c r="AA42" s="1">
        <v>61</v>
      </c>
      <c r="AB42" s="1"/>
      <c r="AC42" s="1">
        <v>104</v>
      </c>
      <c r="AD42" s="1"/>
      <c r="AE42" s="1">
        <v>7.0000000000000007E-2</v>
      </c>
      <c r="AF42" s="1">
        <v>0.08</v>
      </c>
      <c r="AG42" s="1">
        <v>0.3</v>
      </c>
      <c r="AH42" s="1">
        <v>0.03</v>
      </c>
      <c r="AI42" s="1">
        <v>0.13</v>
      </c>
      <c r="AJ42" s="1">
        <v>0.03</v>
      </c>
      <c r="AK42" s="1">
        <v>0.12</v>
      </c>
      <c r="AL42" s="1">
        <v>7.0000000000000007E-2</v>
      </c>
      <c r="AM42" s="1">
        <v>0.02</v>
      </c>
      <c r="AN42" s="1">
        <v>0.01</v>
      </c>
      <c r="AO42" s="1">
        <v>0.01</v>
      </c>
      <c r="AP42" s="1">
        <v>0</v>
      </c>
      <c r="AQ42" s="1">
        <v>0.01</v>
      </c>
      <c r="AR42" s="1"/>
      <c r="AS42" s="1">
        <v>410.74</v>
      </c>
      <c r="AT42" s="1">
        <v>0.36</v>
      </c>
      <c r="AU42" s="1">
        <f t="shared" si="3"/>
        <v>0.26650873556411014</v>
      </c>
      <c r="AV42" s="2">
        <f t="shared" si="4"/>
        <v>0.93245778611632268</v>
      </c>
      <c r="AW42" s="2">
        <f t="shared" si="2"/>
        <v>1.2926257695412151</v>
      </c>
      <c r="AX42" s="1"/>
      <c r="AY42" s="1"/>
      <c r="AZ42" s="1"/>
      <c r="BA42" s="1"/>
      <c r="BB42" s="1"/>
      <c r="BC42" s="1"/>
      <c r="BD42" s="1"/>
      <c r="BE42" s="1"/>
      <c r="BF42" s="1"/>
    </row>
    <row r="43" spans="2:58" ht="15.5" x14ac:dyDescent="0.35">
      <c r="B43" s="1" t="s">
        <v>40</v>
      </c>
      <c r="C43" s="1">
        <v>2.97</v>
      </c>
      <c r="D43" s="1">
        <v>14.7</v>
      </c>
      <c r="E43" s="1">
        <v>50.63</v>
      </c>
      <c r="F43" s="1">
        <v>0.32</v>
      </c>
      <c r="G43" s="1">
        <v>10.17</v>
      </c>
      <c r="H43" s="1">
        <v>0.15</v>
      </c>
      <c r="I43" s="1">
        <v>7.91</v>
      </c>
      <c r="J43" s="1">
        <v>7.82</v>
      </c>
      <c r="K43" s="1">
        <v>1.45</v>
      </c>
      <c r="L43" s="1">
        <v>0.06</v>
      </c>
      <c r="M43" s="1">
        <v>0.26</v>
      </c>
      <c r="N43" s="1">
        <v>0</v>
      </c>
      <c r="O43" s="1">
        <v>0.2</v>
      </c>
      <c r="P43" s="1">
        <v>96.63</v>
      </c>
      <c r="Q43" s="1">
        <v>223</v>
      </c>
      <c r="R43" s="1">
        <v>167</v>
      </c>
      <c r="S43" s="1">
        <v>202</v>
      </c>
      <c r="T43" s="1">
        <v>221</v>
      </c>
      <c r="U43" s="1">
        <v>251</v>
      </c>
      <c r="V43" s="1">
        <v>330</v>
      </c>
      <c r="W43" s="1">
        <v>348</v>
      </c>
      <c r="X43" s="1">
        <v>132</v>
      </c>
      <c r="Y43" s="1">
        <v>123</v>
      </c>
      <c r="Z43" s="1">
        <v>111</v>
      </c>
      <c r="AA43" s="1">
        <v>61</v>
      </c>
      <c r="AB43" s="1"/>
      <c r="AC43" s="1">
        <v>120</v>
      </c>
      <c r="AD43" s="1"/>
      <c r="AE43" s="1">
        <v>7.0000000000000007E-2</v>
      </c>
      <c r="AF43" s="1">
        <v>0.08</v>
      </c>
      <c r="AG43" s="1">
        <v>0.3</v>
      </c>
      <c r="AH43" s="1">
        <v>0.03</v>
      </c>
      <c r="AI43" s="1">
        <v>0.13</v>
      </c>
      <c r="AJ43" s="1">
        <v>0.03</v>
      </c>
      <c r="AK43" s="1">
        <v>0.12</v>
      </c>
      <c r="AL43" s="1">
        <v>7.0000000000000007E-2</v>
      </c>
      <c r="AM43" s="1">
        <v>0.02</v>
      </c>
      <c r="AN43" s="1">
        <v>0.01</v>
      </c>
      <c r="AO43" s="1">
        <v>0.01</v>
      </c>
      <c r="AP43" s="1">
        <v>0</v>
      </c>
      <c r="AQ43" s="1">
        <v>0.02</v>
      </c>
      <c r="AR43" s="1"/>
      <c r="AS43" s="1">
        <v>420.76</v>
      </c>
      <c r="AT43" s="1">
        <v>0.35</v>
      </c>
      <c r="AU43" s="1">
        <f t="shared" si="3"/>
        <v>0.25910571513177377</v>
      </c>
      <c r="AV43" s="2">
        <f t="shared" si="4"/>
        <v>0.93433395872420266</v>
      </c>
      <c r="AW43" s="2">
        <f t="shared" si="2"/>
        <v>1.3015690054984708</v>
      </c>
      <c r="AX43" s="1"/>
      <c r="AY43" s="1"/>
      <c r="AZ43" s="1"/>
      <c r="BA43" s="1"/>
      <c r="BB43" s="1"/>
      <c r="BC43" s="1"/>
      <c r="BD43" s="1"/>
      <c r="BE43" s="1"/>
      <c r="BF43" s="1"/>
    </row>
    <row r="44" spans="2:58" ht="15.5" x14ac:dyDescent="0.35">
      <c r="B44" s="1" t="s">
        <v>40</v>
      </c>
      <c r="C44" s="1">
        <v>2.9</v>
      </c>
      <c r="D44" s="1">
        <v>14.84</v>
      </c>
      <c r="E44" s="1">
        <v>50.31</v>
      </c>
      <c r="F44" s="1">
        <v>0.32</v>
      </c>
      <c r="G44" s="1">
        <v>10.15</v>
      </c>
      <c r="H44" s="1">
        <v>0.18</v>
      </c>
      <c r="I44" s="1">
        <v>7.74</v>
      </c>
      <c r="J44" s="1">
        <v>7.76</v>
      </c>
      <c r="K44" s="1">
        <v>1.46</v>
      </c>
      <c r="L44" s="1">
        <v>0.04</v>
      </c>
      <c r="M44" s="1">
        <v>0.25</v>
      </c>
      <c r="N44" s="1">
        <v>0</v>
      </c>
      <c r="O44" s="1">
        <v>0.2</v>
      </c>
      <c r="P44" s="1">
        <v>96.16</v>
      </c>
      <c r="Q44" s="1">
        <v>224</v>
      </c>
      <c r="R44" s="1">
        <v>165</v>
      </c>
      <c r="S44" s="1">
        <v>200</v>
      </c>
      <c r="T44" s="1">
        <v>233</v>
      </c>
      <c r="U44" s="1">
        <v>248</v>
      </c>
      <c r="V44" s="1">
        <v>324</v>
      </c>
      <c r="W44" s="1">
        <v>358</v>
      </c>
      <c r="X44" s="1">
        <v>137</v>
      </c>
      <c r="Y44" s="1">
        <v>120</v>
      </c>
      <c r="Z44" s="1">
        <v>112</v>
      </c>
      <c r="AA44" s="1">
        <v>61</v>
      </c>
      <c r="AB44" s="1"/>
      <c r="AC44" s="1">
        <v>116</v>
      </c>
      <c r="AD44" s="1"/>
      <c r="AE44" s="1">
        <v>7.0000000000000007E-2</v>
      </c>
      <c r="AF44" s="1">
        <v>0.08</v>
      </c>
      <c r="AG44" s="1">
        <v>0.3</v>
      </c>
      <c r="AH44" s="1">
        <v>0.03</v>
      </c>
      <c r="AI44" s="1">
        <v>0.13</v>
      </c>
      <c r="AJ44" s="1">
        <v>0.03</v>
      </c>
      <c r="AK44" s="1">
        <v>0.12</v>
      </c>
      <c r="AL44" s="1">
        <v>7.0000000000000007E-2</v>
      </c>
      <c r="AM44" s="1">
        <v>0.02</v>
      </c>
      <c r="AN44" s="1">
        <v>0.01</v>
      </c>
      <c r="AO44" s="1">
        <v>0.01</v>
      </c>
      <c r="AP44" s="1">
        <v>0</v>
      </c>
      <c r="AQ44" s="1">
        <v>0.02</v>
      </c>
      <c r="AR44" s="1"/>
      <c r="AS44" s="1">
        <v>430.78</v>
      </c>
      <c r="AT44" s="1">
        <v>0.33</v>
      </c>
      <c r="AU44" s="1">
        <f t="shared" si="3"/>
        <v>0.244299674267101</v>
      </c>
      <c r="AV44" s="2">
        <f t="shared" si="4"/>
        <v>0.93808630393996251</v>
      </c>
      <c r="AW44" s="2">
        <f t="shared" si="2"/>
        <v>1.3201070552587733</v>
      </c>
      <c r="AX44" s="1"/>
      <c r="AY44" s="1"/>
      <c r="AZ44" s="1"/>
      <c r="BA44" s="1"/>
      <c r="BB44" s="1"/>
      <c r="BC44" s="1"/>
      <c r="BD44" s="1"/>
      <c r="BE44" s="1"/>
      <c r="BF44" s="1"/>
    </row>
    <row r="45" spans="2:58" ht="15.5" x14ac:dyDescent="0.35">
      <c r="B45" s="1" t="s">
        <v>40</v>
      </c>
      <c r="C45" s="1">
        <v>2.95</v>
      </c>
      <c r="D45" s="1">
        <v>14.66</v>
      </c>
      <c r="E45" s="1">
        <v>50.71</v>
      </c>
      <c r="F45" s="1">
        <v>0.31</v>
      </c>
      <c r="G45" s="1">
        <v>10.19</v>
      </c>
      <c r="H45" s="1">
        <v>0.2</v>
      </c>
      <c r="I45" s="1">
        <v>7.85</v>
      </c>
      <c r="J45" s="1">
        <v>7.84</v>
      </c>
      <c r="K45" s="1">
        <v>1.47</v>
      </c>
      <c r="L45" s="1">
        <v>0.04</v>
      </c>
      <c r="M45" s="1">
        <v>0.25</v>
      </c>
      <c r="N45" s="1">
        <v>0</v>
      </c>
      <c r="O45" s="1">
        <v>0.21</v>
      </c>
      <c r="P45" s="1">
        <v>96.68</v>
      </c>
      <c r="Q45" s="1">
        <v>211</v>
      </c>
      <c r="R45" s="1">
        <v>171</v>
      </c>
      <c r="S45" s="1">
        <v>203</v>
      </c>
      <c r="T45" s="1">
        <v>232</v>
      </c>
      <c r="U45" s="1">
        <v>250</v>
      </c>
      <c r="V45" s="1">
        <v>319</v>
      </c>
      <c r="W45" s="1">
        <v>349</v>
      </c>
      <c r="X45" s="1">
        <v>137</v>
      </c>
      <c r="Y45" s="1">
        <v>119</v>
      </c>
      <c r="Z45" s="1">
        <v>112</v>
      </c>
      <c r="AA45" s="1">
        <v>61</v>
      </c>
      <c r="AB45" s="1"/>
      <c r="AC45" s="1">
        <v>112</v>
      </c>
      <c r="AD45" s="1"/>
      <c r="AE45" s="1">
        <v>7.0000000000000007E-2</v>
      </c>
      <c r="AF45" s="1">
        <v>0.08</v>
      </c>
      <c r="AG45" s="1">
        <v>0.3</v>
      </c>
      <c r="AH45" s="1">
        <v>0.03</v>
      </c>
      <c r="AI45" s="1">
        <v>0.13</v>
      </c>
      <c r="AJ45" s="1">
        <v>0.03</v>
      </c>
      <c r="AK45" s="1">
        <v>0.12</v>
      </c>
      <c r="AL45" s="1">
        <v>7.0000000000000007E-2</v>
      </c>
      <c r="AM45" s="1">
        <v>0.02</v>
      </c>
      <c r="AN45" s="1">
        <v>0.01</v>
      </c>
      <c r="AO45" s="1">
        <v>0.01</v>
      </c>
      <c r="AP45" s="1">
        <v>0</v>
      </c>
      <c r="AQ45" s="1">
        <v>0.02</v>
      </c>
      <c r="AR45" s="1"/>
      <c r="AS45" s="1">
        <v>440.8</v>
      </c>
      <c r="AT45" s="1">
        <v>0.33</v>
      </c>
      <c r="AU45" s="1">
        <f t="shared" si="3"/>
        <v>0.244299674267101</v>
      </c>
      <c r="AV45" s="2">
        <f t="shared" si="4"/>
        <v>0.93808630393996251</v>
      </c>
      <c r="AW45" s="2">
        <f t="shared" si="2"/>
        <v>1.3201070552587733</v>
      </c>
      <c r="AX45" s="1"/>
      <c r="AY45" s="1"/>
      <c r="AZ45" s="1"/>
      <c r="BA45" s="1"/>
      <c r="BB45" s="1"/>
      <c r="BC45" s="1"/>
      <c r="BD45" s="1"/>
      <c r="BE45" s="1"/>
      <c r="BF45" s="1"/>
    </row>
    <row r="46" spans="2:58" ht="15.5" x14ac:dyDescent="0.35">
      <c r="B46" s="1" t="s">
        <v>40</v>
      </c>
      <c r="C46" s="1">
        <v>2.95</v>
      </c>
      <c r="D46" s="1">
        <v>14.81</v>
      </c>
      <c r="E46" s="1">
        <v>50.68</v>
      </c>
      <c r="F46" s="1">
        <v>0.32</v>
      </c>
      <c r="G46" s="1">
        <v>10.130000000000001</v>
      </c>
      <c r="H46" s="1">
        <v>0.17</v>
      </c>
      <c r="I46" s="1">
        <v>7.86</v>
      </c>
      <c r="J46" s="1">
        <v>7.84</v>
      </c>
      <c r="K46" s="1">
        <v>1.44</v>
      </c>
      <c r="L46" s="1">
        <v>0.03</v>
      </c>
      <c r="M46" s="1">
        <v>0.26</v>
      </c>
      <c r="N46" s="1">
        <v>0</v>
      </c>
      <c r="O46" s="1">
        <v>0.19</v>
      </c>
      <c r="P46" s="1">
        <v>96.67</v>
      </c>
      <c r="Q46" s="1">
        <v>220</v>
      </c>
      <c r="R46" s="1">
        <v>167</v>
      </c>
      <c r="S46" s="1">
        <v>203</v>
      </c>
      <c r="T46" s="1">
        <v>226</v>
      </c>
      <c r="U46" s="1">
        <v>267</v>
      </c>
      <c r="V46" s="1">
        <v>333</v>
      </c>
      <c r="W46" s="1">
        <v>341</v>
      </c>
      <c r="X46" s="1">
        <v>134</v>
      </c>
      <c r="Y46" s="1">
        <v>123</v>
      </c>
      <c r="Z46" s="1">
        <v>113</v>
      </c>
      <c r="AA46" s="1">
        <v>61</v>
      </c>
      <c r="AB46" s="1">
        <v>559</v>
      </c>
      <c r="AC46" s="1">
        <v>107</v>
      </c>
      <c r="AD46" s="1"/>
      <c r="AE46" s="1">
        <v>7.0000000000000007E-2</v>
      </c>
      <c r="AF46" s="1">
        <v>0.08</v>
      </c>
      <c r="AG46" s="1">
        <v>0.3</v>
      </c>
      <c r="AH46" s="1">
        <v>0.03</v>
      </c>
      <c r="AI46" s="1">
        <v>0.13</v>
      </c>
      <c r="AJ46" s="1">
        <v>0.03</v>
      </c>
      <c r="AK46" s="1">
        <v>0.12</v>
      </c>
      <c r="AL46" s="1">
        <v>7.0000000000000007E-2</v>
      </c>
      <c r="AM46" s="1">
        <v>0.02</v>
      </c>
      <c r="AN46" s="1">
        <v>0.01</v>
      </c>
      <c r="AO46" s="1">
        <v>0.01</v>
      </c>
      <c r="AP46" s="1">
        <v>0.05</v>
      </c>
      <c r="AQ46" s="1">
        <v>0.01</v>
      </c>
      <c r="AR46" s="1"/>
      <c r="AS46" s="1">
        <v>450.82</v>
      </c>
      <c r="AT46" s="1">
        <v>0.31</v>
      </c>
      <c r="AU46" s="1">
        <f t="shared" si="3"/>
        <v>0.22949363340242818</v>
      </c>
      <c r="AV46" s="2">
        <f t="shared" si="4"/>
        <v>0.94183864915572235</v>
      </c>
      <c r="AW46" s="2">
        <f t="shared" si="2"/>
        <v>1.3395995254472157</v>
      </c>
      <c r="AX46" s="1"/>
      <c r="AY46" s="1"/>
      <c r="AZ46" s="1"/>
      <c r="BA46" s="1"/>
      <c r="BB46" s="1"/>
      <c r="BC46" s="1"/>
      <c r="BD46" s="1"/>
      <c r="BE46" s="1"/>
      <c r="BF46" s="1"/>
    </row>
    <row r="47" spans="2:58" ht="15.5" x14ac:dyDescent="0.35">
      <c r="B47" s="1" t="s">
        <v>40</v>
      </c>
      <c r="C47" s="1">
        <v>2.91</v>
      </c>
      <c r="D47" s="1">
        <v>14.67</v>
      </c>
      <c r="E47" s="1">
        <v>50.74</v>
      </c>
      <c r="F47" s="1">
        <v>0.31</v>
      </c>
      <c r="G47" s="1">
        <v>10.19</v>
      </c>
      <c r="H47" s="1">
        <v>0.15</v>
      </c>
      <c r="I47" s="1">
        <v>7.76</v>
      </c>
      <c r="J47" s="1">
        <v>7.83</v>
      </c>
      <c r="K47" s="1">
        <v>1.43</v>
      </c>
      <c r="L47" s="1">
        <v>0.04</v>
      </c>
      <c r="M47" s="1">
        <v>0.26</v>
      </c>
      <c r="N47" s="1">
        <v>0</v>
      </c>
      <c r="O47" s="1">
        <v>0.2</v>
      </c>
      <c r="P47" s="1">
        <v>96.49</v>
      </c>
      <c r="Q47" s="1">
        <v>214</v>
      </c>
      <c r="R47" s="1">
        <v>168</v>
      </c>
      <c r="S47" s="1">
        <v>199</v>
      </c>
      <c r="T47" s="1">
        <v>230</v>
      </c>
      <c r="U47" s="1">
        <v>259</v>
      </c>
      <c r="V47" s="1">
        <v>335</v>
      </c>
      <c r="W47" s="1">
        <v>346</v>
      </c>
      <c r="X47" s="1">
        <v>142</v>
      </c>
      <c r="Y47" s="1">
        <v>121</v>
      </c>
      <c r="Z47" s="1">
        <v>112</v>
      </c>
      <c r="AA47" s="1">
        <v>61</v>
      </c>
      <c r="AB47" s="1"/>
      <c r="AC47" s="1">
        <v>110</v>
      </c>
      <c r="AD47" s="1"/>
      <c r="AE47" s="1">
        <v>7.0000000000000007E-2</v>
      </c>
      <c r="AF47" s="1">
        <v>0.08</v>
      </c>
      <c r="AG47" s="1">
        <v>0.3</v>
      </c>
      <c r="AH47" s="1">
        <v>0.03</v>
      </c>
      <c r="AI47" s="1">
        <v>0.13</v>
      </c>
      <c r="AJ47" s="1">
        <v>0.03</v>
      </c>
      <c r="AK47" s="1">
        <v>0.12</v>
      </c>
      <c r="AL47" s="1">
        <v>7.0000000000000007E-2</v>
      </c>
      <c r="AM47" s="1">
        <v>0.02</v>
      </c>
      <c r="AN47" s="1">
        <v>0.01</v>
      </c>
      <c r="AO47" s="1">
        <v>0.01</v>
      </c>
      <c r="AP47" s="1">
        <v>0</v>
      </c>
      <c r="AQ47" s="1">
        <v>0.01</v>
      </c>
      <c r="AR47" s="1"/>
      <c r="AS47" s="1">
        <v>460.83</v>
      </c>
      <c r="AT47" s="1">
        <v>0.31</v>
      </c>
      <c r="AU47" s="1">
        <f t="shared" si="3"/>
        <v>0.22949363340242818</v>
      </c>
      <c r="AV47" s="2">
        <f t="shared" si="4"/>
        <v>0.94183864915572235</v>
      </c>
      <c r="AW47" s="2">
        <f t="shared" si="2"/>
        <v>1.3395995254472157</v>
      </c>
      <c r="AX47" s="1"/>
      <c r="AY47" s="1"/>
      <c r="AZ47" s="1"/>
      <c r="BA47" s="1"/>
      <c r="BB47" s="1"/>
      <c r="BC47" s="1"/>
      <c r="BD47" s="1"/>
      <c r="BE47" s="1"/>
      <c r="BF47" s="1"/>
    </row>
    <row r="48" spans="2:58" ht="15.5" x14ac:dyDescent="0.35">
      <c r="B48" s="1" t="s">
        <v>40</v>
      </c>
      <c r="C48" s="1">
        <v>2.93</v>
      </c>
      <c r="D48" s="1">
        <v>14.67</v>
      </c>
      <c r="E48" s="1">
        <v>50.65</v>
      </c>
      <c r="F48" s="1">
        <v>0.31</v>
      </c>
      <c r="G48" s="1">
        <v>10.17</v>
      </c>
      <c r="H48" s="1">
        <v>0.18</v>
      </c>
      <c r="I48" s="1">
        <v>7.82</v>
      </c>
      <c r="J48" s="1">
        <v>7.88</v>
      </c>
      <c r="K48" s="1">
        <v>1.44</v>
      </c>
      <c r="L48" s="1">
        <v>0.05</v>
      </c>
      <c r="M48" s="1">
        <v>0.25</v>
      </c>
      <c r="N48" s="1">
        <v>0</v>
      </c>
      <c r="O48" s="1">
        <v>0.18</v>
      </c>
      <c r="P48" s="1">
        <v>96.53</v>
      </c>
      <c r="Q48" s="1">
        <v>221</v>
      </c>
      <c r="R48" s="1">
        <v>174</v>
      </c>
      <c r="S48" s="1">
        <v>205</v>
      </c>
      <c r="T48" s="1">
        <v>234</v>
      </c>
      <c r="U48" s="1">
        <v>255</v>
      </c>
      <c r="V48" s="1">
        <v>317</v>
      </c>
      <c r="W48" s="1">
        <v>344</v>
      </c>
      <c r="X48" s="1">
        <v>137</v>
      </c>
      <c r="Y48" s="1">
        <v>122</v>
      </c>
      <c r="Z48" s="1">
        <v>111</v>
      </c>
      <c r="AA48" s="1">
        <v>61</v>
      </c>
      <c r="AB48" s="1"/>
      <c r="AC48" s="1">
        <v>111</v>
      </c>
      <c r="AD48" s="1"/>
      <c r="AE48" s="1">
        <v>7.0000000000000007E-2</v>
      </c>
      <c r="AF48" s="1">
        <v>0.08</v>
      </c>
      <c r="AG48" s="1">
        <v>0.3</v>
      </c>
      <c r="AH48" s="1">
        <v>0.03</v>
      </c>
      <c r="AI48" s="1">
        <v>0.13</v>
      </c>
      <c r="AJ48" s="1">
        <v>0.03</v>
      </c>
      <c r="AK48" s="1">
        <v>0.12</v>
      </c>
      <c r="AL48" s="1">
        <v>7.0000000000000007E-2</v>
      </c>
      <c r="AM48" s="1">
        <v>0.02</v>
      </c>
      <c r="AN48" s="1">
        <v>0.01</v>
      </c>
      <c r="AO48" s="1">
        <v>0.01</v>
      </c>
      <c r="AP48" s="1">
        <v>0</v>
      </c>
      <c r="AQ48" s="1">
        <v>0.01</v>
      </c>
      <c r="AR48" s="1"/>
      <c r="AS48" s="1">
        <v>470.85</v>
      </c>
      <c r="AT48" s="1">
        <v>0.3</v>
      </c>
      <c r="AU48" s="1">
        <f t="shared" si="3"/>
        <v>0.22209061297009178</v>
      </c>
      <c r="AV48" s="2">
        <f t="shared" si="4"/>
        <v>0.94371482176360222</v>
      </c>
      <c r="AW48" s="2">
        <f t="shared" si="2"/>
        <v>1.3497403204599554</v>
      </c>
      <c r="AX48" s="1"/>
      <c r="AY48" s="1"/>
      <c r="AZ48" s="1"/>
      <c r="BA48" s="1"/>
      <c r="BB48" s="1"/>
      <c r="BC48" s="1"/>
      <c r="BD48" s="1"/>
      <c r="BE48" s="1"/>
      <c r="BF48" s="1"/>
    </row>
    <row r="49" spans="2:58" ht="15.5" x14ac:dyDescent="0.35">
      <c r="B49" s="1" t="s">
        <v>40</v>
      </c>
      <c r="C49" s="1">
        <v>2.93</v>
      </c>
      <c r="D49" s="1">
        <v>14.78</v>
      </c>
      <c r="E49" s="1">
        <v>50.49</v>
      </c>
      <c r="F49" s="1">
        <v>0.31</v>
      </c>
      <c r="G49" s="1">
        <v>10.09</v>
      </c>
      <c r="H49" s="1">
        <v>0.17</v>
      </c>
      <c r="I49" s="1">
        <v>7.78</v>
      </c>
      <c r="J49" s="1">
        <v>7.8</v>
      </c>
      <c r="K49" s="1">
        <v>1.46</v>
      </c>
      <c r="L49" s="1">
        <v>0.04</v>
      </c>
      <c r="M49" s="1">
        <v>0.26</v>
      </c>
      <c r="N49" s="1">
        <v>0</v>
      </c>
      <c r="O49" s="1">
        <v>0.17</v>
      </c>
      <c r="P49" s="1">
        <v>96.28</v>
      </c>
      <c r="Q49" s="1">
        <v>225</v>
      </c>
      <c r="R49" s="1">
        <v>164</v>
      </c>
      <c r="S49" s="1">
        <v>207</v>
      </c>
      <c r="T49" s="1">
        <v>223</v>
      </c>
      <c r="U49" s="1">
        <v>255</v>
      </c>
      <c r="V49" s="1">
        <v>323</v>
      </c>
      <c r="W49" s="1">
        <v>344</v>
      </c>
      <c r="X49" s="1">
        <v>135</v>
      </c>
      <c r="Y49" s="1">
        <v>121</v>
      </c>
      <c r="Z49" s="1">
        <v>112</v>
      </c>
      <c r="AA49" s="1">
        <v>61</v>
      </c>
      <c r="AB49" s="1"/>
      <c r="AC49" s="1">
        <v>116</v>
      </c>
      <c r="AD49" s="1"/>
      <c r="AE49" s="1">
        <v>7.0000000000000007E-2</v>
      </c>
      <c r="AF49" s="1">
        <v>0.08</v>
      </c>
      <c r="AG49" s="1">
        <v>0.3</v>
      </c>
      <c r="AH49" s="1">
        <v>0.03</v>
      </c>
      <c r="AI49" s="1">
        <v>0.13</v>
      </c>
      <c r="AJ49" s="1">
        <v>0.03</v>
      </c>
      <c r="AK49" s="1">
        <v>0.12</v>
      </c>
      <c r="AL49" s="1">
        <v>7.0000000000000007E-2</v>
      </c>
      <c r="AM49" s="1">
        <v>0.02</v>
      </c>
      <c r="AN49" s="1">
        <v>0.01</v>
      </c>
      <c r="AO49" s="1">
        <v>0.01</v>
      </c>
      <c r="AP49" s="1">
        <v>0</v>
      </c>
      <c r="AQ49" s="1">
        <v>0.01</v>
      </c>
      <c r="AR49" s="1"/>
      <c r="AS49" s="1">
        <v>480.87</v>
      </c>
      <c r="AT49" s="1">
        <v>0.3</v>
      </c>
      <c r="AU49" s="1">
        <f t="shared" si="3"/>
        <v>0.22209061297009178</v>
      </c>
      <c r="AV49" s="2">
        <f t="shared" si="4"/>
        <v>0.94371482176360222</v>
      </c>
      <c r="AW49" s="2">
        <f t="shared" si="2"/>
        <v>1.3497403204599554</v>
      </c>
      <c r="AX49" s="1"/>
      <c r="AY49" s="1"/>
      <c r="AZ49" s="1"/>
      <c r="BA49" s="1"/>
      <c r="BB49" s="1"/>
      <c r="BC49" s="1"/>
      <c r="BD49" s="1"/>
      <c r="BE49" s="1"/>
      <c r="BF49" s="1"/>
    </row>
    <row r="50" spans="2:58" ht="15.5" x14ac:dyDescent="0.35">
      <c r="B50" s="1" t="s">
        <v>40</v>
      </c>
      <c r="C50" s="1">
        <v>2.96</v>
      </c>
      <c r="D50" s="1">
        <v>14.79</v>
      </c>
      <c r="E50" s="1">
        <v>50.73</v>
      </c>
      <c r="F50" s="1">
        <v>0.31</v>
      </c>
      <c r="G50" s="1">
        <v>10.15</v>
      </c>
      <c r="H50" s="1">
        <v>0.14000000000000001</v>
      </c>
      <c r="I50" s="1">
        <v>7.8</v>
      </c>
      <c r="J50" s="1">
        <v>7.82</v>
      </c>
      <c r="K50" s="1">
        <v>1.48</v>
      </c>
      <c r="L50" s="1">
        <v>0.04</v>
      </c>
      <c r="M50" s="1">
        <v>0.26</v>
      </c>
      <c r="N50" s="1">
        <v>0</v>
      </c>
      <c r="O50" s="1">
        <v>0.21</v>
      </c>
      <c r="P50" s="1">
        <v>96.69</v>
      </c>
      <c r="Q50" s="1">
        <v>213</v>
      </c>
      <c r="R50" s="1">
        <v>167</v>
      </c>
      <c r="S50" s="1">
        <v>204</v>
      </c>
      <c r="T50" s="1">
        <v>238</v>
      </c>
      <c r="U50" s="1">
        <v>247</v>
      </c>
      <c r="V50" s="1">
        <v>353</v>
      </c>
      <c r="W50" s="1">
        <v>356</v>
      </c>
      <c r="X50" s="1">
        <v>137</v>
      </c>
      <c r="Y50" s="1">
        <v>120</v>
      </c>
      <c r="Z50" s="1">
        <v>112</v>
      </c>
      <c r="AA50" s="1">
        <v>61</v>
      </c>
      <c r="AB50" s="1"/>
      <c r="AC50" s="1">
        <v>107</v>
      </c>
      <c r="AD50" s="1"/>
      <c r="AE50" s="1">
        <v>7.0000000000000007E-2</v>
      </c>
      <c r="AF50" s="1">
        <v>0.08</v>
      </c>
      <c r="AG50" s="1">
        <v>0.3</v>
      </c>
      <c r="AH50" s="1">
        <v>0.03</v>
      </c>
      <c r="AI50" s="1">
        <v>0.13</v>
      </c>
      <c r="AJ50" s="1">
        <v>0.03</v>
      </c>
      <c r="AK50" s="1">
        <v>0.12</v>
      </c>
      <c r="AL50" s="1">
        <v>7.0000000000000007E-2</v>
      </c>
      <c r="AM50" s="1">
        <v>0.02</v>
      </c>
      <c r="AN50" s="1">
        <v>0.01</v>
      </c>
      <c r="AO50" s="1">
        <v>0.01</v>
      </c>
      <c r="AP50" s="1">
        <v>0</v>
      </c>
      <c r="AQ50" s="1">
        <v>0.02</v>
      </c>
      <c r="AR50" s="1"/>
      <c r="AS50" s="1">
        <v>490.89</v>
      </c>
      <c r="AT50" s="1">
        <v>0.28999999999999998</v>
      </c>
      <c r="AU50" s="1">
        <f t="shared" si="3"/>
        <v>0.21468759253775538</v>
      </c>
      <c r="AV50" s="2">
        <f t="shared" si="4"/>
        <v>0.9455909943714822</v>
      </c>
      <c r="AW50" s="2">
        <f t="shared" si="2"/>
        <v>1.3601665661122815</v>
      </c>
      <c r="AX50" s="1"/>
      <c r="AY50" s="1"/>
      <c r="AZ50" s="1"/>
      <c r="BA50" s="1"/>
      <c r="BB50" s="1"/>
      <c r="BC50" s="1"/>
      <c r="BD50" s="1"/>
      <c r="BE50" s="1"/>
      <c r="BF50" s="1"/>
    </row>
    <row r="51" spans="2:58" ht="15.5" x14ac:dyDescent="0.35">
      <c r="B51" s="1" t="s">
        <v>40</v>
      </c>
      <c r="C51" s="1">
        <v>2.94</v>
      </c>
      <c r="D51" s="1">
        <v>14.73</v>
      </c>
      <c r="E51" s="1">
        <v>50.69</v>
      </c>
      <c r="F51" s="1">
        <v>0.31</v>
      </c>
      <c r="G51" s="1">
        <v>10.18</v>
      </c>
      <c r="H51" s="1">
        <v>0.14000000000000001</v>
      </c>
      <c r="I51" s="1">
        <v>7.8</v>
      </c>
      <c r="J51" s="1">
        <v>7.85</v>
      </c>
      <c r="K51" s="1">
        <v>1.43</v>
      </c>
      <c r="L51" s="1">
        <v>0.04</v>
      </c>
      <c r="M51" s="1">
        <v>0.26</v>
      </c>
      <c r="N51" s="1">
        <v>0.01</v>
      </c>
      <c r="O51" s="1">
        <v>0.19</v>
      </c>
      <c r="P51" s="1">
        <v>96.56</v>
      </c>
      <c r="Q51" s="1">
        <v>222</v>
      </c>
      <c r="R51" s="1">
        <v>162</v>
      </c>
      <c r="S51" s="1">
        <v>203</v>
      </c>
      <c r="T51" s="1">
        <v>244</v>
      </c>
      <c r="U51" s="1">
        <v>253</v>
      </c>
      <c r="V51" s="1">
        <v>335</v>
      </c>
      <c r="W51" s="1">
        <v>353</v>
      </c>
      <c r="X51" s="1">
        <v>137</v>
      </c>
      <c r="Y51" s="1">
        <v>122</v>
      </c>
      <c r="Z51" s="1">
        <v>111</v>
      </c>
      <c r="AA51" s="1">
        <v>61</v>
      </c>
      <c r="AB51" s="1">
        <v>563</v>
      </c>
      <c r="AC51" s="1">
        <v>114</v>
      </c>
      <c r="AD51" s="1"/>
      <c r="AE51" s="1">
        <v>7.0000000000000007E-2</v>
      </c>
      <c r="AF51" s="1">
        <v>0.08</v>
      </c>
      <c r="AG51" s="1">
        <v>0.3</v>
      </c>
      <c r="AH51" s="1">
        <v>0.03</v>
      </c>
      <c r="AI51" s="1">
        <v>0.13</v>
      </c>
      <c r="AJ51" s="1">
        <v>0.03</v>
      </c>
      <c r="AK51" s="1">
        <v>0.12</v>
      </c>
      <c r="AL51" s="1">
        <v>7.0000000000000007E-2</v>
      </c>
      <c r="AM51" s="1">
        <v>0.02</v>
      </c>
      <c r="AN51" s="1">
        <v>0.01</v>
      </c>
      <c r="AO51" s="1">
        <v>0.01</v>
      </c>
      <c r="AP51" s="1">
        <v>0.05</v>
      </c>
      <c r="AQ51" s="1">
        <v>0.02</v>
      </c>
      <c r="AR51" s="1"/>
      <c r="AS51" s="1">
        <v>500.9</v>
      </c>
      <c r="AT51" s="1">
        <v>0.28999999999999998</v>
      </c>
      <c r="AU51" s="1">
        <f t="shared" si="3"/>
        <v>0.21468759253775538</v>
      </c>
      <c r="AV51" s="2">
        <f t="shared" si="4"/>
        <v>0.9455909943714822</v>
      </c>
      <c r="AW51" s="2">
        <f t="shared" si="2"/>
        <v>1.3601665661122815</v>
      </c>
      <c r="AX51" s="1"/>
      <c r="AY51" s="1"/>
      <c r="AZ51" s="1"/>
      <c r="BA51" s="1"/>
      <c r="BB51" s="1"/>
      <c r="BC51" s="1"/>
      <c r="BD51" s="1"/>
      <c r="BE51" s="1"/>
      <c r="BF51" s="1"/>
    </row>
    <row r="52" spans="2:58" ht="15.5" x14ac:dyDescent="0.35">
      <c r="B52" s="1" t="s">
        <v>40</v>
      </c>
      <c r="C52" s="1">
        <v>2.96</v>
      </c>
      <c r="D52" s="1">
        <v>14.69</v>
      </c>
      <c r="E52" s="1">
        <v>50.66</v>
      </c>
      <c r="F52" s="1">
        <v>0.34</v>
      </c>
      <c r="G52" s="1">
        <v>10.11</v>
      </c>
      <c r="H52" s="1">
        <v>0.17</v>
      </c>
      <c r="I52" s="1">
        <v>7.79</v>
      </c>
      <c r="J52" s="1">
        <v>7.79</v>
      </c>
      <c r="K52" s="1">
        <v>1.46</v>
      </c>
      <c r="L52" s="1">
        <v>0.04</v>
      </c>
      <c r="M52" s="1">
        <v>0.26</v>
      </c>
      <c r="N52" s="1">
        <v>0.02</v>
      </c>
      <c r="O52" s="1">
        <v>0.18</v>
      </c>
      <c r="P52" s="1">
        <v>96.46</v>
      </c>
      <c r="Q52" s="1">
        <v>212</v>
      </c>
      <c r="R52" s="1">
        <v>173</v>
      </c>
      <c r="S52" s="1">
        <v>207</v>
      </c>
      <c r="T52" s="1">
        <v>218</v>
      </c>
      <c r="U52" s="1">
        <v>264</v>
      </c>
      <c r="V52" s="1">
        <v>326</v>
      </c>
      <c r="W52" s="1">
        <v>340</v>
      </c>
      <c r="X52" s="1">
        <v>136</v>
      </c>
      <c r="Y52" s="1">
        <v>122</v>
      </c>
      <c r="Z52" s="1">
        <v>111</v>
      </c>
      <c r="AA52" s="1">
        <v>61</v>
      </c>
      <c r="AB52" s="1">
        <v>561</v>
      </c>
      <c r="AC52" s="1">
        <v>113</v>
      </c>
      <c r="AD52" s="1"/>
      <c r="AE52" s="1">
        <v>7.0000000000000007E-2</v>
      </c>
      <c r="AF52" s="1">
        <v>0.08</v>
      </c>
      <c r="AG52" s="1">
        <v>0.3</v>
      </c>
      <c r="AH52" s="1">
        <v>0.03</v>
      </c>
      <c r="AI52" s="1">
        <v>0.13</v>
      </c>
      <c r="AJ52" s="1">
        <v>0.03</v>
      </c>
      <c r="AK52" s="1">
        <v>0.12</v>
      </c>
      <c r="AL52" s="1">
        <v>7.0000000000000007E-2</v>
      </c>
      <c r="AM52" s="1">
        <v>0.02</v>
      </c>
      <c r="AN52" s="1">
        <v>0.01</v>
      </c>
      <c r="AO52" s="1">
        <v>0.01</v>
      </c>
      <c r="AP52" s="1">
        <v>0.05</v>
      </c>
      <c r="AQ52" s="1">
        <v>0.01</v>
      </c>
      <c r="AR52" s="1"/>
      <c r="AS52" s="1">
        <v>510.92</v>
      </c>
      <c r="AT52" s="1">
        <v>0.28999999999999998</v>
      </c>
      <c r="AU52" s="1">
        <f t="shared" si="3"/>
        <v>0.21468759253775538</v>
      </c>
      <c r="AV52" s="2">
        <f t="shared" si="4"/>
        <v>0.9455909943714822</v>
      </c>
      <c r="AW52" s="2">
        <f t="shared" si="2"/>
        <v>1.3601665661122815</v>
      </c>
      <c r="AX52" s="1"/>
      <c r="AY52" s="1"/>
      <c r="AZ52" s="1"/>
      <c r="BA52" s="1"/>
      <c r="BB52" s="1"/>
      <c r="BC52" s="1"/>
      <c r="BD52" s="1"/>
      <c r="BE52" s="1"/>
      <c r="BF52" s="1"/>
    </row>
    <row r="53" spans="2:58" ht="15.5" x14ac:dyDescent="0.35">
      <c r="B53" s="1" t="s">
        <v>40</v>
      </c>
      <c r="C53" s="1">
        <v>2.96</v>
      </c>
      <c r="D53" s="1">
        <v>14.68</v>
      </c>
      <c r="E53" s="1">
        <v>50.6</v>
      </c>
      <c r="F53" s="1">
        <v>0.3</v>
      </c>
      <c r="G53" s="1">
        <v>10.199999999999999</v>
      </c>
      <c r="H53" s="1">
        <v>0.17</v>
      </c>
      <c r="I53" s="1">
        <v>7.69</v>
      </c>
      <c r="J53" s="1">
        <v>7.77</v>
      </c>
      <c r="K53" s="1">
        <v>1.46</v>
      </c>
      <c r="L53" s="1">
        <v>0.05</v>
      </c>
      <c r="M53" s="1">
        <v>0.26</v>
      </c>
      <c r="N53" s="1">
        <v>0.01</v>
      </c>
      <c r="O53" s="1">
        <v>0.18</v>
      </c>
      <c r="P53" s="1">
        <v>96.33</v>
      </c>
      <c r="Q53" s="1">
        <v>218</v>
      </c>
      <c r="R53" s="1">
        <v>165</v>
      </c>
      <c r="S53" s="1">
        <v>202</v>
      </c>
      <c r="T53" s="1">
        <v>236</v>
      </c>
      <c r="U53" s="1">
        <v>263</v>
      </c>
      <c r="V53" s="1">
        <v>333</v>
      </c>
      <c r="W53" s="1">
        <v>358</v>
      </c>
      <c r="X53" s="1">
        <v>141</v>
      </c>
      <c r="Y53" s="1">
        <v>121</v>
      </c>
      <c r="Z53" s="1">
        <v>112</v>
      </c>
      <c r="AA53" s="1">
        <v>61</v>
      </c>
      <c r="AB53" s="1">
        <v>561</v>
      </c>
      <c r="AC53" s="1">
        <v>113</v>
      </c>
      <c r="AD53" s="1"/>
      <c r="AE53" s="1">
        <v>7.0000000000000007E-2</v>
      </c>
      <c r="AF53" s="1">
        <v>0.08</v>
      </c>
      <c r="AG53" s="1">
        <v>0.3</v>
      </c>
      <c r="AH53" s="1">
        <v>0.03</v>
      </c>
      <c r="AI53" s="1">
        <v>0.13</v>
      </c>
      <c r="AJ53" s="1">
        <v>0.03</v>
      </c>
      <c r="AK53" s="1">
        <v>0.12</v>
      </c>
      <c r="AL53" s="1">
        <v>7.0000000000000007E-2</v>
      </c>
      <c r="AM53" s="1">
        <v>0.02</v>
      </c>
      <c r="AN53" s="1">
        <v>0.01</v>
      </c>
      <c r="AO53" s="1">
        <v>0.01</v>
      </c>
      <c r="AP53" s="1">
        <v>0.05</v>
      </c>
      <c r="AQ53" s="1">
        <v>0.01</v>
      </c>
      <c r="AR53" s="1"/>
      <c r="AS53" s="1">
        <v>520.94000000000005</v>
      </c>
      <c r="AT53" s="1">
        <v>0.28999999999999998</v>
      </c>
      <c r="AU53" s="1">
        <f t="shared" si="3"/>
        <v>0.21468759253775538</v>
      </c>
      <c r="AV53" s="2">
        <f t="shared" si="4"/>
        <v>0.9455909943714822</v>
      </c>
      <c r="AW53" s="2">
        <f t="shared" si="2"/>
        <v>1.3601665661122815</v>
      </c>
      <c r="AX53" s="1"/>
      <c r="AY53" s="1"/>
      <c r="AZ53" s="1"/>
      <c r="BA53" s="1"/>
      <c r="BB53" s="1"/>
      <c r="BC53" s="1"/>
      <c r="BD53" s="1"/>
      <c r="BE53" s="1"/>
      <c r="BF53" s="1"/>
    </row>
    <row r="54" spans="2:58" ht="15.5" x14ac:dyDescent="0.35">
      <c r="B54" s="1" t="s">
        <v>40</v>
      </c>
      <c r="C54" s="1">
        <v>2.96</v>
      </c>
      <c r="D54" s="1">
        <v>14.75</v>
      </c>
      <c r="E54" s="1">
        <v>50.7</v>
      </c>
      <c r="F54" s="1">
        <v>0.32</v>
      </c>
      <c r="G54" s="1">
        <v>10.1</v>
      </c>
      <c r="H54" s="1">
        <v>0.14000000000000001</v>
      </c>
      <c r="I54" s="1">
        <v>7.72</v>
      </c>
      <c r="J54" s="1">
        <v>7.85</v>
      </c>
      <c r="K54" s="1">
        <v>1.45</v>
      </c>
      <c r="L54" s="1">
        <v>0.05</v>
      </c>
      <c r="M54" s="1">
        <v>0.27</v>
      </c>
      <c r="N54" s="1">
        <v>0</v>
      </c>
      <c r="O54" s="1">
        <v>0.2</v>
      </c>
      <c r="P54" s="1">
        <v>96.5</v>
      </c>
      <c r="Q54" s="1">
        <v>216</v>
      </c>
      <c r="R54" s="1">
        <v>163</v>
      </c>
      <c r="S54" s="1">
        <v>201</v>
      </c>
      <c r="T54" s="1">
        <v>230</v>
      </c>
      <c r="U54" s="1">
        <v>258</v>
      </c>
      <c r="V54" s="1">
        <v>357</v>
      </c>
      <c r="W54" s="1">
        <v>357</v>
      </c>
      <c r="X54" s="1">
        <v>135</v>
      </c>
      <c r="Y54" s="1">
        <v>119</v>
      </c>
      <c r="Z54" s="1">
        <v>112</v>
      </c>
      <c r="AA54" s="1">
        <v>61</v>
      </c>
      <c r="AB54" s="1"/>
      <c r="AC54" s="1">
        <v>113</v>
      </c>
      <c r="AD54" s="1"/>
      <c r="AE54" s="1">
        <v>7.0000000000000007E-2</v>
      </c>
      <c r="AF54" s="1">
        <v>0.08</v>
      </c>
      <c r="AG54" s="1">
        <v>0.3</v>
      </c>
      <c r="AH54" s="1">
        <v>0.03</v>
      </c>
      <c r="AI54" s="1">
        <v>0.13</v>
      </c>
      <c r="AJ54" s="1">
        <v>0.03</v>
      </c>
      <c r="AK54" s="1">
        <v>0.12</v>
      </c>
      <c r="AL54" s="1">
        <v>7.0000000000000007E-2</v>
      </c>
      <c r="AM54" s="1">
        <v>0.02</v>
      </c>
      <c r="AN54" s="1">
        <v>0.01</v>
      </c>
      <c r="AO54" s="1">
        <v>0.01</v>
      </c>
      <c r="AP54" s="1">
        <v>0</v>
      </c>
      <c r="AQ54" s="1">
        <v>0.02</v>
      </c>
      <c r="AR54" s="1"/>
      <c r="AS54" s="1">
        <v>530.96</v>
      </c>
      <c r="AT54" s="1">
        <v>0.28000000000000003</v>
      </c>
      <c r="AU54" s="1">
        <f t="shared" si="3"/>
        <v>0.20728457210541903</v>
      </c>
      <c r="AV54" s="2">
        <f t="shared" si="4"/>
        <v>0.94746716697936206</v>
      </c>
      <c r="AW54" s="2">
        <f t="shared" si="2"/>
        <v>1.370897201313011</v>
      </c>
      <c r="AX54" s="1"/>
      <c r="AY54" s="1"/>
      <c r="AZ54" s="1"/>
      <c r="BA54" s="1"/>
      <c r="BB54" s="1"/>
      <c r="BC54" s="1"/>
      <c r="BD54" s="8"/>
      <c r="BE54" s="1"/>
      <c r="BF54" s="1"/>
    </row>
    <row r="55" spans="2:58" ht="15.5" x14ac:dyDescent="0.35">
      <c r="B55" s="1" t="s">
        <v>40</v>
      </c>
      <c r="C55" s="1">
        <v>2.93</v>
      </c>
      <c r="D55" s="1">
        <v>14.78</v>
      </c>
      <c r="E55" s="1">
        <v>50.51</v>
      </c>
      <c r="F55" s="1">
        <v>0.32</v>
      </c>
      <c r="G55" s="1">
        <v>10.14</v>
      </c>
      <c r="H55" s="1">
        <v>0.17</v>
      </c>
      <c r="I55" s="1">
        <v>7.78</v>
      </c>
      <c r="J55" s="1">
        <v>7.79</v>
      </c>
      <c r="K55" s="1">
        <v>1.46</v>
      </c>
      <c r="L55" s="1">
        <v>0.05</v>
      </c>
      <c r="M55" s="1">
        <v>0.27</v>
      </c>
      <c r="N55" s="1">
        <v>0</v>
      </c>
      <c r="O55" s="1">
        <v>0.16</v>
      </c>
      <c r="P55" s="1">
        <v>96.36</v>
      </c>
      <c r="Q55" s="1">
        <v>228</v>
      </c>
      <c r="R55" s="1">
        <v>161</v>
      </c>
      <c r="S55" s="1">
        <v>206</v>
      </c>
      <c r="T55" s="1">
        <v>228</v>
      </c>
      <c r="U55" s="1">
        <v>251</v>
      </c>
      <c r="V55" s="1">
        <v>326</v>
      </c>
      <c r="W55" s="1">
        <v>367</v>
      </c>
      <c r="X55" s="1">
        <v>135</v>
      </c>
      <c r="Y55" s="1">
        <v>123</v>
      </c>
      <c r="Z55" s="1">
        <v>111</v>
      </c>
      <c r="AA55" s="1">
        <v>61</v>
      </c>
      <c r="AB55" s="1"/>
      <c r="AC55" s="1">
        <v>116</v>
      </c>
      <c r="AD55" s="1"/>
      <c r="AE55" s="1">
        <v>7.0000000000000007E-2</v>
      </c>
      <c r="AF55" s="1">
        <v>0.08</v>
      </c>
      <c r="AG55" s="1">
        <v>0.3</v>
      </c>
      <c r="AH55" s="1">
        <v>0.03</v>
      </c>
      <c r="AI55" s="1">
        <v>0.13</v>
      </c>
      <c r="AJ55" s="1">
        <v>0.03</v>
      </c>
      <c r="AK55" s="1">
        <v>0.12</v>
      </c>
      <c r="AL55" s="1">
        <v>7.0000000000000007E-2</v>
      </c>
      <c r="AM55" s="1">
        <v>0.02</v>
      </c>
      <c r="AN55" s="1">
        <v>0.01</v>
      </c>
      <c r="AO55" s="1">
        <v>0.01</v>
      </c>
      <c r="AP55" s="1">
        <v>0</v>
      </c>
      <c r="AQ55" s="1">
        <v>0.01</v>
      </c>
      <c r="AR55" s="1"/>
      <c r="AS55" s="1">
        <v>540.98</v>
      </c>
      <c r="AT55" s="1">
        <v>0.27</v>
      </c>
      <c r="AU55" s="1">
        <f t="shared" si="3"/>
        <v>0.19988155167308264</v>
      </c>
      <c r="AV55" s="2">
        <f t="shared" si="4"/>
        <v>0.94934333958724204</v>
      </c>
      <c r="AW55" s="2">
        <f t="shared" si="2"/>
        <v>1.3819531594967391</v>
      </c>
      <c r="AX55" s="1"/>
      <c r="AY55" s="1"/>
      <c r="AZ55" s="1"/>
      <c r="BA55" s="1"/>
      <c r="BB55" s="1"/>
      <c r="BC55" s="1"/>
      <c r="BD55" s="1"/>
      <c r="BE55" s="1"/>
      <c r="BF55" s="1"/>
    </row>
    <row r="56" spans="2:58" ht="15.5" x14ac:dyDescent="0.35">
      <c r="B56" s="1" t="s">
        <v>40</v>
      </c>
      <c r="C56" s="1">
        <v>3</v>
      </c>
      <c r="D56" s="1">
        <v>14.8</v>
      </c>
      <c r="E56" s="1">
        <v>50.53</v>
      </c>
      <c r="F56" s="1">
        <v>0.34</v>
      </c>
      <c r="G56" s="1">
        <v>10.17</v>
      </c>
      <c r="H56" s="1">
        <v>0.16</v>
      </c>
      <c r="I56" s="1">
        <v>7.75</v>
      </c>
      <c r="J56" s="1">
        <v>7.75</v>
      </c>
      <c r="K56" s="1">
        <v>1.44</v>
      </c>
      <c r="L56" s="1">
        <v>0.04</v>
      </c>
      <c r="M56" s="1">
        <v>0.27</v>
      </c>
      <c r="N56" s="1">
        <v>0.01</v>
      </c>
      <c r="O56" s="1">
        <v>0.18</v>
      </c>
      <c r="P56" s="1">
        <v>96.44</v>
      </c>
      <c r="Q56" s="1">
        <v>219</v>
      </c>
      <c r="R56" s="1">
        <v>169</v>
      </c>
      <c r="S56" s="1">
        <v>202</v>
      </c>
      <c r="T56" s="1">
        <v>214</v>
      </c>
      <c r="U56" s="1">
        <v>260</v>
      </c>
      <c r="V56" s="1">
        <v>334</v>
      </c>
      <c r="W56" s="1">
        <v>359</v>
      </c>
      <c r="X56" s="1">
        <v>138</v>
      </c>
      <c r="Y56" s="1">
        <v>122</v>
      </c>
      <c r="Z56" s="1">
        <v>111</v>
      </c>
      <c r="AA56" s="1">
        <v>61</v>
      </c>
      <c r="AB56" s="1">
        <v>559</v>
      </c>
      <c r="AC56" s="1">
        <v>120</v>
      </c>
      <c r="AD56" s="1"/>
      <c r="AE56" s="1">
        <v>7.0000000000000007E-2</v>
      </c>
      <c r="AF56" s="1">
        <v>0.08</v>
      </c>
      <c r="AG56" s="1">
        <v>0.3</v>
      </c>
      <c r="AH56" s="1">
        <v>0.03</v>
      </c>
      <c r="AI56" s="1">
        <v>0.13</v>
      </c>
      <c r="AJ56" s="1">
        <v>0.03</v>
      </c>
      <c r="AK56" s="1">
        <v>0.12</v>
      </c>
      <c r="AL56" s="1">
        <v>7.0000000000000007E-2</v>
      </c>
      <c r="AM56" s="1">
        <v>0.02</v>
      </c>
      <c r="AN56" s="1">
        <v>0.01</v>
      </c>
      <c r="AO56" s="1">
        <v>0.01</v>
      </c>
      <c r="AP56" s="1">
        <v>0.05</v>
      </c>
      <c r="AQ56" s="1">
        <v>0.02</v>
      </c>
      <c r="AR56" s="1"/>
      <c r="AS56" s="1">
        <v>550.99</v>
      </c>
      <c r="AT56" s="1">
        <v>0.27</v>
      </c>
      <c r="AU56" s="1">
        <f t="shared" si="3"/>
        <v>0.19988155167308264</v>
      </c>
      <c r="AV56" s="2">
        <f t="shared" si="4"/>
        <v>0.94934333958724204</v>
      </c>
      <c r="AW56" s="2">
        <f t="shared" si="2"/>
        <v>1.3819531594967391</v>
      </c>
      <c r="AX56" s="1"/>
      <c r="AY56" s="1"/>
      <c r="AZ56" s="1"/>
      <c r="BA56" s="4"/>
      <c r="BB56" s="1"/>
      <c r="BC56" s="9"/>
      <c r="BD56" s="4"/>
      <c r="BE56" s="1"/>
      <c r="BF56" s="1"/>
    </row>
    <row r="57" spans="2:58" ht="15.5" x14ac:dyDescent="0.35">
      <c r="B57" s="1" t="s">
        <v>40</v>
      </c>
      <c r="C57" s="1">
        <v>2.97</v>
      </c>
      <c r="D57" s="1">
        <v>14.68</v>
      </c>
      <c r="E57" s="1">
        <v>50.53</v>
      </c>
      <c r="F57" s="1">
        <v>0.3</v>
      </c>
      <c r="G57" s="1">
        <v>10.18</v>
      </c>
      <c r="H57" s="1">
        <v>0.17</v>
      </c>
      <c r="I57" s="1">
        <v>7.71</v>
      </c>
      <c r="J57" s="1">
        <v>7.8</v>
      </c>
      <c r="K57" s="1">
        <v>1.46</v>
      </c>
      <c r="L57" s="1">
        <v>0.05</v>
      </c>
      <c r="M57" s="1">
        <v>0.27</v>
      </c>
      <c r="N57" s="1">
        <v>0</v>
      </c>
      <c r="O57" s="1">
        <v>0.18</v>
      </c>
      <c r="P57" s="1">
        <v>96.3</v>
      </c>
      <c r="Q57" s="1">
        <v>219</v>
      </c>
      <c r="R57" s="1">
        <v>170</v>
      </c>
      <c r="S57" s="1">
        <v>205</v>
      </c>
      <c r="T57" s="1">
        <v>231</v>
      </c>
      <c r="U57" s="1">
        <v>255</v>
      </c>
      <c r="V57" s="1">
        <v>329</v>
      </c>
      <c r="W57" s="1">
        <v>369</v>
      </c>
      <c r="X57" s="1">
        <v>139</v>
      </c>
      <c r="Y57" s="1">
        <v>121</v>
      </c>
      <c r="Z57" s="1">
        <v>112</v>
      </c>
      <c r="AA57" s="1">
        <v>61</v>
      </c>
      <c r="AB57" s="1"/>
      <c r="AC57" s="1">
        <v>126</v>
      </c>
      <c r="AD57" s="1"/>
      <c r="AE57" s="1">
        <v>7.0000000000000007E-2</v>
      </c>
      <c r="AF57" s="1">
        <v>0.08</v>
      </c>
      <c r="AG57" s="1">
        <v>0.3</v>
      </c>
      <c r="AH57" s="1">
        <v>0.03</v>
      </c>
      <c r="AI57" s="1">
        <v>0.13</v>
      </c>
      <c r="AJ57" s="1">
        <v>0.03</v>
      </c>
      <c r="AK57" s="1">
        <v>0.12</v>
      </c>
      <c r="AL57" s="1">
        <v>7.0000000000000007E-2</v>
      </c>
      <c r="AM57" s="1">
        <v>0.02</v>
      </c>
      <c r="AN57" s="1">
        <v>0.01</v>
      </c>
      <c r="AO57" s="1">
        <v>0.01</v>
      </c>
      <c r="AP57" s="1">
        <v>0</v>
      </c>
      <c r="AQ57" s="1">
        <v>0.02</v>
      </c>
      <c r="AR57" s="1"/>
      <c r="AS57" s="1">
        <v>561.01</v>
      </c>
      <c r="AT57" s="1">
        <v>0.27</v>
      </c>
      <c r="AU57" s="1">
        <f t="shared" si="3"/>
        <v>0.19988155167308264</v>
      </c>
      <c r="AV57" s="2">
        <f t="shared" si="4"/>
        <v>0.94934333958724204</v>
      </c>
      <c r="AW57" s="2">
        <f t="shared" si="2"/>
        <v>1.3819531594967391</v>
      </c>
      <c r="AX57" s="1"/>
      <c r="AY57" s="1"/>
      <c r="AZ57" s="1"/>
      <c r="BA57" s="1"/>
      <c r="BB57" s="1"/>
      <c r="BC57" s="1"/>
      <c r="BD57" s="1"/>
      <c r="BE57" s="1"/>
      <c r="BF57" s="1"/>
    </row>
    <row r="58" spans="2:58" ht="15.5" x14ac:dyDescent="0.35">
      <c r="B58" s="1" t="s">
        <v>40</v>
      </c>
      <c r="C58" s="1">
        <v>2.97</v>
      </c>
      <c r="D58" s="1">
        <v>14.74</v>
      </c>
      <c r="E58" s="1">
        <v>50.54</v>
      </c>
      <c r="F58" s="1">
        <v>0.3</v>
      </c>
      <c r="G58" s="1">
        <v>10.11</v>
      </c>
      <c r="H58" s="1">
        <v>0.16</v>
      </c>
      <c r="I58" s="1">
        <v>7.77</v>
      </c>
      <c r="J58" s="1">
        <v>7.83</v>
      </c>
      <c r="K58" s="1">
        <v>1.46</v>
      </c>
      <c r="L58" s="1">
        <v>0.05</v>
      </c>
      <c r="M58" s="1">
        <v>0.27</v>
      </c>
      <c r="N58" s="1">
        <v>0</v>
      </c>
      <c r="O58" s="1">
        <v>0.17</v>
      </c>
      <c r="P58" s="1">
        <v>96.39</v>
      </c>
      <c r="Q58" s="1">
        <v>217</v>
      </c>
      <c r="R58" s="1">
        <v>170</v>
      </c>
      <c r="S58" s="1">
        <v>205</v>
      </c>
      <c r="T58" s="1">
        <v>233</v>
      </c>
      <c r="U58" s="1">
        <v>256</v>
      </c>
      <c r="V58" s="1">
        <v>346</v>
      </c>
      <c r="W58" s="1">
        <v>337</v>
      </c>
      <c r="X58" s="1">
        <v>137</v>
      </c>
      <c r="Y58" s="1">
        <v>123</v>
      </c>
      <c r="Z58" s="1">
        <v>112</v>
      </c>
      <c r="AA58" s="1">
        <v>61</v>
      </c>
      <c r="AB58" s="1"/>
      <c r="AC58" s="1">
        <v>112</v>
      </c>
      <c r="AD58" s="1"/>
      <c r="AE58" s="1">
        <v>7.0000000000000007E-2</v>
      </c>
      <c r="AF58" s="1">
        <v>0.08</v>
      </c>
      <c r="AG58" s="1">
        <v>0.3</v>
      </c>
      <c r="AH58" s="1">
        <v>0.03</v>
      </c>
      <c r="AI58" s="1">
        <v>0.13</v>
      </c>
      <c r="AJ58" s="1">
        <v>0.03</v>
      </c>
      <c r="AK58" s="1">
        <v>0.12</v>
      </c>
      <c r="AL58" s="1">
        <v>7.0000000000000007E-2</v>
      </c>
      <c r="AM58" s="1">
        <v>0.02</v>
      </c>
      <c r="AN58" s="1">
        <v>0.01</v>
      </c>
      <c r="AO58" s="1">
        <v>0.01</v>
      </c>
      <c r="AP58" s="1">
        <v>0</v>
      </c>
      <c r="AQ58" s="1">
        <v>0.01</v>
      </c>
      <c r="AR58" s="1"/>
      <c r="AS58" s="1">
        <v>571.03</v>
      </c>
      <c r="AT58" s="1">
        <v>0.27</v>
      </c>
      <c r="AU58" s="1">
        <f t="shared" si="3"/>
        <v>0.19988155167308264</v>
      </c>
      <c r="AV58" s="2">
        <f t="shared" si="4"/>
        <v>0.94934333958724204</v>
      </c>
      <c r="AW58" s="2">
        <f t="shared" si="2"/>
        <v>1.3819531594967391</v>
      </c>
      <c r="AX58" s="1"/>
      <c r="AY58" s="5"/>
      <c r="AZ58" s="3"/>
      <c r="BA58" s="3"/>
      <c r="BB58" s="3"/>
      <c r="BC58" s="3"/>
      <c r="BD58" s="1"/>
      <c r="BE58" s="1"/>
      <c r="BF58" s="1"/>
    </row>
    <row r="59" spans="2:58" ht="15.5" x14ac:dyDescent="0.35">
      <c r="B59" s="1" t="s">
        <v>40</v>
      </c>
      <c r="C59" s="1">
        <v>3</v>
      </c>
      <c r="D59" s="1">
        <v>14.81</v>
      </c>
      <c r="E59" s="1">
        <v>50.61</v>
      </c>
      <c r="F59" s="1">
        <v>0.31</v>
      </c>
      <c r="G59" s="1">
        <v>10.08</v>
      </c>
      <c r="H59" s="1">
        <v>0.18</v>
      </c>
      <c r="I59" s="1">
        <v>7.78</v>
      </c>
      <c r="J59" s="1">
        <v>7.78</v>
      </c>
      <c r="K59" s="1">
        <v>1.44</v>
      </c>
      <c r="L59" s="1">
        <v>0.04</v>
      </c>
      <c r="M59" s="1">
        <v>0.28000000000000003</v>
      </c>
      <c r="N59" s="1">
        <v>0</v>
      </c>
      <c r="O59" s="1">
        <v>0.19</v>
      </c>
      <c r="P59" s="1">
        <v>96.49</v>
      </c>
      <c r="Q59" s="1">
        <v>209</v>
      </c>
      <c r="R59" s="1">
        <v>169</v>
      </c>
      <c r="S59" s="1">
        <v>205</v>
      </c>
      <c r="T59" s="1">
        <v>232</v>
      </c>
      <c r="U59" s="1">
        <v>262</v>
      </c>
      <c r="V59" s="1">
        <v>322</v>
      </c>
      <c r="W59" s="1">
        <v>377</v>
      </c>
      <c r="X59" s="1">
        <v>137</v>
      </c>
      <c r="Y59" s="1">
        <v>121</v>
      </c>
      <c r="Z59" s="1">
        <v>112</v>
      </c>
      <c r="AA59" s="1">
        <v>61</v>
      </c>
      <c r="AB59" s="1"/>
      <c r="AC59" s="1">
        <v>110</v>
      </c>
      <c r="AD59" s="1"/>
      <c r="AE59" s="1">
        <v>7.0000000000000007E-2</v>
      </c>
      <c r="AF59" s="1">
        <v>0.08</v>
      </c>
      <c r="AG59" s="1">
        <v>0.3</v>
      </c>
      <c r="AH59" s="1">
        <v>0.03</v>
      </c>
      <c r="AI59" s="1">
        <v>0.13</v>
      </c>
      <c r="AJ59" s="1">
        <v>0.03</v>
      </c>
      <c r="AK59" s="1">
        <v>0.12</v>
      </c>
      <c r="AL59" s="1">
        <v>7.0000000000000007E-2</v>
      </c>
      <c r="AM59" s="1">
        <v>0.02</v>
      </c>
      <c r="AN59" s="1">
        <v>0.01</v>
      </c>
      <c r="AO59" s="1">
        <v>0.01</v>
      </c>
      <c r="AP59" s="1">
        <v>0</v>
      </c>
      <c r="AQ59" s="1">
        <v>0.01</v>
      </c>
      <c r="AR59" s="1"/>
      <c r="AS59" s="1">
        <v>581.04999999999995</v>
      </c>
      <c r="AT59" s="1">
        <v>0.27</v>
      </c>
      <c r="AU59" s="1">
        <f t="shared" si="3"/>
        <v>0.19988155167308264</v>
      </c>
      <c r="AV59" s="2">
        <f t="shared" si="4"/>
        <v>0.94934333958724204</v>
      </c>
      <c r="AW59" s="2">
        <f t="shared" si="2"/>
        <v>1.3819531594967391</v>
      </c>
      <c r="AX59" s="1"/>
      <c r="AY59" s="1"/>
      <c r="AZ59" s="1"/>
      <c r="BA59" s="1"/>
      <c r="BB59" s="1"/>
      <c r="BC59" s="1"/>
      <c r="BD59" s="1"/>
      <c r="BE59" s="1"/>
      <c r="BF59" s="1"/>
    </row>
    <row r="60" spans="2:58" ht="15.5" x14ac:dyDescent="0.35">
      <c r="B60" s="1" t="s">
        <v>40</v>
      </c>
      <c r="C60" s="1">
        <v>2.96</v>
      </c>
      <c r="D60" s="1">
        <v>14.66</v>
      </c>
      <c r="E60" s="1">
        <v>50.85</v>
      </c>
      <c r="F60" s="1">
        <v>0.33</v>
      </c>
      <c r="G60" s="1">
        <v>10.199999999999999</v>
      </c>
      <c r="H60" s="1">
        <v>0.17</v>
      </c>
      <c r="I60" s="1">
        <v>7.78</v>
      </c>
      <c r="J60" s="1">
        <v>7.86</v>
      </c>
      <c r="K60" s="1">
        <v>1.45</v>
      </c>
      <c r="L60" s="1">
        <v>0.04</v>
      </c>
      <c r="M60" s="1">
        <v>0.28999999999999998</v>
      </c>
      <c r="N60" s="1">
        <v>0</v>
      </c>
      <c r="O60" s="1">
        <v>0.19</v>
      </c>
      <c r="P60" s="1">
        <v>96.79</v>
      </c>
      <c r="Q60" s="1">
        <v>230</v>
      </c>
      <c r="R60" s="1">
        <v>162</v>
      </c>
      <c r="S60" s="1">
        <v>208</v>
      </c>
      <c r="T60" s="1">
        <v>209</v>
      </c>
      <c r="U60" s="1">
        <v>261</v>
      </c>
      <c r="V60" s="1">
        <v>317</v>
      </c>
      <c r="W60" s="1">
        <v>358</v>
      </c>
      <c r="X60" s="1">
        <v>136</v>
      </c>
      <c r="Y60" s="1">
        <v>121</v>
      </c>
      <c r="Z60" s="1">
        <v>113</v>
      </c>
      <c r="AA60" s="1">
        <v>61</v>
      </c>
      <c r="AB60" s="1"/>
      <c r="AC60" s="1">
        <v>117</v>
      </c>
      <c r="AD60" s="1"/>
      <c r="AE60" s="1">
        <v>7.0000000000000007E-2</v>
      </c>
      <c r="AF60" s="1">
        <v>0.08</v>
      </c>
      <c r="AG60" s="1">
        <v>0.3</v>
      </c>
      <c r="AH60" s="1">
        <v>0.03</v>
      </c>
      <c r="AI60" s="1">
        <v>0.13</v>
      </c>
      <c r="AJ60" s="1">
        <v>0.03</v>
      </c>
      <c r="AK60" s="1">
        <v>0.12</v>
      </c>
      <c r="AL60" s="1">
        <v>7.0000000000000007E-2</v>
      </c>
      <c r="AM60" s="1">
        <v>0.02</v>
      </c>
      <c r="AN60" s="1">
        <v>0.01</v>
      </c>
      <c r="AO60" s="1">
        <v>0.01</v>
      </c>
      <c r="AP60" s="1">
        <v>0</v>
      </c>
      <c r="AQ60" s="1">
        <v>0.02</v>
      </c>
      <c r="AR60" s="1"/>
      <c r="AS60" s="1">
        <v>591.07000000000005</v>
      </c>
      <c r="AT60" s="1">
        <v>0.26</v>
      </c>
      <c r="AU60" s="1">
        <f t="shared" si="3"/>
        <v>0.19247853124074624</v>
      </c>
      <c r="AV60" s="2">
        <f t="shared" si="4"/>
        <v>0.95121951219512191</v>
      </c>
      <c r="AW60" s="2">
        <f t="shared" si="2"/>
        <v>1.393357662235793</v>
      </c>
      <c r="AX60" s="1"/>
      <c r="AY60" s="1"/>
      <c r="AZ60" s="1"/>
      <c r="BA60" s="1"/>
      <c r="BB60" s="1"/>
      <c r="BC60" s="1"/>
      <c r="BD60" s="1"/>
      <c r="BE60" s="1"/>
      <c r="BF60" s="1"/>
    </row>
    <row r="61" spans="2:58" ht="15.5" x14ac:dyDescent="0.35">
      <c r="B61" s="1" t="s">
        <v>40</v>
      </c>
      <c r="C61" s="1">
        <v>2.94</v>
      </c>
      <c r="D61" s="1">
        <v>14.77</v>
      </c>
      <c r="E61" s="1">
        <v>50.51</v>
      </c>
      <c r="F61" s="1">
        <v>0.33</v>
      </c>
      <c r="G61" s="1">
        <v>10.130000000000001</v>
      </c>
      <c r="H61" s="1">
        <v>0.18</v>
      </c>
      <c r="I61" s="1">
        <v>7.85</v>
      </c>
      <c r="J61" s="1">
        <v>7.86</v>
      </c>
      <c r="K61" s="1">
        <v>1.45</v>
      </c>
      <c r="L61" s="1">
        <v>0.05</v>
      </c>
      <c r="M61" s="1">
        <v>0.28999999999999998</v>
      </c>
      <c r="N61" s="1">
        <v>0</v>
      </c>
      <c r="O61" s="1">
        <v>0.19</v>
      </c>
      <c r="P61" s="1">
        <v>96.53</v>
      </c>
      <c r="Q61" s="1">
        <v>205</v>
      </c>
      <c r="R61" s="1">
        <v>166</v>
      </c>
      <c r="S61" s="1">
        <v>202</v>
      </c>
      <c r="T61" s="1">
        <v>217</v>
      </c>
      <c r="U61" s="1">
        <v>256</v>
      </c>
      <c r="V61" s="1">
        <v>326</v>
      </c>
      <c r="W61" s="1">
        <v>339</v>
      </c>
      <c r="X61" s="1">
        <v>133</v>
      </c>
      <c r="Y61" s="1">
        <v>119</v>
      </c>
      <c r="Z61" s="1">
        <v>112</v>
      </c>
      <c r="AA61" s="1">
        <v>61</v>
      </c>
      <c r="AB61" s="1"/>
      <c r="AC61" s="1">
        <v>116</v>
      </c>
      <c r="AD61" s="1"/>
      <c r="AE61" s="1">
        <v>7.0000000000000007E-2</v>
      </c>
      <c r="AF61" s="1">
        <v>0.08</v>
      </c>
      <c r="AG61" s="1">
        <v>0.3</v>
      </c>
      <c r="AH61" s="1">
        <v>0.03</v>
      </c>
      <c r="AI61" s="1">
        <v>0.13</v>
      </c>
      <c r="AJ61" s="1">
        <v>0.03</v>
      </c>
      <c r="AK61" s="1">
        <v>0.12</v>
      </c>
      <c r="AL61" s="1">
        <v>7.0000000000000007E-2</v>
      </c>
      <c r="AM61" s="1">
        <v>0.02</v>
      </c>
      <c r="AN61" s="1">
        <v>0.01</v>
      </c>
      <c r="AO61" s="1">
        <v>0.01</v>
      </c>
      <c r="AP61" s="1">
        <v>0</v>
      </c>
      <c r="AQ61" s="1">
        <v>0.02</v>
      </c>
      <c r="AR61" s="1"/>
      <c r="AS61" s="1">
        <v>601.08000000000004</v>
      </c>
      <c r="AT61" s="1">
        <v>0.26</v>
      </c>
      <c r="AU61" s="1">
        <f t="shared" si="3"/>
        <v>0.19247853124074624</v>
      </c>
      <c r="AV61" s="2">
        <f t="shared" si="4"/>
        <v>0.95121951219512191</v>
      </c>
      <c r="AW61" s="2">
        <f t="shared" si="2"/>
        <v>1.393357662235793</v>
      </c>
      <c r="AX61" s="1"/>
      <c r="AY61" s="1"/>
      <c r="AZ61" s="1"/>
      <c r="BA61" s="1"/>
      <c r="BB61" s="1"/>
      <c r="BC61" s="1"/>
      <c r="BD61" s="1"/>
      <c r="BE61" s="1"/>
      <c r="BF61" s="1"/>
    </row>
    <row r="62" spans="2:58" ht="15.5" x14ac:dyDescent="0.35">
      <c r="B62" s="1" t="s">
        <v>40</v>
      </c>
      <c r="C62" s="1">
        <v>2.95</v>
      </c>
      <c r="D62" s="1">
        <v>14.65</v>
      </c>
      <c r="E62" s="1">
        <v>50.62</v>
      </c>
      <c r="F62" s="1">
        <v>0.28999999999999998</v>
      </c>
      <c r="G62" s="1">
        <v>10.17</v>
      </c>
      <c r="H62" s="1">
        <v>0.14000000000000001</v>
      </c>
      <c r="I62" s="1">
        <v>7.72</v>
      </c>
      <c r="J62" s="1">
        <v>7.82</v>
      </c>
      <c r="K62" s="1">
        <v>1.44</v>
      </c>
      <c r="L62" s="1">
        <v>0.04</v>
      </c>
      <c r="M62" s="1">
        <v>0.28999999999999998</v>
      </c>
      <c r="N62" s="1">
        <v>0</v>
      </c>
      <c r="O62" s="1">
        <v>0.2</v>
      </c>
      <c r="P62" s="1">
        <v>96.33</v>
      </c>
      <c r="Q62" s="1">
        <v>217</v>
      </c>
      <c r="R62" s="1">
        <v>165</v>
      </c>
      <c r="S62" s="1">
        <v>205</v>
      </c>
      <c r="T62" s="1">
        <v>232</v>
      </c>
      <c r="U62" s="1">
        <v>258</v>
      </c>
      <c r="V62" s="1">
        <v>337</v>
      </c>
      <c r="W62" s="1">
        <v>355</v>
      </c>
      <c r="X62" s="1">
        <v>134</v>
      </c>
      <c r="Y62" s="1">
        <v>117</v>
      </c>
      <c r="Z62" s="1">
        <v>111</v>
      </c>
      <c r="AA62" s="1">
        <v>61</v>
      </c>
      <c r="AB62" s="1"/>
      <c r="AC62" s="1">
        <v>108</v>
      </c>
      <c r="AD62" s="1"/>
      <c r="AE62" s="1">
        <v>7.0000000000000007E-2</v>
      </c>
      <c r="AF62" s="1">
        <v>0.08</v>
      </c>
      <c r="AG62" s="1">
        <v>0.3</v>
      </c>
      <c r="AH62" s="1">
        <v>0.03</v>
      </c>
      <c r="AI62" s="1">
        <v>0.13</v>
      </c>
      <c r="AJ62" s="1">
        <v>0.03</v>
      </c>
      <c r="AK62" s="1">
        <v>0.12</v>
      </c>
      <c r="AL62" s="1">
        <v>7.0000000000000007E-2</v>
      </c>
      <c r="AM62" s="1">
        <v>0.02</v>
      </c>
      <c r="AN62" s="1">
        <v>0.01</v>
      </c>
      <c r="AO62" s="1">
        <v>0.01</v>
      </c>
      <c r="AP62" s="1">
        <v>0</v>
      </c>
      <c r="AQ62" s="1">
        <v>0.01</v>
      </c>
      <c r="AR62" s="1"/>
      <c r="AS62" s="1">
        <v>611.1</v>
      </c>
      <c r="AT62" s="1">
        <v>0.26</v>
      </c>
      <c r="AU62" s="1">
        <f t="shared" si="3"/>
        <v>0.19247853124074624</v>
      </c>
      <c r="AV62" s="2">
        <f t="shared" si="4"/>
        <v>0.95121951219512191</v>
      </c>
      <c r="AW62" s="2">
        <f t="shared" si="2"/>
        <v>1.393357662235793</v>
      </c>
      <c r="AX62" s="1"/>
      <c r="AY62" s="1"/>
      <c r="AZ62" s="1"/>
      <c r="BA62" s="1"/>
      <c r="BB62" s="1"/>
      <c r="BC62" s="1"/>
      <c r="BD62" s="8"/>
      <c r="BE62" s="1"/>
      <c r="BF62" s="1"/>
    </row>
    <row r="63" spans="2:58" ht="15.5" x14ac:dyDescent="0.35">
      <c r="B63" s="1" t="s">
        <v>40</v>
      </c>
      <c r="C63" s="1">
        <v>2.95</v>
      </c>
      <c r="D63" s="1">
        <v>14.69</v>
      </c>
      <c r="E63" s="1">
        <v>50.6</v>
      </c>
      <c r="F63" s="1">
        <v>0.3</v>
      </c>
      <c r="G63" s="1">
        <v>10.17</v>
      </c>
      <c r="H63" s="1">
        <v>0.17</v>
      </c>
      <c r="I63" s="1">
        <v>7.81</v>
      </c>
      <c r="J63" s="1">
        <v>7.86</v>
      </c>
      <c r="K63" s="1">
        <v>1.45</v>
      </c>
      <c r="L63" s="1">
        <v>0.04</v>
      </c>
      <c r="M63" s="1">
        <v>0.28999999999999998</v>
      </c>
      <c r="N63" s="1">
        <v>0</v>
      </c>
      <c r="O63" s="1">
        <v>0.19</v>
      </c>
      <c r="P63" s="1">
        <v>96.52</v>
      </c>
      <c r="Q63" s="1">
        <v>233</v>
      </c>
      <c r="R63" s="1">
        <v>170</v>
      </c>
      <c r="S63" s="1">
        <v>202</v>
      </c>
      <c r="T63" s="1">
        <v>234</v>
      </c>
      <c r="U63" s="1">
        <v>267</v>
      </c>
      <c r="V63" s="1">
        <v>323</v>
      </c>
      <c r="W63" s="1">
        <v>363</v>
      </c>
      <c r="X63" s="1">
        <v>134</v>
      </c>
      <c r="Y63" s="1">
        <v>123</v>
      </c>
      <c r="Z63" s="1">
        <v>112</v>
      </c>
      <c r="AA63" s="1">
        <v>61</v>
      </c>
      <c r="AB63" s="1"/>
      <c r="AC63" s="1">
        <v>108</v>
      </c>
      <c r="AD63" s="1"/>
      <c r="AE63" s="1">
        <v>7.0000000000000007E-2</v>
      </c>
      <c r="AF63" s="1">
        <v>0.08</v>
      </c>
      <c r="AG63" s="1">
        <v>0.3</v>
      </c>
      <c r="AH63" s="1">
        <v>0.03</v>
      </c>
      <c r="AI63" s="1">
        <v>0.13</v>
      </c>
      <c r="AJ63" s="1">
        <v>0.03</v>
      </c>
      <c r="AK63" s="1">
        <v>0.12</v>
      </c>
      <c r="AL63" s="1">
        <v>7.0000000000000007E-2</v>
      </c>
      <c r="AM63" s="1">
        <v>0.02</v>
      </c>
      <c r="AN63" s="1">
        <v>0.01</v>
      </c>
      <c r="AO63" s="1">
        <v>0.01</v>
      </c>
      <c r="AP63" s="1">
        <v>0</v>
      </c>
      <c r="AQ63" s="1">
        <v>0.01</v>
      </c>
      <c r="AR63" s="1"/>
      <c r="AS63" s="1">
        <v>621.12</v>
      </c>
      <c r="AT63" s="1">
        <v>0.26</v>
      </c>
      <c r="AU63" s="1">
        <f t="shared" si="3"/>
        <v>0.19247853124074624</v>
      </c>
      <c r="AV63" s="2">
        <f t="shared" si="4"/>
        <v>0.95121951219512191</v>
      </c>
      <c r="AW63" s="2">
        <f t="shared" si="2"/>
        <v>1.393357662235793</v>
      </c>
      <c r="AX63" s="1"/>
      <c r="AY63" s="1"/>
      <c r="AZ63" s="8"/>
      <c r="BA63" s="1"/>
      <c r="BB63" s="1"/>
      <c r="BC63" s="1"/>
      <c r="BD63" s="1"/>
      <c r="BE63" s="1"/>
      <c r="BF63" s="1"/>
    </row>
    <row r="64" spans="2:58" ht="15.5" x14ac:dyDescent="0.35">
      <c r="B64" s="1" t="s">
        <v>40</v>
      </c>
      <c r="C64" s="1">
        <v>2.98</v>
      </c>
      <c r="D64" s="1">
        <v>14.72</v>
      </c>
      <c r="E64" s="1">
        <v>50.6</v>
      </c>
      <c r="F64" s="1">
        <v>0.3</v>
      </c>
      <c r="G64" s="1">
        <v>10.09</v>
      </c>
      <c r="H64" s="1">
        <v>0.15</v>
      </c>
      <c r="I64" s="1">
        <v>7.76</v>
      </c>
      <c r="J64" s="1">
        <v>7.87</v>
      </c>
      <c r="K64" s="1">
        <v>1.47</v>
      </c>
      <c r="L64" s="1">
        <v>0.04</v>
      </c>
      <c r="M64" s="1">
        <v>0.3</v>
      </c>
      <c r="N64" s="1">
        <v>0</v>
      </c>
      <c r="O64" s="1">
        <v>0.19</v>
      </c>
      <c r="P64" s="1">
        <v>96.47</v>
      </c>
      <c r="Q64" s="1">
        <v>202</v>
      </c>
      <c r="R64" s="1">
        <v>169</v>
      </c>
      <c r="S64" s="1">
        <v>206</v>
      </c>
      <c r="T64" s="1">
        <v>237</v>
      </c>
      <c r="U64" s="1">
        <v>260</v>
      </c>
      <c r="V64" s="1">
        <v>325</v>
      </c>
      <c r="W64" s="1">
        <v>352</v>
      </c>
      <c r="X64" s="1">
        <v>131</v>
      </c>
      <c r="Y64" s="1">
        <v>121</v>
      </c>
      <c r="Z64" s="1">
        <v>113</v>
      </c>
      <c r="AA64" s="1">
        <v>61</v>
      </c>
      <c r="AB64" s="1">
        <v>561</v>
      </c>
      <c r="AC64" s="1">
        <v>102</v>
      </c>
      <c r="AD64" s="1"/>
      <c r="AE64" s="1">
        <v>7.0000000000000007E-2</v>
      </c>
      <c r="AF64" s="1">
        <v>0.08</v>
      </c>
      <c r="AG64" s="1">
        <v>0.3</v>
      </c>
      <c r="AH64" s="1">
        <v>0.03</v>
      </c>
      <c r="AI64" s="1">
        <v>0.13</v>
      </c>
      <c r="AJ64" s="1">
        <v>0.03</v>
      </c>
      <c r="AK64" s="1">
        <v>0.12</v>
      </c>
      <c r="AL64" s="1">
        <v>7.0000000000000007E-2</v>
      </c>
      <c r="AM64" s="1">
        <v>0.02</v>
      </c>
      <c r="AN64" s="1">
        <v>0.01</v>
      </c>
      <c r="AO64" s="1">
        <v>0.01</v>
      </c>
      <c r="AP64" s="1">
        <v>0.05</v>
      </c>
      <c r="AQ64" s="1">
        <v>0.01</v>
      </c>
      <c r="AR64" s="1"/>
      <c r="AS64" s="1">
        <v>631.14</v>
      </c>
      <c r="AT64" s="1">
        <v>0.26</v>
      </c>
      <c r="AU64" s="1">
        <f t="shared" si="3"/>
        <v>0.19247853124074624</v>
      </c>
      <c r="AV64" s="2">
        <f t="shared" si="4"/>
        <v>0.95121951219512191</v>
      </c>
      <c r="AW64" s="2">
        <f t="shared" si="2"/>
        <v>1.393357662235793</v>
      </c>
      <c r="AX64" s="1"/>
      <c r="AY64" s="1"/>
      <c r="AZ64" s="8"/>
      <c r="BA64" s="1"/>
      <c r="BB64" s="1"/>
      <c r="BC64" s="1"/>
      <c r="BD64" s="1"/>
      <c r="BE64" s="1"/>
      <c r="BF64" s="1"/>
    </row>
    <row r="65" spans="2:58" ht="15.5" x14ac:dyDescent="0.35">
      <c r="B65" s="1" t="s">
        <v>40</v>
      </c>
      <c r="C65" s="1">
        <v>2.97</v>
      </c>
      <c r="D65" s="1">
        <v>14.61</v>
      </c>
      <c r="E65" s="1">
        <v>50.46</v>
      </c>
      <c r="F65" s="1">
        <v>0.3</v>
      </c>
      <c r="G65" s="1">
        <v>10.119999999999999</v>
      </c>
      <c r="H65" s="1">
        <v>0.16</v>
      </c>
      <c r="I65" s="1">
        <v>7.78</v>
      </c>
      <c r="J65" s="1">
        <v>7.81</v>
      </c>
      <c r="K65" s="1">
        <v>1.44</v>
      </c>
      <c r="L65" s="1">
        <v>0.04</v>
      </c>
      <c r="M65" s="1">
        <v>0.3</v>
      </c>
      <c r="N65" s="1">
        <v>0</v>
      </c>
      <c r="O65" s="1">
        <v>0.17</v>
      </c>
      <c r="P65" s="1">
        <v>96.17</v>
      </c>
      <c r="Q65" s="1">
        <v>216</v>
      </c>
      <c r="R65" s="1">
        <v>163</v>
      </c>
      <c r="S65" s="1">
        <v>205</v>
      </c>
      <c r="T65" s="1">
        <v>227</v>
      </c>
      <c r="U65" s="1">
        <v>239</v>
      </c>
      <c r="V65" s="1">
        <v>336</v>
      </c>
      <c r="W65" s="1">
        <v>335</v>
      </c>
      <c r="X65" s="1">
        <v>140</v>
      </c>
      <c r="Y65" s="1">
        <v>123</v>
      </c>
      <c r="Z65" s="1">
        <v>112</v>
      </c>
      <c r="AA65" s="1">
        <v>61</v>
      </c>
      <c r="AB65" s="1"/>
      <c r="AC65" s="1">
        <v>116</v>
      </c>
      <c r="AD65" s="1"/>
      <c r="AE65" s="1">
        <v>7.0000000000000007E-2</v>
      </c>
      <c r="AF65" s="1">
        <v>0.08</v>
      </c>
      <c r="AG65" s="1">
        <v>0.3</v>
      </c>
      <c r="AH65" s="1">
        <v>0.03</v>
      </c>
      <c r="AI65" s="1">
        <v>0.13</v>
      </c>
      <c r="AJ65" s="1">
        <v>0.03</v>
      </c>
      <c r="AK65" s="1">
        <v>0.12</v>
      </c>
      <c r="AL65" s="1">
        <v>7.0000000000000007E-2</v>
      </c>
      <c r="AM65" s="1">
        <v>0.02</v>
      </c>
      <c r="AN65" s="1">
        <v>0.01</v>
      </c>
      <c r="AO65" s="1">
        <v>0.01</v>
      </c>
      <c r="AP65" s="1">
        <v>0</v>
      </c>
      <c r="AQ65" s="1">
        <v>0.01</v>
      </c>
      <c r="AR65" s="1"/>
      <c r="AS65" s="1">
        <v>641.15</v>
      </c>
      <c r="AT65" s="1">
        <v>0.25</v>
      </c>
      <c r="AU65" s="1">
        <f t="shared" si="3"/>
        <v>0.18507551080840984</v>
      </c>
      <c r="AV65" s="2">
        <f t="shared" si="4"/>
        <v>0.95309568480300189</v>
      </c>
      <c r="AW65" s="2">
        <f t="shared" si="2"/>
        <v>1.4051365693236317</v>
      </c>
      <c r="AX65" s="1"/>
      <c r="AY65" s="1"/>
      <c r="AZ65" s="1"/>
      <c r="BA65" s="1"/>
      <c r="BB65" s="1"/>
      <c r="BC65" s="1"/>
      <c r="BD65" s="2"/>
      <c r="BE65" s="1"/>
      <c r="BF65" s="1"/>
    </row>
    <row r="66" spans="2:58" ht="15.5" x14ac:dyDescent="0.35">
      <c r="B66" s="1" t="s">
        <v>40</v>
      </c>
      <c r="C66" s="1">
        <v>2.97</v>
      </c>
      <c r="D66" s="1">
        <v>14.67</v>
      </c>
      <c r="E66" s="1">
        <v>50.46</v>
      </c>
      <c r="F66" s="1">
        <v>0.28999999999999998</v>
      </c>
      <c r="G66" s="1">
        <v>10.199999999999999</v>
      </c>
      <c r="H66" s="1">
        <v>0.17</v>
      </c>
      <c r="I66" s="1">
        <v>7.73</v>
      </c>
      <c r="J66" s="1">
        <v>7.82</v>
      </c>
      <c r="K66" s="1">
        <v>1.47</v>
      </c>
      <c r="L66" s="1">
        <v>0.04</v>
      </c>
      <c r="M66" s="1">
        <v>0.31</v>
      </c>
      <c r="N66" s="1">
        <v>0</v>
      </c>
      <c r="O66" s="1">
        <v>0.19</v>
      </c>
      <c r="P66" s="1">
        <v>96.33</v>
      </c>
      <c r="Q66" s="1">
        <v>223</v>
      </c>
      <c r="R66" s="1">
        <v>172</v>
      </c>
      <c r="S66" s="1">
        <v>205</v>
      </c>
      <c r="T66" s="1">
        <v>248</v>
      </c>
      <c r="U66" s="1">
        <v>263</v>
      </c>
      <c r="V66" s="1">
        <v>319</v>
      </c>
      <c r="W66" s="1">
        <v>363</v>
      </c>
      <c r="X66" s="1">
        <v>136</v>
      </c>
      <c r="Y66" s="1">
        <v>118</v>
      </c>
      <c r="Z66" s="1">
        <v>112</v>
      </c>
      <c r="AA66" s="1">
        <v>61</v>
      </c>
      <c r="AB66" s="1"/>
      <c r="AC66" s="1">
        <v>116</v>
      </c>
      <c r="AD66" s="1"/>
      <c r="AE66" s="1">
        <v>7.0000000000000007E-2</v>
      </c>
      <c r="AF66" s="1">
        <v>0.08</v>
      </c>
      <c r="AG66" s="1">
        <v>0.3</v>
      </c>
      <c r="AH66" s="1">
        <v>0.03</v>
      </c>
      <c r="AI66" s="1">
        <v>0.13</v>
      </c>
      <c r="AJ66" s="1">
        <v>0.03</v>
      </c>
      <c r="AK66" s="1">
        <v>0.12</v>
      </c>
      <c r="AL66" s="1">
        <v>7.0000000000000007E-2</v>
      </c>
      <c r="AM66" s="1">
        <v>0.02</v>
      </c>
      <c r="AN66" s="1">
        <v>0.01</v>
      </c>
      <c r="AO66" s="1">
        <v>0.01</v>
      </c>
      <c r="AP66" s="1">
        <v>0</v>
      </c>
      <c r="AQ66" s="1">
        <v>0.02</v>
      </c>
      <c r="AR66" s="1"/>
      <c r="AS66" s="1">
        <v>651.16999999999996</v>
      </c>
      <c r="AT66" s="1">
        <v>0.26</v>
      </c>
      <c r="AU66" s="1">
        <f t="shared" si="3"/>
        <v>0.19247853124074624</v>
      </c>
      <c r="AV66" s="2">
        <f t="shared" si="4"/>
        <v>0.95121951219512191</v>
      </c>
      <c r="AW66" s="2">
        <f t="shared" si="2"/>
        <v>1.393357662235793</v>
      </c>
      <c r="AX66" s="1"/>
      <c r="AY66" s="1"/>
      <c r="AZ66" s="1"/>
      <c r="BA66" s="1"/>
      <c r="BB66" s="1"/>
      <c r="BC66" s="1"/>
      <c r="BD66" s="1"/>
      <c r="BE66" s="1"/>
      <c r="BF66" s="1"/>
    </row>
    <row r="67" spans="2:58" ht="15.5" x14ac:dyDescent="0.35">
      <c r="B67" s="1" t="s">
        <v>40</v>
      </c>
      <c r="C67" s="1">
        <v>2.95</v>
      </c>
      <c r="D67" s="1">
        <v>14.72</v>
      </c>
      <c r="E67" s="1">
        <v>50.51</v>
      </c>
      <c r="F67" s="1">
        <v>0.28999999999999998</v>
      </c>
      <c r="G67" s="1">
        <v>10.14</v>
      </c>
      <c r="H67" s="1">
        <v>0.16</v>
      </c>
      <c r="I67" s="1">
        <v>7.7</v>
      </c>
      <c r="J67" s="1">
        <v>7.83</v>
      </c>
      <c r="K67" s="1">
        <v>1.43</v>
      </c>
      <c r="L67" s="1">
        <v>0.05</v>
      </c>
      <c r="M67" s="1">
        <v>0.31</v>
      </c>
      <c r="N67" s="1">
        <v>0</v>
      </c>
      <c r="O67" s="1">
        <v>0.17</v>
      </c>
      <c r="P67" s="1">
        <v>96.27</v>
      </c>
      <c r="Q67" s="1">
        <v>213</v>
      </c>
      <c r="R67" s="1">
        <v>161</v>
      </c>
      <c r="S67" s="1">
        <v>202</v>
      </c>
      <c r="T67" s="1">
        <v>226</v>
      </c>
      <c r="U67" s="1">
        <v>253</v>
      </c>
      <c r="V67" s="1">
        <v>327</v>
      </c>
      <c r="W67" s="1">
        <v>346</v>
      </c>
      <c r="X67" s="1">
        <v>143</v>
      </c>
      <c r="Y67" s="1">
        <v>121</v>
      </c>
      <c r="Z67" s="1">
        <v>111</v>
      </c>
      <c r="AA67" s="1">
        <v>61</v>
      </c>
      <c r="AB67" s="1"/>
      <c r="AC67" s="1">
        <v>121</v>
      </c>
      <c r="AD67" s="1"/>
      <c r="AE67" s="1">
        <v>7.0000000000000007E-2</v>
      </c>
      <c r="AF67" s="1">
        <v>0.08</v>
      </c>
      <c r="AG67" s="1">
        <v>0.3</v>
      </c>
      <c r="AH67" s="1">
        <v>0.03</v>
      </c>
      <c r="AI67" s="1">
        <v>0.13</v>
      </c>
      <c r="AJ67" s="1">
        <v>0.03</v>
      </c>
      <c r="AK67" s="1">
        <v>0.12</v>
      </c>
      <c r="AL67" s="1">
        <v>7.0000000000000007E-2</v>
      </c>
      <c r="AM67" s="1">
        <v>0.02</v>
      </c>
      <c r="AN67" s="1">
        <v>0.01</v>
      </c>
      <c r="AO67" s="1">
        <v>0.01</v>
      </c>
      <c r="AP67" s="1">
        <v>0</v>
      </c>
      <c r="AQ67" s="1">
        <v>0.02</v>
      </c>
      <c r="AR67" s="1"/>
      <c r="AS67" s="1">
        <v>661.19</v>
      </c>
      <c r="AT67" s="1">
        <v>0.26</v>
      </c>
      <c r="AU67" s="1">
        <f t="shared" ref="AU67:AU112" si="5">AT67/1.3508</f>
        <v>0.19247853124074624</v>
      </c>
      <c r="AV67" s="2">
        <f t="shared" si="4"/>
        <v>0.95121951219512191</v>
      </c>
      <c r="AW67" s="2">
        <f t="shared" si="2"/>
        <v>1.393357662235793</v>
      </c>
      <c r="AX67" s="1"/>
      <c r="AY67" s="1"/>
      <c r="AZ67" s="1"/>
      <c r="BA67" s="1"/>
      <c r="BB67" s="1"/>
      <c r="BC67" s="2"/>
      <c r="BD67" s="1"/>
      <c r="BE67" s="1"/>
      <c r="BF67" s="1"/>
    </row>
    <row r="68" spans="2:58" ht="15.5" x14ac:dyDescent="0.35">
      <c r="B68" s="1" t="s">
        <v>40</v>
      </c>
      <c r="C68" s="1">
        <v>2.95</v>
      </c>
      <c r="D68" s="1">
        <v>14.66</v>
      </c>
      <c r="E68" s="1">
        <v>50.6</v>
      </c>
      <c r="F68" s="1">
        <v>0.32</v>
      </c>
      <c r="G68" s="1">
        <v>10.14</v>
      </c>
      <c r="H68" s="1">
        <v>0.17</v>
      </c>
      <c r="I68" s="1">
        <v>7.8</v>
      </c>
      <c r="J68" s="1">
        <v>7.78</v>
      </c>
      <c r="K68" s="1">
        <v>1.45</v>
      </c>
      <c r="L68" s="1">
        <v>0.05</v>
      </c>
      <c r="M68" s="1">
        <v>0.33</v>
      </c>
      <c r="N68" s="1">
        <v>0</v>
      </c>
      <c r="O68" s="1">
        <v>0.19</v>
      </c>
      <c r="P68" s="1">
        <v>96.42</v>
      </c>
      <c r="Q68" s="1">
        <v>223</v>
      </c>
      <c r="R68" s="1">
        <v>164</v>
      </c>
      <c r="S68" s="1">
        <v>201</v>
      </c>
      <c r="T68" s="1">
        <v>228</v>
      </c>
      <c r="U68" s="1">
        <v>257</v>
      </c>
      <c r="V68" s="1">
        <v>330</v>
      </c>
      <c r="W68" s="1">
        <v>341</v>
      </c>
      <c r="X68" s="1">
        <v>134</v>
      </c>
      <c r="Y68" s="1">
        <v>123</v>
      </c>
      <c r="Z68" s="1">
        <v>111</v>
      </c>
      <c r="AA68" s="1">
        <v>61</v>
      </c>
      <c r="AB68" s="1"/>
      <c r="AC68" s="1">
        <v>114</v>
      </c>
      <c r="AD68" s="1"/>
      <c r="AE68" s="1">
        <v>7.0000000000000007E-2</v>
      </c>
      <c r="AF68" s="1">
        <v>0.08</v>
      </c>
      <c r="AG68" s="1">
        <v>0.3</v>
      </c>
      <c r="AH68" s="1">
        <v>0.03</v>
      </c>
      <c r="AI68" s="1">
        <v>0.13</v>
      </c>
      <c r="AJ68" s="1">
        <v>0.03</v>
      </c>
      <c r="AK68" s="1">
        <v>0.12</v>
      </c>
      <c r="AL68" s="1">
        <v>7.0000000000000007E-2</v>
      </c>
      <c r="AM68" s="1">
        <v>0.02</v>
      </c>
      <c r="AN68" s="1">
        <v>0.01</v>
      </c>
      <c r="AO68" s="1">
        <v>0.01</v>
      </c>
      <c r="AP68" s="1">
        <v>0</v>
      </c>
      <c r="AQ68" s="1">
        <v>0.01</v>
      </c>
      <c r="AR68" s="1"/>
      <c r="AS68" s="1">
        <v>671.21</v>
      </c>
      <c r="AT68" s="1">
        <v>0.25</v>
      </c>
      <c r="AU68" s="1">
        <f t="shared" si="5"/>
        <v>0.18507551080840984</v>
      </c>
      <c r="AV68" s="2">
        <f t="shared" si="4"/>
        <v>0.95309568480300189</v>
      </c>
      <c r="AW68" s="2">
        <f t="shared" si="2"/>
        <v>1.4051365693236317</v>
      </c>
      <c r="AX68" s="1"/>
      <c r="AY68" s="1"/>
      <c r="AZ68" s="1"/>
      <c r="BA68" s="1"/>
      <c r="BB68" s="1"/>
      <c r="BC68" s="2"/>
      <c r="BD68" s="1"/>
      <c r="BE68" s="1"/>
      <c r="BF68" s="1"/>
    </row>
    <row r="69" spans="2:58" ht="15.5" x14ac:dyDescent="0.35">
      <c r="B69" s="1" t="s">
        <v>40</v>
      </c>
      <c r="C69" s="1">
        <v>2.96</v>
      </c>
      <c r="D69" s="1">
        <v>14.66</v>
      </c>
      <c r="E69" s="1">
        <v>50.69</v>
      </c>
      <c r="F69" s="1">
        <v>0.32</v>
      </c>
      <c r="G69" s="1">
        <v>10.1</v>
      </c>
      <c r="H69" s="1">
        <v>0.18</v>
      </c>
      <c r="I69" s="1">
        <v>7.75</v>
      </c>
      <c r="J69" s="1">
        <v>7.84</v>
      </c>
      <c r="K69" s="1">
        <v>1.45</v>
      </c>
      <c r="L69" s="1">
        <v>0.04</v>
      </c>
      <c r="M69" s="1">
        <v>0.33</v>
      </c>
      <c r="N69" s="1">
        <v>0</v>
      </c>
      <c r="O69" s="1">
        <v>0.19</v>
      </c>
      <c r="P69" s="1">
        <v>96.51</v>
      </c>
      <c r="Q69" s="1">
        <v>214</v>
      </c>
      <c r="R69" s="1">
        <v>162</v>
      </c>
      <c r="S69" s="1">
        <v>202</v>
      </c>
      <c r="T69" s="1">
        <v>216</v>
      </c>
      <c r="U69" s="1">
        <v>255</v>
      </c>
      <c r="V69" s="1">
        <v>315</v>
      </c>
      <c r="W69" s="1">
        <v>354</v>
      </c>
      <c r="X69" s="1">
        <v>130</v>
      </c>
      <c r="Y69" s="1">
        <v>123</v>
      </c>
      <c r="Z69" s="1">
        <v>112</v>
      </c>
      <c r="AA69" s="1">
        <v>62</v>
      </c>
      <c r="AB69" s="1"/>
      <c r="AC69" s="1">
        <v>103</v>
      </c>
      <c r="AD69" s="1"/>
      <c r="AE69" s="1">
        <v>7.0000000000000007E-2</v>
      </c>
      <c r="AF69" s="1">
        <v>0.08</v>
      </c>
      <c r="AG69" s="1">
        <v>0.3</v>
      </c>
      <c r="AH69" s="1">
        <v>0.03</v>
      </c>
      <c r="AI69" s="1">
        <v>0.13</v>
      </c>
      <c r="AJ69" s="1">
        <v>0.03</v>
      </c>
      <c r="AK69" s="1">
        <v>0.12</v>
      </c>
      <c r="AL69" s="1">
        <v>7.0000000000000007E-2</v>
      </c>
      <c r="AM69" s="1">
        <v>0.02</v>
      </c>
      <c r="AN69" s="1">
        <v>0.01</v>
      </c>
      <c r="AO69" s="1">
        <v>0.01</v>
      </c>
      <c r="AP69" s="1">
        <v>0</v>
      </c>
      <c r="AQ69" s="1">
        <v>0.01</v>
      </c>
      <c r="AR69" s="1"/>
      <c r="AS69" s="1">
        <v>681.23</v>
      </c>
      <c r="AT69" s="1">
        <v>0.25</v>
      </c>
      <c r="AU69" s="1">
        <f t="shared" si="5"/>
        <v>0.18507551080840984</v>
      </c>
      <c r="AV69" s="2">
        <f t="shared" si="4"/>
        <v>0.95309568480300189</v>
      </c>
      <c r="AW69" s="2">
        <f t="shared" ref="AW69:AW104" si="6">SQRT(GAMMAINV(AV69,0.5,1))</f>
        <v>1.4051365693236317</v>
      </c>
      <c r="AX69" s="1"/>
      <c r="AY69" s="1"/>
      <c r="AZ69" s="1"/>
      <c r="BA69" s="1"/>
      <c r="BB69" s="1"/>
      <c r="BC69" s="2"/>
      <c r="BD69" s="1"/>
      <c r="BE69" s="1"/>
      <c r="BF69" s="1"/>
    </row>
    <row r="70" spans="2:58" ht="15.5" x14ac:dyDescent="0.35">
      <c r="B70" s="1" t="s">
        <v>40</v>
      </c>
      <c r="C70" s="1">
        <v>3.01</v>
      </c>
      <c r="D70" s="1">
        <v>14.74</v>
      </c>
      <c r="E70" s="1">
        <v>50.61</v>
      </c>
      <c r="F70" s="1">
        <v>0.31</v>
      </c>
      <c r="G70" s="1">
        <v>10.18</v>
      </c>
      <c r="H70" s="1">
        <v>0.15</v>
      </c>
      <c r="I70" s="1">
        <v>7.79</v>
      </c>
      <c r="J70" s="1">
        <v>7.83</v>
      </c>
      <c r="K70" s="1">
        <v>1.45</v>
      </c>
      <c r="L70" s="1">
        <v>0.04</v>
      </c>
      <c r="M70" s="1">
        <v>0.35</v>
      </c>
      <c r="N70" s="1">
        <v>0</v>
      </c>
      <c r="O70" s="1">
        <v>0.19</v>
      </c>
      <c r="P70" s="1">
        <v>96.65</v>
      </c>
      <c r="Q70" s="1">
        <v>217</v>
      </c>
      <c r="R70" s="1">
        <v>163</v>
      </c>
      <c r="S70" s="1">
        <v>204</v>
      </c>
      <c r="T70" s="1">
        <v>220</v>
      </c>
      <c r="U70" s="1">
        <v>247</v>
      </c>
      <c r="V70" s="1">
        <v>341</v>
      </c>
      <c r="W70" s="1">
        <v>360</v>
      </c>
      <c r="X70" s="1">
        <v>138</v>
      </c>
      <c r="Y70" s="1">
        <v>122</v>
      </c>
      <c r="Z70" s="1">
        <v>113</v>
      </c>
      <c r="AA70" s="1">
        <v>62</v>
      </c>
      <c r="AB70" s="1"/>
      <c r="AC70" s="1">
        <v>112</v>
      </c>
      <c r="AD70" s="1"/>
      <c r="AE70" s="1">
        <v>7.0000000000000007E-2</v>
      </c>
      <c r="AF70" s="1">
        <v>0.08</v>
      </c>
      <c r="AG70" s="1">
        <v>0.3</v>
      </c>
      <c r="AH70" s="1">
        <v>0.03</v>
      </c>
      <c r="AI70" s="1">
        <v>0.13</v>
      </c>
      <c r="AJ70" s="1">
        <v>0.03</v>
      </c>
      <c r="AK70" s="1">
        <v>0.12</v>
      </c>
      <c r="AL70" s="1">
        <v>7.0000000000000007E-2</v>
      </c>
      <c r="AM70" s="1">
        <v>0.02</v>
      </c>
      <c r="AN70" s="1">
        <v>0.01</v>
      </c>
      <c r="AO70" s="1">
        <v>0.01</v>
      </c>
      <c r="AP70" s="1">
        <v>0</v>
      </c>
      <c r="AQ70" s="1">
        <v>0.01</v>
      </c>
      <c r="AR70" s="1"/>
      <c r="AS70" s="1">
        <v>691.24</v>
      </c>
      <c r="AT70" s="1">
        <v>0.26</v>
      </c>
      <c r="AU70" s="1">
        <f t="shared" si="5"/>
        <v>0.19247853124074624</v>
      </c>
      <c r="AV70" s="2">
        <f t="shared" ref="AV70:AV101" si="7">1-AU70/AU$6</f>
        <v>0.95121951219512191</v>
      </c>
      <c r="AW70" s="2">
        <f t="shared" si="6"/>
        <v>1.393357662235793</v>
      </c>
      <c r="AX70" s="1"/>
      <c r="AY70" s="1"/>
      <c r="AZ70" s="1"/>
      <c r="BA70" s="1"/>
      <c r="BB70" s="1"/>
      <c r="BC70" s="2"/>
      <c r="BD70" s="1"/>
      <c r="BE70" s="1"/>
      <c r="BF70" s="1"/>
    </row>
    <row r="71" spans="2:58" ht="15.5" x14ac:dyDescent="0.35">
      <c r="B71" s="1" t="s">
        <v>40</v>
      </c>
      <c r="C71" s="1">
        <v>2.97</v>
      </c>
      <c r="D71" s="1">
        <v>14.65</v>
      </c>
      <c r="E71" s="1">
        <v>50.53</v>
      </c>
      <c r="F71" s="1">
        <v>0.33</v>
      </c>
      <c r="G71" s="1">
        <v>10.1</v>
      </c>
      <c r="H71" s="1">
        <v>0.15</v>
      </c>
      <c r="I71" s="1">
        <v>7.74</v>
      </c>
      <c r="J71" s="1">
        <v>7.9</v>
      </c>
      <c r="K71" s="1">
        <v>1.46</v>
      </c>
      <c r="L71" s="1">
        <v>0.04</v>
      </c>
      <c r="M71" s="1">
        <v>0.36</v>
      </c>
      <c r="N71" s="1">
        <v>0</v>
      </c>
      <c r="O71" s="1">
        <v>0.19</v>
      </c>
      <c r="P71" s="1">
        <v>96.43</v>
      </c>
      <c r="Q71" s="1">
        <v>219</v>
      </c>
      <c r="R71" s="1">
        <v>164</v>
      </c>
      <c r="S71" s="1">
        <v>201</v>
      </c>
      <c r="T71" s="1">
        <v>224</v>
      </c>
      <c r="U71" s="1">
        <v>263</v>
      </c>
      <c r="V71" s="1">
        <v>334</v>
      </c>
      <c r="W71" s="1">
        <v>374</v>
      </c>
      <c r="X71" s="1">
        <v>134</v>
      </c>
      <c r="Y71" s="1">
        <v>117</v>
      </c>
      <c r="Z71" s="1">
        <v>112</v>
      </c>
      <c r="AA71" s="1">
        <v>61</v>
      </c>
      <c r="AB71" s="1"/>
      <c r="AC71" s="1">
        <v>110</v>
      </c>
      <c r="AD71" s="1"/>
      <c r="AE71" s="1">
        <v>7.0000000000000007E-2</v>
      </c>
      <c r="AF71" s="1">
        <v>0.08</v>
      </c>
      <c r="AG71" s="1">
        <v>0.3</v>
      </c>
      <c r="AH71" s="1">
        <v>0.03</v>
      </c>
      <c r="AI71" s="1">
        <v>0.13</v>
      </c>
      <c r="AJ71" s="1">
        <v>0.03</v>
      </c>
      <c r="AK71" s="1">
        <v>0.12</v>
      </c>
      <c r="AL71" s="1">
        <v>7.0000000000000007E-2</v>
      </c>
      <c r="AM71" s="1">
        <v>0.02</v>
      </c>
      <c r="AN71" s="1">
        <v>0.01</v>
      </c>
      <c r="AO71" s="1">
        <v>0.01</v>
      </c>
      <c r="AP71" s="1">
        <v>0</v>
      </c>
      <c r="AQ71" s="1">
        <v>0.01</v>
      </c>
      <c r="AR71" s="1"/>
      <c r="AS71" s="1">
        <v>701.26</v>
      </c>
      <c r="AT71" s="1">
        <v>0.25</v>
      </c>
      <c r="AU71" s="1">
        <f t="shared" si="5"/>
        <v>0.18507551080840984</v>
      </c>
      <c r="AV71" s="2">
        <f t="shared" si="7"/>
        <v>0.95309568480300189</v>
      </c>
      <c r="AW71" s="2">
        <f t="shared" si="6"/>
        <v>1.4051365693236317</v>
      </c>
      <c r="AX71" s="1"/>
      <c r="AY71" s="1"/>
      <c r="AZ71" s="1"/>
      <c r="BA71" s="1"/>
      <c r="BB71" s="1"/>
      <c r="BC71" s="2"/>
      <c r="BD71" s="1"/>
      <c r="BE71" s="1"/>
      <c r="BF71" s="1"/>
    </row>
    <row r="72" spans="2:58" ht="15.5" x14ac:dyDescent="0.35">
      <c r="B72" s="1" t="s">
        <v>40</v>
      </c>
      <c r="C72" s="1">
        <v>2.96</v>
      </c>
      <c r="D72" s="1">
        <v>14.72</v>
      </c>
      <c r="E72" s="1">
        <v>50.65</v>
      </c>
      <c r="F72" s="1">
        <v>0.31</v>
      </c>
      <c r="G72" s="1">
        <v>10.050000000000001</v>
      </c>
      <c r="H72" s="1">
        <v>0.16</v>
      </c>
      <c r="I72" s="1">
        <v>7.65</v>
      </c>
      <c r="J72" s="1">
        <v>7.83</v>
      </c>
      <c r="K72" s="1">
        <v>1.45</v>
      </c>
      <c r="L72" s="1">
        <v>0.05</v>
      </c>
      <c r="M72" s="1">
        <v>0.38</v>
      </c>
      <c r="N72" s="1">
        <v>0</v>
      </c>
      <c r="O72" s="1">
        <v>0.18</v>
      </c>
      <c r="P72" s="1">
        <v>96.39</v>
      </c>
      <c r="Q72" s="1">
        <v>221</v>
      </c>
      <c r="R72" s="1">
        <v>168</v>
      </c>
      <c r="S72" s="1">
        <v>203</v>
      </c>
      <c r="T72" s="1">
        <v>225</v>
      </c>
      <c r="U72" s="1">
        <v>251</v>
      </c>
      <c r="V72" s="1">
        <v>320</v>
      </c>
      <c r="W72" s="1">
        <v>358</v>
      </c>
      <c r="X72" s="1">
        <v>131</v>
      </c>
      <c r="Y72" s="1">
        <v>122</v>
      </c>
      <c r="Z72" s="1">
        <v>112</v>
      </c>
      <c r="AA72" s="1">
        <v>61</v>
      </c>
      <c r="AB72" s="1"/>
      <c r="AC72" s="1">
        <v>116</v>
      </c>
      <c r="AD72" s="1"/>
      <c r="AE72" s="1">
        <v>7.0000000000000007E-2</v>
      </c>
      <c r="AF72" s="1">
        <v>0.08</v>
      </c>
      <c r="AG72" s="1">
        <v>0.3</v>
      </c>
      <c r="AH72" s="1">
        <v>0.03</v>
      </c>
      <c r="AI72" s="1">
        <v>0.13</v>
      </c>
      <c r="AJ72" s="1">
        <v>0.03</v>
      </c>
      <c r="AK72" s="1">
        <v>0.12</v>
      </c>
      <c r="AL72" s="1">
        <v>7.0000000000000007E-2</v>
      </c>
      <c r="AM72" s="1">
        <v>0.02</v>
      </c>
      <c r="AN72" s="1">
        <v>0.01</v>
      </c>
      <c r="AO72" s="1">
        <v>0.01</v>
      </c>
      <c r="AP72" s="1">
        <v>0</v>
      </c>
      <c r="AQ72" s="1">
        <v>0.01</v>
      </c>
      <c r="AR72" s="1"/>
      <c r="AS72" s="1">
        <v>711.28</v>
      </c>
      <c r="AT72" s="1">
        <v>0.25</v>
      </c>
      <c r="AU72" s="1">
        <f t="shared" si="5"/>
        <v>0.18507551080840984</v>
      </c>
      <c r="AV72" s="2">
        <f t="shared" si="7"/>
        <v>0.95309568480300189</v>
      </c>
      <c r="AW72" s="1">
        <f t="shared" si="6"/>
        <v>1.4051365693236317</v>
      </c>
      <c r="AX72" s="1"/>
      <c r="AY72" s="1"/>
      <c r="AZ72" s="1"/>
      <c r="BA72" s="1"/>
      <c r="BB72" s="1"/>
      <c r="BC72" s="1"/>
      <c r="BD72" s="1"/>
      <c r="BE72" s="1"/>
      <c r="BF72" s="1"/>
    </row>
    <row r="73" spans="2:58" ht="15.5" x14ac:dyDescent="0.35">
      <c r="B73" s="1" t="s">
        <v>40</v>
      </c>
      <c r="C73" s="1">
        <v>2.97</v>
      </c>
      <c r="D73" s="1">
        <v>14.61</v>
      </c>
      <c r="E73" s="1">
        <v>50.65</v>
      </c>
      <c r="F73" s="1">
        <v>0.31</v>
      </c>
      <c r="G73" s="1">
        <v>10.199999999999999</v>
      </c>
      <c r="H73" s="1">
        <v>0.17</v>
      </c>
      <c r="I73" s="1">
        <v>7.71</v>
      </c>
      <c r="J73" s="1">
        <v>7.84</v>
      </c>
      <c r="K73" s="1">
        <v>1.44</v>
      </c>
      <c r="L73" s="1">
        <v>0.05</v>
      </c>
      <c r="M73" s="1">
        <v>0.4</v>
      </c>
      <c r="N73" s="1">
        <v>0.03</v>
      </c>
      <c r="O73" s="1">
        <v>0.19</v>
      </c>
      <c r="P73" s="1">
        <v>96.56</v>
      </c>
      <c r="Q73" s="1">
        <v>215</v>
      </c>
      <c r="R73" s="1">
        <v>169</v>
      </c>
      <c r="S73" s="1">
        <v>207</v>
      </c>
      <c r="T73" s="1">
        <v>232</v>
      </c>
      <c r="U73" s="1">
        <v>254</v>
      </c>
      <c r="V73" s="1">
        <v>324</v>
      </c>
      <c r="W73" s="1">
        <v>352</v>
      </c>
      <c r="X73" s="1">
        <v>135</v>
      </c>
      <c r="Y73" s="1">
        <v>122</v>
      </c>
      <c r="Z73" s="1">
        <v>111</v>
      </c>
      <c r="AA73" s="1">
        <v>61</v>
      </c>
      <c r="AB73" s="1">
        <v>555</v>
      </c>
      <c r="AC73" s="1">
        <v>114</v>
      </c>
      <c r="AD73" s="1"/>
      <c r="AE73" s="1">
        <v>7.0000000000000007E-2</v>
      </c>
      <c r="AF73" s="1">
        <v>0.08</v>
      </c>
      <c r="AG73" s="1">
        <v>0.3</v>
      </c>
      <c r="AH73" s="1">
        <v>0.03</v>
      </c>
      <c r="AI73" s="1">
        <v>0.13</v>
      </c>
      <c r="AJ73" s="1">
        <v>0.03</v>
      </c>
      <c r="AK73" s="1">
        <v>0.12</v>
      </c>
      <c r="AL73" s="1">
        <v>7.0000000000000007E-2</v>
      </c>
      <c r="AM73" s="1">
        <v>0.02</v>
      </c>
      <c r="AN73" s="1">
        <v>0.01</v>
      </c>
      <c r="AO73" s="1">
        <v>0.01</v>
      </c>
      <c r="AP73" s="1">
        <v>0.05</v>
      </c>
      <c r="AQ73" s="1">
        <v>0.02</v>
      </c>
      <c r="AR73" s="1"/>
      <c r="AS73" s="1">
        <v>721.3</v>
      </c>
      <c r="AT73" s="1">
        <v>0.25</v>
      </c>
      <c r="AU73" s="1">
        <f t="shared" si="5"/>
        <v>0.18507551080840984</v>
      </c>
      <c r="AV73" s="2">
        <f t="shared" si="7"/>
        <v>0.95309568480300189</v>
      </c>
      <c r="AW73" s="1">
        <f t="shared" si="6"/>
        <v>1.4051365693236317</v>
      </c>
      <c r="AX73" s="1"/>
      <c r="AY73" s="1"/>
      <c r="AZ73" s="1"/>
      <c r="BA73" s="1"/>
      <c r="BB73" s="1"/>
      <c r="BC73" s="1"/>
      <c r="BD73" s="1"/>
      <c r="BE73" s="1"/>
      <c r="BF73" s="1"/>
    </row>
    <row r="74" spans="2:58" ht="15.5" x14ac:dyDescent="0.35">
      <c r="B74" s="1" t="s">
        <v>40</v>
      </c>
      <c r="C74" s="1">
        <v>2.93</v>
      </c>
      <c r="D74" s="1">
        <v>14.65</v>
      </c>
      <c r="E74" s="1">
        <v>50.47</v>
      </c>
      <c r="F74" s="1">
        <v>0.31</v>
      </c>
      <c r="G74" s="1">
        <v>10.07</v>
      </c>
      <c r="H74" s="1">
        <v>0.17</v>
      </c>
      <c r="I74" s="1">
        <v>7.63</v>
      </c>
      <c r="J74" s="1">
        <v>7.74</v>
      </c>
      <c r="K74" s="1">
        <v>1.43</v>
      </c>
      <c r="L74" s="1">
        <v>0.04</v>
      </c>
      <c r="M74" s="1">
        <v>0.41</v>
      </c>
      <c r="N74" s="1">
        <v>0</v>
      </c>
      <c r="O74" s="1">
        <v>0.19</v>
      </c>
      <c r="P74" s="1">
        <v>96.04</v>
      </c>
      <c r="Q74" s="1">
        <v>216</v>
      </c>
      <c r="R74" s="1">
        <v>161</v>
      </c>
      <c r="S74" s="1">
        <v>202</v>
      </c>
      <c r="T74" s="1">
        <v>235</v>
      </c>
      <c r="U74" s="1">
        <v>273</v>
      </c>
      <c r="V74" s="1">
        <v>325</v>
      </c>
      <c r="W74" s="1">
        <v>362</v>
      </c>
      <c r="X74" s="1">
        <v>133</v>
      </c>
      <c r="Y74" s="1">
        <v>121</v>
      </c>
      <c r="Z74" s="1">
        <v>112</v>
      </c>
      <c r="AA74" s="1">
        <v>61</v>
      </c>
      <c r="AB74" s="1"/>
      <c r="AC74" s="1">
        <v>114</v>
      </c>
      <c r="AD74" s="1"/>
      <c r="AE74" s="1">
        <v>7.0000000000000007E-2</v>
      </c>
      <c r="AF74" s="1">
        <v>0.08</v>
      </c>
      <c r="AG74" s="1">
        <v>0.3</v>
      </c>
      <c r="AH74" s="1">
        <v>0.03</v>
      </c>
      <c r="AI74" s="1">
        <v>0.13</v>
      </c>
      <c r="AJ74" s="1">
        <v>0.03</v>
      </c>
      <c r="AK74" s="1">
        <v>0.12</v>
      </c>
      <c r="AL74" s="1">
        <v>7.0000000000000007E-2</v>
      </c>
      <c r="AM74" s="1">
        <v>0.02</v>
      </c>
      <c r="AN74" s="1">
        <v>0.01</v>
      </c>
      <c r="AO74" s="1">
        <v>0.01</v>
      </c>
      <c r="AP74" s="1">
        <v>0</v>
      </c>
      <c r="AQ74" s="1">
        <v>0.01</v>
      </c>
      <c r="AR74" s="1"/>
      <c r="AS74" s="1">
        <v>731.32</v>
      </c>
      <c r="AT74" s="1">
        <v>0.25</v>
      </c>
      <c r="AU74" s="1">
        <f t="shared" si="5"/>
        <v>0.18507551080840984</v>
      </c>
      <c r="AV74" s="2">
        <f t="shared" si="7"/>
        <v>0.95309568480300189</v>
      </c>
      <c r="AW74" s="7">
        <f t="shared" si="6"/>
        <v>1.4051365693236317</v>
      </c>
      <c r="AX74" s="1"/>
      <c r="AY74" s="1"/>
      <c r="AZ74" s="1"/>
      <c r="BA74" s="1"/>
      <c r="BB74" s="1"/>
      <c r="BC74" s="1"/>
      <c r="BD74" s="1"/>
      <c r="BE74" s="3"/>
      <c r="BF74" s="3"/>
    </row>
    <row r="75" spans="2:58" ht="15.5" x14ac:dyDescent="0.35">
      <c r="B75" s="1" t="s">
        <v>40</v>
      </c>
      <c r="C75" s="1">
        <v>2.94</v>
      </c>
      <c r="D75" s="1">
        <v>14.66</v>
      </c>
      <c r="E75" s="1">
        <v>50.47</v>
      </c>
      <c r="F75" s="1">
        <v>0.28999999999999998</v>
      </c>
      <c r="G75" s="1">
        <v>10.02</v>
      </c>
      <c r="H75" s="1">
        <v>0.16</v>
      </c>
      <c r="I75" s="1">
        <v>7.7</v>
      </c>
      <c r="J75" s="1">
        <v>7.76</v>
      </c>
      <c r="K75" s="1">
        <v>1.43</v>
      </c>
      <c r="L75" s="1">
        <v>0.04</v>
      </c>
      <c r="M75" s="1">
        <v>0.43</v>
      </c>
      <c r="N75" s="1">
        <v>0</v>
      </c>
      <c r="O75" s="1">
        <v>0.16</v>
      </c>
      <c r="P75" s="1">
        <v>96.06</v>
      </c>
      <c r="Q75" s="1">
        <v>206</v>
      </c>
      <c r="R75" s="1">
        <v>166</v>
      </c>
      <c r="S75" s="1">
        <v>204</v>
      </c>
      <c r="T75" s="1">
        <v>235</v>
      </c>
      <c r="U75" s="1">
        <v>260</v>
      </c>
      <c r="V75" s="1">
        <v>320</v>
      </c>
      <c r="W75" s="1">
        <v>353</v>
      </c>
      <c r="X75" s="1">
        <v>140</v>
      </c>
      <c r="Y75" s="1">
        <v>120</v>
      </c>
      <c r="Z75" s="1">
        <v>113</v>
      </c>
      <c r="AA75" s="1">
        <v>62</v>
      </c>
      <c r="AB75" s="1"/>
      <c r="AC75" s="1">
        <v>119</v>
      </c>
      <c r="AD75" s="1"/>
      <c r="AE75" s="1">
        <v>7.0000000000000007E-2</v>
      </c>
      <c r="AF75" s="1">
        <v>0.08</v>
      </c>
      <c r="AG75" s="1">
        <v>0.3</v>
      </c>
      <c r="AH75" s="1">
        <v>0.03</v>
      </c>
      <c r="AI75" s="1">
        <v>0.13</v>
      </c>
      <c r="AJ75" s="1">
        <v>0.03</v>
      </c>
      <c r="AK75" s="1">
        <v>0.12</v>
      </c>
      <c r="AL75" s="1">
        <v>7.0000000000000007E-2</v>
      </c>
      <c r="AM75" s="1">
        <v>0.02</v>
      </c>
      <c r="AN75" s="1">
        <v>0.01</v>
      </c>
      <c r="AO75" s="1">
        <v>0.01</v>
      </c>
      <c r="AP75" s="1">
        <v>0</v>
      </c>
      <c r="AQ75" s="1">
        <v>0.01</v>
      </c>
      <c r="AR75" s="1"/>
      <c r="AS75" s="1">
        <v>741.33</v>
      </c>
      <c r="AT75" s="1">
        <v>0.24</v>
      </c>
      <c r="AU75" s="1">
        <f t="shared" si="5"/>
        <v>0.17767249037607344</v>
      </c>
      <c r="AV75" s="2">
        <f t="shared" si="7"/>
        <v>0.95497185741088175</v>
      </c>
      <c r="AW75" s="1">
        <f t="shared" si="6"/>
        <v>1.4173187989459872</v>
      </c>
      <c r="AX75" s="1"/>
      <c r="AY75" s="1"/>
      <c r="AZ75" s="1"/>
      <c r="BA75" s="1"/>
      <c r="BB75" s="1"/>
      <c r="BC75" s="1"/>
      <c r="BD75" s="1"/>
      <c r="BE75" s="1"/>
      <c r="BF75" s="1"/>
    </row>
    <row r="76" spans="2:58" ht="15.5" x14ac:dyDescent="0.35">
      <c r="B76" s="1" t="s">
        <v>40</v>
      </c>
      <c r="C76" s="1">
        <v>2.99</v>
      </c>
      <c r="D76" s="1">
        <v>14.7</v>
      </c>
      <c r="E76" s="1">
        <v>50.76</v>
      </c>
      <c r="F76" s="1">
        <v>0.33</v>
      </c>
      <c r="G76" s="1">
        <v>10.08</v>
      </c>
      <c r="H76" s="1">
        <v>0.16</v>
      </c>
      <c r="I76" s="1">
        <v>7.73</v>
      </c>
      <c r="J76" s="1">
        <v>7.76</v>
      </c>
      <c r="K76" s="1">
        <v>1.43</v>
      </c>
      <c r="L76" s="1">
        <v>0.04</v>
      </c>
      <c r="M76" s="1">
        <v>0.46</v>
      </c>
      <c r="N76" s="1">
        <v>0</v>
      </c>
      <c r="O76" s="1">
        <v>0.18</v>
      </c>
      <c r="P76" s="1">
        <v>96.63</v>
      </c>
      <c r="Q76" s="1">
        <v>223</v>
      </c>
      <c r="R76" s="1">
        <v>165</v>
      </c>
      <c r="S76" s="1">
        <v>197</v>
      </c>
      <c r="T76" s="1">
        <v>228</v>
      </c>
      <c r="U76" s="1">
        <v>247</v>
      </c>
      <c r="V76" s="1">
        <v>329</v>
      </c>
      <c r="W76" s="1">
        <v>342</v>
      </c>
      <c r="X76" s="1">
        <v>126</v>
      </c>
      <c r="Y76" s="1">
        <v>121</v>
      </c>
      <c r="Z76" s="1">
        <v>112</v>
      </c>
      <c r="AA76" s="1">
        <v>62</v>
      </c>
      <c r="AB76" s="1"/>
      <c r="AC76" s="1">
        <v>125</v>
      </c>
      <c r="AD76" s="1"/>
      <c r="AE76" s="1">
        <v>7.0000000000000007E-2</v>
      </c>
      <c r="AF76" s="1">
        <v>0.08</v>
      </c>
      <c r="AG76" s="1">
        <v>0.3</v>
      </c>
      <c r="AH76" s="1">
        <v>0.03</v>
      </c>
      <c r="AI76" s="1">
        <v>0.13</v>
      </c>
      <c r="AJ76" s="1">
        <v>0.03</v>
      </c>
      <c r="AK76" s="1">
        <v>0.12</v>
      </c>
      <c r="AL76" s="1">
        <v>7.0000000000000007E-2</v>
      </c>
      <c r="AM76" s="1">
        <v>0.02</v>
      </c>
      <c r="AN76" s="1">
        <v>0.01</v>
      </c>
      <c r="AO76" s="1">
        <v>0.01</v>
      </c>
      <c r="AP76" s="1">
        <v>0</v>
      </c>
      <c r="AQ76" s="1">
        <v>0.02</v>
      </c>
      <c r="AR76" s="1"/>
      <c r="AS76" s="1">
        <v>751.35</v>
      </c>
      <c r="AT76" s="1">
        <v>0.24</v>
      </c>
      <c r="AU76" s="1">
        <f t="shared" si="5"/>
        <v>0.17767249037607344</v>
      </c>
      <c r="AV76" s="2">
        <f t="shared" si="7"/>
        <v>0.95497185741088175</v>
      </c>
      <c r="AW76" s="1">
        <f t="shared" si="6"/>
        <v>1.4173187989459872</v>
      </c>
      <c r="AX76" s="1"/>
      <c r="AY76" s="1"/>
      <c r="AZ76" s="1"/>
      <c r="BA76" s="1"/>
      <c r="BB76" s="1"/>
      <c r="BC76" s="1"/>
      <c r="BD76" s="1"/>
      <c r="BE76" s="1"/>
      <c r="BF76" s="1"/>
    </row>
    <row r="77" spans="2:58" ht="15.5" x14ac:dyDescent="0.35">
      <c r="B77" s="1" t="s">
        <v>40</v>
      </c>
      <c r="C77" s="1">
        <v>3</v>
      </c>
      <c r="D77" s="1">
        <v>14.58</v>
      </c>
      <c r="E77" s="1">
        <v>50.62</v>
      </c>
      <c r="F77" s="1">
        <v>0.3</v>
      </c>
      <c r="G77" s="1">
        <v>10</v>
      </c>
      <c r="H77" s="1">
        <v>0.16</v>
      </c>
      <c r="I77" s="1">
        <v>7.75</v>
      </c>
      <c r="J77" s="1">
        <v>7.81</v>
      </c>
      <c r="K77" s="1">
        <v>1.45</v>
      </c>
      <c r="L77" s="1">
        <v>0.05</v>
      </c>
      <c r="M77" s="1">
        <v>0.49</v>
      </c>
      <c r="N77" s="1">
        <v>0</v>
      </c>
      <c r="O77" s="1">
        <v>0.19</v>
      </c>
      <c r="P77" s="1">
        <v>96.4</v>
      </c>
      <c r="Q77" s="1">
        <v>220</v>
      </c>
      <c r="R77" s="1">
        <v>173</v>
      </c>
      <c r="S77" s="1">
        <v>206</v>
      </c>
      <c r="T77" s="1">
        <v>238</v>
      </c>
      <c r="U77" s="1">
        <v>262</v>
      </c>
      <c r="V77" s="1">
        <v>328</v>
      </c>
      <c r="W77" s="1">
        <v>345</v>
      </c>
      <c r="X77" s="1">
        <v>132</v>
      </c>
      <c r="Y77" s="1">
        <v>121</v>
      </c>
      <c r="Z77" s="1">
        <v>111</v>
      </c>
      <c r="AA77" s="1">
        <v>62</v>
      </c>
      <c r="AB77" s="1"/>
      <c r="AC77" s="1">
        <v>109</v>
      </c>
      <c r="AD77" s="1"/>
      <c r="AE77" s="1">
        <v>7.0000000000000007E-2</v>
      </c>
      <c r="AF77" s="1">
        <v>0.08</v>
      </c>
      <c r="AG77" s="1">
        <v>0.3</v>
      </c>
      <c r="AH77" s="1">
        <v>0.03</v>
      </c>
      <c r="AI77" s="1">
        <v>0.13</v>
      </c>
      <c r="AJ77" s="1">
        <v>0.03</v>
      </c>
      <c r="AK77" s="1">
        <v>0.12</v>
      </c>
      <c r="AL77" s="1">
        <v>7.0000000000000007E-2</v>
      </c>
      <c r="AM77" s="1">
        <v>0.02</v>
      </c>
      <c r="AN77" s="1">
        <v>0.01</v>
      </c>
      <c r="AO77" s="1">
        <v>0.01</v>
      </c>
      <c r="AP77" s="1">
        <v>0</v>
      </c>
      <c r="AQ77" s="1">
        <v>0.01</v>
      </c>
      <c r="AR77" s="1"/>
      <c r="AS77" s="1">
        <v>761.37</v>
      </c>
      <c r="AT77" s="1">
        <v>0.25</v>
      </c>
      <c r="AU77" s="1">
        <f t="shared" si="5"/>
        <v>0.18507551080840984</v>
      </c>
      <c r="AV77" s="2">
        <f t="shared" si="7"/>
        <v>0.95309568480300189</v>
      </c>
      <c r="AW77" s="7">
        <f t="shared" si="6"/>
        <v>1.4051365693236317</v>
      </c>
      <c r="AX77" s="1"/>
      <c r="AY77" s="1"/>
      <c r="AZ77" s="1"/>
      <c r="BA77" s="1"/>
      <c r="BB77" s="1"/>
      <c r="BC77" s="1"/>
      <c r="BD77" s="1"/>
      <c r="BE77" s="3"/>
      <c r="BF77" s="3"/>
    </row>
    <row r="78" spans="2:58" ht="15.5" x14ac:dyDescent="0.35">
      <c r="B78" s="1" t="s">
        <v>40</v>
      </c>
      <c r="C78" s="1">
        <v>2.99</v>
      </c>
      <c r="D78" s="1">
        <v>14.53</v>
      </c>
      <c r="E78" s="1">
        <v>50.58</v>
      </c>
      <c r="F78" s="1">
        <v>0.33</v>
      </c>
      <c r="G78" s="1">
        <v>10.06</v>
      </c>
      <c r="H78" s="1">
        <v>0.16</v>
      </c>
      <c r="I78" s="1">
        <v>7.75</v>
      </c>
      <c r="J78" s="1">
        <v>7.72</v>
      </c>
      <c r="K78" s="1">
        <v>1.43</v>
      </c>
      <c r="L78" s="1">
        <v>0.05</v>
      </c>
      <c r="M78" s="1">
        <v>0.52</v>
      </c>
      <c r="N78" s="1">
        <v>0.01</v>
      </c>
      <c r="O78" s="1">
        <v>0.17</v>
      </c>
      <c r="P78" s="1">
        <v>96.29</v>
      </c>
      <c r="Q78" s="1">
        <v>205</v>
      </c>
      <c r="R78" s="1">
        <v>166</v>
      </c>
      <c r="S78" s="1">
        <v>202</v>
      </c>
      <c r="T78" s="1">
        <v>223</v>
      </c>
      <c r="U78" s="1">
        <v>263</v>
      </c>
      <c r="V78" s="1">
        <v>338</v>
      </c>
      <c r="W78" s="1">
        <v>346</v>
      </c>
      <c r="X78" s="1">
        <v>130</v>
      </c>
      <c r="Y78" s="1">
        <v>121</v>
      </c>
      <c r="Z78" s="1">
        <v>112</v>
      </c>
      <c r="AA78" s="1">
        <v>62</v>
      </c>
      <c r="AB78" s="1">
        <v>558</v>
      </c>
      <c r="AC78" s="1">
        <v>116</v>
      </c>
      <c r="AD78" s="1"/>
      <c r="AE78" s="1">
        <v>7.0000000000000007E-2</v>
      </c>
      <c r="AF78" s="1">
        <v>0.08</v>
      </c>
      <c r="AG78" s="1">
        <v>0.3</v>
      </c>
      <c r="AH78" s="1">
        <v>0.03</v>
      </c>
      <c r="AI78" s="1">
        <v>0.13</v>
      </c>
      <c r="AJ78" s="1">
        <v>0.03</v>
      </c>
      <c r="AK78" s="1">
        <v>0.12</v>
      </c>
      <c r="AL78" s="1">
        <v>7.0000000000000007E-2</v>
      </c>
      <c r="AM78" s="1">
        <v>0.02</v>
      </c>
      <c r="AN78" s="1">
        <v>0.01</v>
      </c>
      <c r="AO78" s="1">
        <v>0.01</v>
      </c>
      <c r="AP78" s="1">
        <v>0.05</v>
      </c>
      <c r="AQ78" s="1">
        <v>0.01</v>
      </c>
      <c r="AR78" s="1"/>
      <c r="AS78" s="1">
        <v>771.39</v>
      </c>
      <c r="AT78" s="1">
        <v>0.25</v>
      </c>
      <c r="AU78" s="1">
        <f t="shared" si="5"/>
        <v>0.18507551080840984</v>
      </c>
      <c r="AV78" s="2">
        <f t="shared" si="7"/>
        <v>0.95309568480300189</v>
      </c>
      <c r="AW78" s="2">
        <f t="shared" si="6"/>
        <v>1.4051365693236317</v>
      </c>
      <c r="AX78" s="1"/>
      <c r="AY78" s="1"/>
      <c r="AZ78" s="1"/>
      <c r="BA78" s="1"/>
      <c r="BB78" s="1"/>
      <c r="BC78" s="1"/>
      <c r="BD78" s="1"/>
      <c r="BE78" s="3"/>
      <c r="BF78" s="3"/>
    </row>
    <row r="79" spans="2:58" ht="15.5" x14ac:dyDescent="0.35">
      <c r="B79" s="1" t="s">
        <v>40</v>
      </c>
      <c r="C79" s="1">
        <v>3</v>
      </c>
      <c r="D79" s="1">
        <v>14.76</v>
      </c>
      <c r="E79" s="1">
        <v>50.6</v>
      </c>
      <c r="F79" s="1">
        <v>0.33</v>
      </c>
      <c r="G79" s="1">
        <v>10.130000000000001</v>
      </c>
      <c r="H79" s="1">
        <v>0.15</v>
      </c>
      <c r="I79" s="1">
        <v>7.6</v>
      </c>
      <c r="J79" s="1">
        <v>7.73</v>
      </c>
      <c r="K79" s="1">
        <v>1.43</v>
      </c>
      <c r="L79" s="1">
        <v>0.05</v>
      </c>
      <c r="M79" s="1">
        <v>0.56000000000000005</v>
      </c>
      <c r="N79" s="1">
        <v>0</v>
      </c>
      <c r="O79" s="1">
        <v>0.18</v>
      </c>
      <c r="P79" s="1">
        <v>96.53</v>
      </c>
      <c r="Q79" s="1">
        <v>223</v>
      </c>
      <c r="R79" s="1">
        <v>170</v>
      </c>
      <c r="S79" s="1">
        <v>201</v>
      </c>
      <c r="T79" s="1">
        <v>237</v>
      </c>
      <c r="U79" s="1">
        <v>267</v>
      </c>
      <c r="V79" s="1">
        <v>331</v>
      </c>
      <c r="W79" s="1">
        <v>348</v>
      </c>
      <c r="X79" s="1">
        <v>137</v>
      </c>
      <c r="Y79" s="1">
        <v>122</v>
      </c>
      <c r="Z79" s="1">
        <v>109</v>
      </c>
      <c r="AA79" s="1">
        <v>62</v>
      </c>
      <c r="AB79" s="1">
        <v>562</v>
      </c>
      <c r="AC79" s="1">
        <v>115</v>
      </c>
      <c r="AD79" s="1"/>
      <c r="AE79" s="1">
        <v>7.0000000000000007E-2</v>
      </c>
      <c r="AF79" s="1">
        <v>0.08</v>
      </c>
      <c r="AG79" s="1">
        <v>0.3</v>
      </c>
      <c r="AH79" s="1">
        <v>0.03</v>
      </c>
      <c r="AI79" s="1">
        <v>0.13</v>
      </c>
      <c r="AJ79" s="1">
        <v>0.03</v>
      </c>
      <c r="AK79" s="1">
        <v>0.12</v>
      </c>
      <c r="AL79" s="1">
        <v>7.0000000000000007E-2</v>
      </c>
      <c r="AM79" s="1">
        <v>0.02</v>
      </c>
      <c r="AN79" s="1">
        <v>0.01</v>
      </c>
      <c r="AO79" s="1">
        <v>0.01</v>
      </c>
      <c r="AP79" s="1">
        <v>0.05</v>
      </c>
      <c r="AQ79" s="1">
        <v>0.01</v>
      </c>
      <c r="AR79" s="1"/>
      <c r="AS79" s="1">
        <v>781.41</v>
      </c>
      <c r="AT79" s="1">
        <v>0.24</v>
      </c>
      <c r="AU79" s="1">
        <f t="shared" si="5"/>
        <v>0.17767249037607344</v>
      </c>
      <c r="AV79" s="2">
        <f t="shared" si="7"/>
        <v>0.95497185741088175</v>
      </c>
      <c r="AW79" s="2">
        <f t="shared" si="6"/>
        <v>1.4173187989459872</v>
      </c>
      <c r="AX79" s="1"/>
      <c r="AY79" s="1"/>
      <c r="AZ79" s="1"/>
      <c r="BA79" s="1"/>
      <c r="BB79" s="1"/>
      <c r="BC79" s="1"/>
      <c r="BD79" s="1"/>
      <c r="BE79" s="1"/>
      <c r="BF79" s="1"/>
    </row>
    <row r="80" spans="2:58" ht="15.5" x14ac:dyDescent="0.35">
      <c r="B80" s="1" t="s">
        <v>40</v>
      </c>
      <c r="C80" s="1">
        <v>3.02</v>
      </c>
      <c r="D80" s="1">
        <v>14.62</v>
      </c>
      <c r="E80" s="1">
        <v>50.66</v>
      </c>
      <c r="F80" s="1">
        <v>0.31</v>
      </c>
      <c r="G80" s="1">
        <v>10.08</v>
      </c>
      <c r="H80" s="1">
        <v>0.17</v>
      </c>
      <c r="I80" s="1">
        <v>7.61</v>
      </c>
      <c r="J80" s="1">
        <v>7.79</v>
      </c>
      <c r="K80" s="1">
        <v>1.45</v>
      </c>
      <c r="L80" s="1">
        <v>0.04</v>
      </c>
      <c r="M80" s="1">
        <v>0.6</v>
      </c>
      <c r="N80" s="1">
        <v>0</v>
      </c>
      <c r="O80" s="1">
        <v>0.16</v>
      </c>
      <c r="P80" s="1">
        <v>96.51</v>
      </c>
      <c r="Q80" s="1">
        <v>210</v>
      </c>
      <c r="R80" s="1">
        <v>170</v>
      </c>
      <c r="S80" s="1">
        <v>210</v>
      </c>
      <c r="T80" s="1">
        <v>243</v>
      </c>
      <c r="U80" s="1">
        <v>245</v>
      </c>
      <c r="V80" s="1">
        <v>321</v>
      </c>
      <c r="W80" s="1">
        <v>365</v>
      </c>
      <c r="X80" s="1">
        <v>135</v>
      </c>
      <c r="Y80" s="1">
        <v>119</v>
      </c>
      <c r="Z80" s="1">
        <v>112</v>
      </c>
      <c r="AA80" s="1">
        <v>62</v>
      </c>
      <c r="AB80" s="1"/>
      <c r="AC80" s="1">
        <v>110</v>
      </c>
      <c r="AD80" s="1"/>
      <c r="AE80" s="1">
        <v>7.0000000000000007E-2</v>
      </c>
      <c r="AF80" s="1">
        <v>0.08</v>
      </c>
      <c r="AG80" s="1">
        <v>0.3</v>
      </c>
      <c r="AH80" s="1">
        <v>0.03</v>
      </c>
      <c r="AI80" s="1">
        <v>0.13</v>
      </c>
      <c r="AJ80" s="1">
        <v>0.03</v>
      </c>
      <c r="AK80" s="1">
        <v>0.12</v>
      </c>
      <c r="AL80" s="1">
        <v>7.0000000000000007E-2</v>
      </c>
      <c r="AM80" s="1">
        <v>0.02</v>
      </c>
      <c r="AN80" s="1">
        <v>0.01</v>
      </c>
      <c r="AO80" s="1">
        <v>0.01</v>
      </c>
      <c r="AP80" s="1">
        <v>0</v>
      </c>
      <c r="AQ80" s="1">
        <v>0.01</v>
      </c>
      <c r="AR80" s="1"/>
      <c r="AS80" s="1">
        <v>791.42</v>
      </c>
      <c r="AT80" s="1">
        <v>0.25</v>
      </c>
      <c r="AU80" s="1">
        <f t="shared" si="5"/>
        <v>0.18507551080840984</v>
      </c>
      <c r="AV80" s="2">
        <f t="shared" si="7"/>
        <v>0.95309568480300189</v>
      </c>
      <c r="AW80" s="2">
        <f t="shared" si="6"/>
        <v>1.4051365693236317</v>
      </c>
      <c r="AX80" s="1"/>
      <c r="AY80" s="1"/>
      <c r="AZ80" s="1"/>
      <c r="BA80" s="1"/>
      <c r="BB80" s="1"/>
      <c r="BC80" s="1"/>
      <c r="BD80" s="1"/>
      <c r="BE80" s="1"/>
      <c r="BF80" s="1"/>
    </row>
    <row r="81" spans="2:58" ht="15.5" x14ac:dyDescent="0.35">
      <c r="B81" s="1" t="s">
        <v>40</v>
      </c>
      <c r="C81" s="1">
        <v>2.94</v>
      </c>
      <c r="D81" s="1">
        <v>14.62</v>
      </c>
      <c r="E81" s="1">
        <v>50.59</v>
      </c>
      <c r="F81" s="1">
        <v>0.3</v>
      </c>
      <c r="G81" s="1">
        <v>10.09</v>
      </c>
      <c r="H81" s="1">
        <v>0.13</v>
      </c>
      <c r="I81" s="1">
        <v>7.72</v>
      </c>
      <c r="J81" s="1">
        <v>7.73</v>
      </c>
      <c r="K81" s="1">
        <v>1.42</v>
      </c>
      <c r="L81" s="1">
        <v>0.04</v>
      </c>
      <c r="M81" s="1">
        <v>0.65</v>
      </c>
      <c r="N81" s="1">
        <v>0.01</v>
      </c>
      <c r="O81" s="1">
        <v>0.18</v>
      </c>
      <c r="P81" s="1">
        <v>96.42</v>
      </c>
      <c r="Q81" s="1">
        <v>214</v>
      </c>
      <c r="R81" s="1">
        <v>159</v>
      </c>
      <c r="S81" s="1">
        <v>203</v>
      </c>
      <c r="T81" s="1">
        <v>230</v>
      </c>
      <c r="U81" s="1">
        <v>262</v>
      </c>
      <c r="V81" s="1">
        <v>357</v>
      </c>
      <c r="W81" s="1">
        <v>337</v>
      </c>
      <c r="X81" s="1">
        <v>136</v>
      </c>
      <c r="Y81" s="1">
        <v>122</v>
      </c>
      <c r="Z81" s="1">
        <v>112</v>
      </c>
      <c r="AA81" s="1">
        <v>62</v>
      </c>
      <c r="AB81" s="1">
        <v>565</v>
      </c>
      <c r="AC81" s="1">
        <v>117</v>
      </c>
      <c r="AD81" s="1"/>
      <c r="AE81" s="1">
        <v>7.0000000000000007E-2</v>
      </c>
      <c r="AF81" s="1">
        <v>0.08</v>
      </c>
      <c r="AG81" s="1">
        <v>0.3</v>
      </c>
      <c r="AH81" s="1">
        <v>0.03</v>
      </c>
      <c r="AI81" s="1">
        <v>0.13</v>
      </c>
      <c r="AJ81" s="1">
        <v>0.03</v>
      </c>
      <c r="AK81" s="1">
        <v>0.12</v>
      </c>
      <c r="AL81" s="1">
        <v>7.0000000000000007E-2</v>
      </c>
      <c r="AM81" s="1">
        <v>0.02</v>
      </c>
      <c r="AN81" s="1">
        <v>0.01</v>
      </c>
      <c r="AO81" s="1">
        <v>0.01</v>
      </c>
      <c r="AP81" s="1">
        <v>0.05</v>
      </c>
      <c r="AQ81" s="1">
        <v>0.01</v>
      </c>
      <c r="AR81" s="1"/>
      <c r="AS81" s="1">
        <v>801.44</v>
      </c>
      <c r="AT81" s="1">
        <v>0.24</v>
      </c>
      <c r="AU81" s="1">
        <f t="shared" si="5"/>
        <v>0.17767249037607344</v>
      </c>
      <c r="AV81" s="2">
        <f t="shared" si="7"/>
        <v>0.95497185741088175</v>
      </c>
      <c r="AW81" s="2">
        <f t="shared" si="6"/>
        <v>1.4173187989459872</v>
      </c>
      <c r="AX81" s="1"/>
      <c r="AY81" s="1"/>
      <c r="AZ81" s="1"/>
      <c r="BA81" s="1"/>
      <c r="BB81" s="1"/>
      <c r="BC81" s="1"/>
      <c r="BD81" s="1"/>
      <c r="BE81" s="1"/>
      <c r="BF81" s="1"/>
    </row>
    <row r="82" spans="2:58" ht="15.5" x14ac:dyDescent="0.35">
      <c r="B82" s="1" t="s">
        <v>40</v>
      </c>
      <c r="C82" s="1">
        <v>2.97</v>
      </c>
      <c r="D82" s="1">
        <v>14.58</v>
      </c>
      <c r="E82" s="1">
        <v>50.63</v>
      </c>
      <c r="F82" s="1">
        <v>0.33</v>
      </c>
      <c r="G82" s="1">
        <v>10.02</v>
      </c>
      <c r="H82" s="1">
        <v>0.14000000000000001</v>
      </c>
      <c r="I82" s="1">
        <v>7.65</v>
      </c>
      <c r="J82" s="1">
        <v>7.84</v>
      </c>
      <c r="K82" s="1">
        <v>1.41</v>
      </c>
      <c r="L82" s="1">
        <v>0.04</v>
      </c>
      <c r="M82" s="1">
        <v>0.7</v>
      </c>
      <c r="N82" s="1">
        <v>0</v>
      </c>
      <c r="O82" s="1">
        <v>0.16</v>
      </c>
      <c r="P82" s="1">
        <v>96.47</v>
      </c>
      <c r="Q82" s="1">
        <v>226</v>
      </c>
      <c r="R82" s="1">
        <v>173</v>
      </c>
      <c r="S82" s="1">
        <v>207</v>
      </c>
      <c r="T82" s="1">
        <v>221</v>
      </c>
      <c r="U82" s="1">
        <v>262</v>
      </c>
      <c r="V82" s="1">
        <v>334</v>
      </c>
      <c r="W82" s="1">
        <v>359</v>
      </c>
      <c r="X82" s="1">
        <v>134</v>
      </c>
      <c r="Y82" s="1">
        <v>123</v>
      </c>
      <c r="Z82" s="1">
        <v>112</v>
      </c>
      <c r="AA82" s="1">
        <v>62</v>
      </c>
      <c r="AB82" s="1"/>
      <c r="AC82" s="1">
        <v>118</v>
      </c>
      <c r="AD82" s="1"/>
      <c r="AE82" s="1">
        <v>7.0000000000000007E-2</v>
      </c>
      <c r="AF82" s="1">
        <v>0.08</v>
      </c>
      <c r="AG82" s="1">
        <v>0.3</v>
      </c>
      <c r="AH82" s="1">
        <v>0.03</v>
      </c>
      <c r="AI82" s="1">
        <v>0.13</v>
      </c>
      <c r="AJ82" s="1">
        <v>0.03</v>
      </c>
      <c r="AK82" s="1">
        <v>0.12</v>
      </c>
      <c r="AL82" s="1">
        <v>7.0000000000000007E-2</v>
      </c>
      <c r="AM82" s="1">
        <v>0.02</v>
      </c>
      <c r="AN82" s="1">
        <v>0.01</v>
      </c>
      <c r="AO82" s="1">
        <v>0.01</v>
      </c>
      <c r="AP82" s="1">
        <v>0</v>
      </c>
      <c r="AQ82" s="1">
        <v>0.01</v>
      </c>
      <c r="AR82" s="1"/>
      <c r="AS82" s="1">
        <v>811.46</v>
      </c>
      <c r="AT82" s="1">
        <v>0.24</v>
      </c>
      <c r="AU82" s="1">
        <f t="shared" si="5"/>
        <v>0.17767249037607344</v>
      </c>
      <c r="AV82" s="2">
        <f t="shared" si="7"/>
        <v>0.95497185741088175</v>
      </c>
      <c r="AW82" s="2">
        <f t="shared" si="6"/>
        <v>1.4173187989459872</v>
      </c>
      <c r="AX82" s="1"/>
      <c r="AY82" s="1"/>
      <c r="AZ82" s="1"/>
      <c r="BA82" s="1"/>
      <c r="BB82" s="1"/>
      <c r="BC82" s="1"/>
      <c r="BD82" s="1"/>
      <c r="BE82" s="1"/>
      <c r="BF82" s="1"/>
    </row>
    <row r="83" spans="2:58" ht="15.5" x14ac:dyDescent="0.35">
      <c r="B83" s="1" t="s">
        <v>40</v>
      </c>
      <c r="C83" s="1">
        <v>2.93</v>
      </c>
      <c r="D83" s="1">
        <v>14.59</v>
      </c>
      <c r="E83" s="1">
        <v>50.55</v>
      </c>
      <c r="F83" s="1">
        <v>0.3</v>
      </c>
      <c r="G83" s="1">
        <v>10.02</v>
      </c>
      <c r="H83" s="1">
        <v>0.16</v>
      </c>
      <c r="I83" s="1">
        <v>7.76</v>
      </c>
      <c r="J83" s="1">
        <v>7.64</v>
      </c>
      <c r="K83" s="1">
        <v>1.41</v>
      </c>
      <c r="L83" s="1">
        <v>0.04</v>
      </c>
      <c r="M83" s="1">
        <v>0.76</v>
      </c>
      <c r="N83" s="1">
        <v>0</v>
      </c>
      <c r="O83" s="1">
        <v>0.2</v>
      </c>
      <c r="P83" s="1">
        <v>96.35</v>
      </c>
      <c r="Q83" s="1">
        <v>220</v>
      </c>
      <c r="R83" s="1">
        <v>165</v>
      </c>
      <c r="S83" s="1">
        <v>203</v>
      </c>
      <c r="T83" s="1">
        <v>227</v>
      </c>
      <c r="U83" s="1">
        <v>263</v>
      </c>
      <c r="V83" s="1">
        <v>337</v>
      </c>
      <c r="W83" s="1">
        <v>338</v>
      </c>
      <c r="X83" s="1">
        <v>137</v>
      </c>
      <c r="Y83" s="1">
        <v>124</v>
      </c>
      <c r="Z83" s="1">
        <v>112</v>
      </c>
      <c r="AA83" s="1">
        <v>62</v>
      </c>
      <c r="AB83" s="1"/>
      <c r="AC83" s="1">
        <v>114</v>
      </c>
      <c r="AD83" s="1"/>
      <c r="AE83" s="1">
        <v>7.0000000000000007E-2</v>
      </c>
      <c r="AF83" s="1">
        <v>0.08</v>
      </c>
      <c r="AG83" s="1">
        <v>0.3</v>
      </c>
      <c r="AH83" s="1">
        <v>0.03</v>
      </c>
      <c r="AI83" s="1">
        <v>0.13</v>
      </c>
      <c r="AJ83" s="1">
        <v>0.03</v>
      </c>
      <c r="AK83" s="1">
        <v>0.12</v>
      </c>
      <c r="AL83" s="1">
        <v>7.0000000000000007E-2</v>
      </c>
      <c r="AM83" s="1">
        <v>0.02</v>
      </c>
      <c r="AN83" s="1">
        <v>0.01</v>
      </c>
      <c r="AO83" s="1">
        <v>0.01</v>
      </c>
      <c r="AP83" s="1">
        <v>0</v>
      </c>
      <c r="AQ83" s="1">
        <v>0.02</v>
      </c>
      <c r="AR83" s="1"/>
      <c r="AS83" s="1">
        <v>821.48</v>
      </c>
      <c r="AT83" s="1">
        <v>0.24</v>
      </c>
      <c r="AU83" s="1">
        <f t="shared" si="5"/>
        <v>0.17767249037607344</v>
      </c>
      <c r="AV83" s="2">
        <f t="shared" si="7"/>
        <v>0.95497185741088175</v>
      </c>
      <c r="AW83" s="2">
        <f t="shared" si="6"/>
        <v>1.4173187989459872</v>
      </c>
      <c r="AX83" s="1"/>
      <c r="AY83" s="1"/>
      <c r="AZ83" s="1"/>
      <c r="BA83" s="1"/>
      <c r="BB83" s="1"/>
      <c r="BC83" s="1"/>
      <c r="BD83" s="1"/>
      <c r="BE83" s="1"/>
      <c r="BF83" s="1"/>
    </row>
    <row r="84" spans="2:58" ht="15.5" x14ac:dyDescent="0.35">
      <c r="B84" s="1" t="s">
        <v>40</v>
      </c>
      <c r="C84" s="1">
        <v>2.98</v>
      </c>
      <c r="D84" s="1">
        <v>14.63</v>
      </c>
      <c r="E84" s="1">
        <v>50.51</v>
      </c>
      <c r="F84" s="1">
        <v>0.32</v>
      </c>
      <c r="G84" s="1">
        <v>9.98</v>
      </c>
      <c r="H84" s="1">
        <v>0.16</v>
      </c>
      <c r="I84" s="1">
        <v>7.61</v>
      </c>
      <c r="J84" s="1">
        <v>7.75</v>
      </c>
      <c r="K84" s="1">
        <v>1.43</v>
      </c>
      <c r="L84" s="1">
        <v>0.05</v>
      </c>
      <c r="M84" s="1">
        <v>0.82</v>
      </c>
      <c r="N84" s="1">
        <v>0</v>
      </c>
      <c r="O84" s="1">
        <v>0.19</v>
      </c>
      <c r="P84" s="1">
        <v>96.42</v>
      </c>
      <c r="Q84" s="1">
        <v>235</v>
      </c>
      <c r="R84" s="1">
        <v>167</v>
      </c>
      <c r="S84" s="1">
        <v>207</v>
      </c>
      <c r="T84" s="1">
        <v>219</v>
      </c>
      <c r="U84" s="1">
        <v>268</v>
      </c>
      <c r="V84" s="1">
        <v>325</v>
      </c>
      <c r="W84" s="1">
        <v>357</v>
      </c>
      <c r="X84" s="1">
        <v>131</v>
      </c>
      <c r="Y84" s="1">
        <v>121</v>
      </c>
      <c r="Z84" s="1">
        <v>112</v>
      </c>
      <c r="AA84" s="1">
        <v>62</v>
      </c>
      <c r="AB84" s="1"/>
      <c r="AC84" s="1">
        <v>110</v>
      </c>
      <c r="AD84" s="1"/>
      <c r="AE84" s="1">
        <v>7.0000000000000007E-2</v>
      </c>
      <c r="AF84" s="1">
        <v>0.08</v>
      </c>
      <c r="AG84" s="1">
        <v>0.3</v>
      </c>
      <c r="AH84" s="1">
        <v>0.03</v>
      </c>
      <c r="AI84" s="1">
        <v>0.13</v>
      </c>
      <c r="AJ84" s="1">
        <v>0.03</v>
      </c>
      <c r="AK84" s="1">
        <v>0.12</v>
      </c>
      <c r="AL84" s="1">
        <v>7.0000000000000007E-2</v>
      </c>
      <c r="AM84" s="1">
        <v>0.02</v>
      </c>
      <c r="AN84" s="1">
        <v>0.01</v>
      </c>
      <c r="AO84" s="1">
        <v>0.01</v>
      </c>
      <c r="AP84" s="1">
        <v>0</v>
      </c>
      <c r="AQ84" s="1">
        <v>0.01</v>
      </c>
      <c r="AR84" s="1"/>
      <c r="AS84" s="1">
        <v>831.5</v>
      </c>
      <c r="AT84" s="1">
        <v>0.23</v>
      </c>
      <c r="AU84" s="1">
        <f t="shared" si="5"/>
        <v>0.17026946994373704</v>
      </c>
      <c r="AV84" s="2">
        <f t="shared" si="7"/>
        <v>0.95684803001876173</v>
      </c>
      <c r="AW84" s="2">
        <f t="shared" si="6"/>
        <v>1.4299368355599538</v>
      </c>
      <c r="AX84" s="1"/>
      <c r="AY84" s="1"/>
      <c r="AZ84" s="1"/>
      <c r="BA84" s="1"/>
      <c r="BB84" s="1"/>
      <c r="BC84" s="1"/>
      <c r="BD84" s="1"/>
      <c r="BE84" s="1"/>
      <c r="BF84" s="1"/>
    </row>
    <row r="85" spans="2:58" ht="15.5" x14ac:dyDescent="0.35">
      <c r="B85" s="1" t="s">
        <v>40</v>
      </c>
      <c r="C85" s="1">
        <v>2.99</v>
      </c>
      <c r="D85" s="1">
        <v>14.54</v>
      </c>
      <c r="E85" s="1">
        <v>50.5</v>
      </c>
      <c r="F85" s="1">
        <v>0.3</v>
      </c>
      <c r="G85" s="1">
        <v>10.14</v>
      </c>
      <c r="H85" s="1">
        <v>0.16</v>
      </c>
      <c r="I85" s="1">
        <v>7.66</v>
      </c>
      <c r="J85" s="1">
        <v>7.77</v>
      </c>
      <c r="K85" s="1">
        <v>1.43</v>
      </c>
      <c r="L85" s="1">
        <v>0.04</v>
      </c>
      <c r="M85" s="1">
        <v>0.9</v>
      </c>
      <c r="N85" s="1">
        <v>0.01</v>
      </c>
      <c r="O85" s="1">
        <v>0.18</v>
      </c>
      <c r="P85" s="1">
        <v>96.63</v>
      </c>
      <c r="Q85" s="1">
        <v>218</v>
      </c>
      <c r="R85" s="1">
        <v>161</v>
      </c>
      <c r="S85" s="1">
        <v>205</v>
      </c>
      <c r="T85" s="1">
        <v>231</v>
      </c>
      <c r="U85" s="1">
        <v>252</v>
      </c>
      <c r="V85" s="1">
        <v>334</v>
      </c>
      <c r="W85" s="1">
        <v>335</v>
      </c>
      <c r="X85" s="1">
        <v>135</v>
      </c>
      <c r="Y85" s="1">
        <v>121</v>
      </c>
      <c r="Z85" s="1">
        <v>113</v>
      </c>
      <c r="AA85" s="1">
        <v>62</v>
      </c>
      <c r="AB85" s="1">
        <v>572</v>
      </c>
      <c r="AC85" s="1">
        <v>116</v>
      </c>
      <c r="AD85" s="1"/>
      <c r="AE85" s="1">
        <v>7.0000000000000007E-2</v>
      </c>
      <c r="AF85" s="1">
        <v>0.08</v>
      </c>
      <c r="AG85" s="1">
        <v>0.3</v>
      </c>
      <c r="AH85" s="1">
        <v>0.03</v>
      </c>
      <c r="AI85" s="1">
        <v>0.13</v>
      </c>
      <c r="AJ85" s="1">
        <v>0.03</v>
      </c>
      <c r="AK85" s="1">
        <v>0.12</v>
      </c>
      <c r="AL85" s="1">
        <v>7.0000000000000007E-2</v>
      </c>
      <c r="AM85" s="1">
        <v>0.02</v>
      </c>
      <c r="AN85" s="1">
        <v>0.01</v>
      </c>
      <c r="AO85" s="1">
        <v>0.01</v>
      </c>
      <c r="AP85" s="1">
        <v>0.05</v>
      </c>
      <c r="AQ85" s="1">
        <v>0.01</v>
      </c>
      <c r="AR85" s="1"/>
      <c r="AS85" s="1">
        <v>841.51</v>
      </c>
      <c r="AT85" s="1">
        <v>0.23</v>
      </c>
      <c r="AU85" s="1">
        <f t="shared" si="5"/>
        <v>0.17026946994373704</v>
      </c>
      <c r="AV85" s="2">
        <f t="shared" si="7"/>
        <v>0.95684803001876173</v>
      </c>
      <c r="AW85" s="2">
        <f t="shared" si="6"/>
        <v>1.4299368355599538</v>
      </c>
      <c r="AX85" s="1"/>
      <c r="AY85" s="1"/>
      <c r="AZ85" s="1"/>
      <c r="BA85" s="1"/>
      <c r="BB85" s="1"/>
      <c r="BC85" s="1"/>
      <c r="BD85" s="1"/>
      <c r="BE85" s="1"/>
      <c r="BF85" s="1"/>
    </row>
    <row r="86" spans="2:58" ht="15.5" x14ac:dyDescent="0.35">
      <c r="B86" s="1" t="s">
        <v>40</v>
      </c>
      <c r="C86" s="1">
        <v>2.99</v>
      </c>
      <c r="D86" s="1">
        <v>14.55</v>
      </c>
      <c r="E86" s="1">
        <v>50.56</v>
      </c>
      <c r="F86" s="1">
        <v>0.34</v>
      </c>
      <c r="G86" s="1">
        <v>10.09</v>
      </c>
      <c r="H86" s="1">
        <v>0.16</v>
      </c>
      <c r="I86" s="1">
        <v>7.67</v>
      </c>
      <c r="J86" s="1">
        <v>7.74</v>
      </c>
      <c r="K86" s="1">
        <v>1.42</v>
      </c>
      <c r="L86" s="1">
        <v>0.05</v>
      </c>
      <c r="M86" s="1">
        <v>0.98</v>
      </c>
      <c r="N86" s="1">
        <v>0</v>
      </c>
      <c r="O86" s="1">
        <v>0.18</v>
      </c>
      <c r="P86" s="1">
        <v>96.71</v>
      </c>
      <c r="Q86" s="1">
        <v>223</v>
      </c>
      <c r="R86" s="1">
        <v>163</v>
      </c>
      <c r="S86" s="1">
        <v>204</v>
      </c>
      <c r="T86" s="1">
        <v>222</v>
      </c>
      <c r="U86" s="1">
        <v>252</v>
      </c>
      <c r="V86" s="1">
        <v>330</v>
      </c>
      <c r="W86" s="1">
        <v>363</v>
      </c>
      <c r="X86" s="1">
        <v>139</v>
      </c>
      <c r="Y86" s="1">
        <v>120</v>
      </c>
      <c r="Z86" s="1">
        <v>111</v>
      </c>
      <c r="AA86" s="1">
        <v>63</v>
      </c>
      <c r="AB86" s="1"/>
      <c r="AC86" s="1">
        <v>112</v>
      </c>
      <c r="AD86" s="1"/>
      <c r="AE86" s="1">
        <v>7.0000000000000007E-2</v>
      </c>
      <c r="AF86" s="1">
        <v>0.08</v>
      </c>
      <c r="AG86" s="1">
        <v>0.3</v>
      </c>
      <c r="AH86" s="1">
        <v>0.03</v>
      </c>
      <c r="AI86" s="1">
        <v>0.13</v>
      </c>
      <c r="AJ86" s="1">
        <v>0.03</v>
      </c>
      <c r="AK86" s="1">
        <v>0.12</v>
      </c>
      <c r="AL86" s="1">
        <v>7.0000000000000007E-2</v>
      </c>
      <c r="AM86" s="1">
        <v>0.02</v>
      </c>
      <c r="AN86" s="1">
        <v>0.01</v>
      </c>
      <c r="AO86" s="1">
        <v>0.01</v>
      </c>
      <c r="AP86" s="1">
        <v>0</v>
      </c>
      <c r="AQ86" s="1">
        <v>0.01</v>
      </c>
      <c r="AR86" s="1"/>
      <c r="AS86" s="1">
        <v>851.53</v>
      </c>
      <c r="AT86" s="1">
        <v>0.23</v>
      </c>
      <c r="AU86" s="1">
        <f t="shared" si="5"/>
        <v>0.17026946994373704</v>
      </c>
      <c r="AV86" s="2">
        <f t="shared" si="7"/>
        <v>0.95684803001876173</v>
      </c>
      <c r="AW86" s="2">
        <f t="shared" si="6"/>
        <v>1.4299368355599538</v>
      </c>
      <c r="AX86" s="1"/>
      <c r="AY86" s="1"/>
      <c r="AZ86" s="1"/>
      <c r="BA86" s="1"/>
      <c r="BB86" s="1"/>
      <c r="BC86" s="1"/>
      <c r="BD86" s="1"/>
      <c r="BE86" s="1"/>
      <c r="BF86" s="1"/>
    </row>
    <row r="87" spans="2:58" ht="15.5" x14ac:dyDescent="0.35">
      <c r="B87" s="1" t="s">
        <v>40</v>
      </c>
      <c r="C87" s="1">
        <v>3.01</v>
      </c>
      <c r="D87" s="1">
        <v>14.57</v>
      </c>
      <c r="E87" s="1">
        <v>50.41</v>
      </c>
      <c r="F87" s="1">
        <v>0.31</v>
      </c>
      <c r="G87" s="1">
        <v>10.029999999999999</v>
      </c>
      <c r="H87" s="1">
        <v>0.16</v>
      </c>
      <c r="I87" s="1">
        <v>7.57</v>
      </c>
      <c r="J87" s="1">
        <v>7.74</v>
      </c>
      <c r="K87" s="1">
        <v>1.42</v>
      </c>
      <c r="L87" s="1">
        <v>0.04</v>
      </c>
      <c r="M87" s="1">
        <v>1.06</v>
      </c>
      <c r="N87" s="1">
        <v>0</v>
      </c>
      <c r="O87" s="1">
        <v>0.18</v>
      </c>
      <c r="P87" s="1">
        <v>96.5</v>
      </c>
      <c r="Q87" s="1">
        <v>230</v>
      </c>
      <c r="R87" s="1">
        <v>173</v>
      </c>
      <c r="S87" s="1">
        <v>202</v>
      </c>
      <c r="T87" s="1">
        <v>224</v>
      </c>
      <c r="U87" s="1">
        <v>255</v>
      </c>
      <c r="V87" s="1">
        <v>334</v>
      </c>
      <c r="W87" s="1">
        <v>348</v>
      </c>
      <c r="X87" s="1">
        <v>132</v>
      </c>
      <c r="Y87" s="1">
        <v>122</v>
      </c>
      <c r="Z87" s="1">
        <v>113</v>
      </c>
      <c r="AA87" s="1">
        <v>63</v>
      </c>
      <c r="AB87" s="1"/>
      <c r="AC87" s="1">
        <v>109</v>
      </c>
      <c r="AD87" s="1"/>
      <c r="AE87" s="1">
        <v>7.0000000000000007E-2</v>
      </c>
      <c r="AF87" s="1">
        <v>0.08</v>
      </c>
      <c r="AG87" s="1">
        <v>0.3</v>
      </c>
      <c r="AH87" s="1">
        <v>0.03</v>
      </c>
      <c r="AI87" s="1">
        <v>0.13</v>
      </c>
      <c r="AJ87" s="1">
        <v>0.03</v>
      </c>
      <c r="AK87" s="1">
        <v>0.12</v>
      </c>
      <c r="AL87" s="1">
        <v>7.0000000000000007E-2</v>
      </c>
      <c r="AM87" s="1">
        <v>0.02</v>
      </c>
      <c r="AN87" s="1">
        <v>0.01</v>
      </c>
      <c r="AO87" s="1">
        <v>0.01</v>
      </c>
      <c r="AP87" s="1">
        <v>0</v>
      </c>
      <c r="AQ87" s="1">
        <v>0.01</v>
      </c>
      <c r="AR87" s="1"/>
      <c r="AS87" s="1">
        <v>861.55</v>
      </c>
      <c r="AT87" s="1">
        <v>0.23</v>
      </c>
      <c r="AU87" s="1">
        <f t="shared" si="5"/>
        <v>0.17026946994373704</v>
      </c>
      <c r="AV87" s="2">
        <f t="shared" si="7"/>
        <v>0.95684803001876173</v>
      </c>
      <c r="AW87" s="2">
        <f t="shared" si="6"/>
        <v>1.4299368355599538</v>
      </c>
      <c r="AX87" s="1"/>
      <c r="AY87" s="1"/>
      <c r="AZ87" s="1"/>
      <c r="BA87" s="1"/>
      <c r="BB87" s="1"/>
      <c r="BC87" s="1"/>
      <c r="BD87" s="1"/>
      <c r="BE87" s="1"/>
      <c r="BF87" s="1"/>
    </row>
    <row r="88" spans="2:58" ht="15.5" x14ac:dyDescent="0.35">
      <c r="B88" s="1" t="s">
        <v>40</v>
      </c>
      <c r="C88" s="1">
        <v>3.02</v>
      </c>
      <c r="D88" s="1">
        <v>14.38</v>
      </c>
      <c r="E88" s="1">
        <v>50.23</v>
      </c>
      <c r="F88" s="1">
        <v>0.32</v>
      </c>
      <c r="G88" s="1">
        <v>9.94</v>
      </c>
      <c r="H88" s="1">
        <v>0.17</v>
      </c>
      <c r="I88" s="1">
        <v>7.61</v>
      </c>
      <c r="J88" s="1">
        <v>7.63</v>
      </c>
      <c r="K88" s="1">
        <v>1.39</v>
      </c>
      <c r="L88" s="1">
        <v>0.03</v>
      </c>
      <c r="M88" s="1">
        <v>1.1599999999999999</v>
      </c>
      <c r="N88" s="1">
        <v>0.01</v>
      </c>
      <c r="O88" s="1">
        <v>0.18</v>
      </c>
      <c r="P88" s="1">
        <v>96.06</v>
      </c>
      <c r="Q88" s="1">
        <v>230</v>
      </c>
      <c r="R88" s="1">
        <v>166</v>
      </c>
      <c r="S88" s="1">
        <v>208</v>
      </c>
      <c r="T88" s="1">
        <v>234</v>
      </c>
      <c r="U88" s="1">
        <v>248</v>
      </c>
      <c r="V88" s="1">
        <v>310</v>
      </c>
      <c r="W88" s="1">
        <v>336</v>
      </c>
      <c r="X88" s="1">
        <v>134</v>
      </c>
      <c r="Y88" s="1">
        <v>121</v>
      </c>
      <c r="Z88" s="1">
        <v>113</v>
      </c>
      <c r="AA88" s="1">
        <v>63</v>
      </c>
      <c r="AB88" s="1">
        <v>569</v>
      </c>
      <c r="AC88" s="1">
        <v>119</v>
      </c>
      <c r="AD88" s="1"/>
      <c r="AE88" s="1">
        <v>7.0000000000000007E-2</v>
      </c>
      <c r="AF88" s="1">
        <v>0.08</v>
      </c>
      <c r="AG88" s="1">
        <v>0.3</v>
      </c>
      <c r="AH88" s="1">
        <v>0.03</v>
      </c>
      <c r="AI88" s="1">
        <v>0.13</v>
      </c>
      <c r="AJ88" s="1">
        <v>0.03</v>
      </c>
      <c r="AK88" s="1">
        <v>0.12</v>
      </c>
      <c r="AL88" s="1">
        <v>7.0000000000000007E-2</v>
      </c>
      <c r="AM88" s="1">
        <v>0.02</v>
      </c>
      <c r="AN88" s="1">
        <v>0.01</v>
      </c>
      <c r="AO88" s="1">
        <v>0.01</v>
      </c>
      <c r="AP88" s="1">
        <v>0.05</v>
      </c>
      <c r="AQ88" s="1">
        <v>0.02</v>
      </c>
      <c r="AR88" s="1"/>
      <c r="AS88" s="1">
        <v>871.57</v>
      </c>
      <c r="AT88" s="1">
        <v>0.23</v>
      </c>
      <c r="AU88" s="1">
        <f t="shared" si="5"/>
        <v>0.17026946994373704</v>
      </c>
      <c r="AV88" s="2">
        <f t="shared" si="7"/>
        <v>0.95684803001876173</v>
      </c>
      <c r="AW88" s="2">
        <f t="shared" si="6"/>
        <v>1.4299368355599538</v>
      </c>
      <c r="AX88" s="1"/>
      <c r="AY88" s="1"/>
      <c r="AZ88" s="1"/>
      <c r="BA88" s="1"/>
      <c r="BB88" s="1"/>
      <c r="BC88" s="1"/>
      <c r="BD88" s="1"/>
      <c r="BE88" s="1"/>
      <c r="BF88" s="1"/>
    </row>
    <row r="89" spans="2:58" ht="15.5" x14ac:dyDescent="0.35">
      <c r="B89" s="1" t="s">
        <v>40</v>
      </c>
      <c r="C89" s="1">
        <v>2.96</v>
      </c>
      <c r="D89" s="1">
        <v>14.45</v>
      </c>
      <c r="E89" s="1">
        <v>50.29</v>
      </c>
      <c r="F89" s="1">
        <v>0.28999999999999998</v>
      </c>
      <c r="G89" s="1">
        <v>9.9499999999999993</v>
      </c>
      <c r="H89" s="1">
        <v>0.15</v>
      </c>
      <c r="I89" s="1">
        <v>7.6</v>
      </c>
      <c r="J89" s="1">
        <v>7.67</v>
      </c>
      <c r="K89" s="1">
        <v>1.41</v>
      </c>
      <c r="L89" s="1">
        <v>0.05</v>
      </c>
      <c r="M89" s="1">
        <v>1.28</v>
      </c>
      <c r="N89" s="1">
        <v>0</v>
      </c>
      <c r="O89" s="1">
        <v>0.18</v>
      </c>
      <c r="P89" s="1">
        <v>96.26</v>
      </c>
      <c r="Q89" s="1">
        <v>239</v>
      </c>
      <c r="R89" s="1">
        <v>176</v>
      </c>
      <c r="S89" s="1">
        <v>205</v>
      </c>
      <c r="T89" s="1">
        <v>229</v>
      </c>
      <c r="U89" s="1">
        <v>257</v>
      </c>
      <c r="V89" s="1">
        <v>320</v>
      </c>
      <c r="W89" s="1">
        <v>330</v>
      </c>
      <c r="X89" s="1">
        <v>136</v>
      </c>
      <c r="Y89" s="1">
        <v>123</v>
      </c>
      <c r="Z89" s="1">
        <v>112</v>
      </c>
      <c r="AA89" s="1">
        <v>63</v>
      </c>
      <c r="AB89" s="1"/>
      <c r="AC89" s="1">
        <v>111</v>
      </c>
      <c r="AD89" s="1"/>
      <c r="AE89" s="1">
        <v>7.0000000000000007E-2</v>
      </c>
      <c r="AF89" s="1">
        <v>0.08</v>
      </c>
      <c r="AG89" s="1">
        <v>0.3</v>
      </c>
      <c r="AH89" s="1">
        <v>0.03</v>
      </c>
      <c r="AI89" s="1">
        <v>0.13</v>
      </c>
      <c r="AJ89" s="1">
        <v>0.03</v>
      </c>
      <c r="AK89" s="1">
        <v>0.12</v>
      </c>
      <c r="AL89" s="1">
        <v>7.0000000000000007E-2</v>
      </c>
      <c r="AM89" s="1">
        <v>0.02</v>
      </c>
      <c r="AN89" s="1">
        <v>0.01</v>
      </c>
      <c r="AO89" s="1">
        <v>0.01</v>
      </c>
      <c r="AP89" s="1">
        <v>0</v>
      </c>
      <c r="AQ89" s="1">
        <v>0.01</v>
      </c>
      <c r="AR89" s="1"/>
      <c r="AS89" s="1">
        <v>881.59</v>
      </c>
      <c r="AT89" s="1">
        <v>0.23</v>
      </c>
      <c r="AU89" s="1">
        <f t="shared" si="5"/>
        <v>0.17026946994373704</v>
      </c>
      <c r="AV89" s="2">
        <f t="shared" si="7"/>
        <v>0.95684803001876173</v>
      </c>
      <c r="AW89" s="2">
        <f t="shared" si="6"/>
        <v>1.4299368355599538</v>
      </c>
      <c r="AX89" s="1"/>
      <c r="AY89" s="1"/>
      <c r="AZ89" s="1"/>
      <c r="BA89" s="1"/>
      <c r="BB89" s="1"/>
      <c r="BC89" s="1"/>
      <c r="BD89" s="1"/>
      <c r="BE89" s="1"/>
      <c r="BF89" s="1"/>
    </row>
    <row r="90" spans="2:58" ht="15.5" x14ac:dyDescent="0.35">
      <c r="B90" s="1" t="s">
        <v>40</v>
      </c>
      <c r="C90" s="1">
        <v>2.98</v>
      </c>
      <c r="D90" s="1">
        <v>14.42</v>
      </c>
      <c r="E90" s="1">
        <v>49.95</v>
      </c>
      <c r="F90" s="1">
        <v>0.3</v>
      </c>
      <c r="G90" s="1">
        <v>9.94</v>
      </c>
      <c r="H90" s="1">
        <v>0.16</v>
      </c>
      <c r="I90" s="1">
        <v>7.6</v>
      </c>
      <c r="J90" s="1">
        <v>7.72</v>
      </c>
      <c r="K90" s="1">
        <v>1.41</v>
      </c>
      <c r="L90" s="1">
        <v>0.04</v>
      </c>
      <c r="M90" s="1">
        <v>1.37</v>
      </c>
      <c r="N90" s="1">
        <v>0</v>
      </c>
      <c r="O90" s="1">
        <v>0.18</v>
      </c>
      <c r="P90" s="1">
        <v>96.07</v>
      </c>
      <c r="Q90" s="1">
        <v>226</v>
      </c>
      <c r="R90" s="1">
        <v>168</v>
      </c>
      <c r="S90" s="1">
        <v>205</v>
      </c>
      <c r="T90" s="1">
        <v>232</v>
      </c>
      <c r="U90" s="1">
        <v>244</v>
      </c>
      <c r="V90" s="1">
        <v>335</v>
      </c>
      <c r="W90" s="1">
        <v>364</v>
      </c>
      <c r="X90" s="1">
        <v>129</v>
      </c>
      <c r="Y90" s="1">
        <v>120</v>
      </c>
      <c r="Z90" s="1">
        <v>112</v>
      </c>
      <c r="AA90" s="1">
        <v>63</v>
      </c>
      <c r="AB90" s="1">
        <v>583</v>
      </c>
      <c r="AC90" s="1">
        <v>110</v>
      </c>
      <c r="AD90" s="1"/>
      <c r="AE90" s="1">
        <v>7.0000000000000007E-2</v>
      </c>
      <c r="AF90" s="1">
        <v>0.08</v>
      </c>
      <c r="AG90" s="1">
        <v>0.3</v>
      </c>
      <c r="AH90" s="1">
        <v>0.03</v>
      </c>
      <c r="AI90" s="1">
        <v>0.13</v>
      </c>
      <c r="AJ90" s="1">
        <v>0.03</v>
      </c>
      <c r="AK90" s="1">
        <v>0.12</v>
      </c>
      <c r="AL90" s="1">
        <v>7.0000000000000007E-2</v>
      </c>
      <c r="AM90" s="1">
        <v>0.02</v>
      </c>
      <c r="AN90" s="1">
        <v>0.01</v>
      </c>
      <c r="AO90" s="1">
        <v>0.01</v>
      </c>
      <c r="AP90" s="1">
        <v>0.05</v>
      </c>
      <c r="AQ90" s="1">
        <v>0.01</v>
      </c>
      <c r="AR90" s="1"/>
      <c r="AS90" s="1">
        <v>891.6</v>
      </c>
      <c r="AT90" s="1">
        <v>0.22</v>
      </c>
      <c r="AU90" s="1">
        <f t="shared" si="5"/>
        <v>0.16286644951140064</v>
      </c>
      <c r="AV90" s="2">
        <f t="shared" si="7"/>
        <v>0.9587242026266416</v>
      </c>
      <c r="AW90" s="2">
        <f t="shared" si="6"/>
        <v>1.4430273485131335</v>
      </c>
      <c r="AX90" s="1"/>
      <c r="AY90" s="1"/>
      <c r="AZ90" s="1"/>
      <c r="BA90" s="1"/>
      <c r="BB90" s="1"/>
      <c r="BC90" s="1"/>
      <c r="BD90" s="1"/>
      <c r="BE90" s="1"/>
      <c r="BF90" s="1"/>
    </row>
    <row r="91" spans="2:58" ht="15.5" x14ac:dyDescent="0.35">
      <c r="B91" s="1" t="s">
        <v>40</v>
      </c>
      <c r="C91" s="1">
        <v>2.98</v>
      </c>
      <c r="D91" s="1">
        <v>14.43</v>
      </c>
      <c r="E91" s="1">
        <v>50.18</v>
      </c>
      <c r="F91" s="1">
        <v>0.32</v>
      </c>
      <c r="G91" s="1">
        <v>9.9499999999999993</v>
      </c>
      <c r="H91" s="1">
        <v>0.16</v>
      </c>
      <c r="I91" s="1">
        <v>7.51</v>
      </c>
      <c r="J91" s="1">
        <v>7.65</v>
      </c>
      <c r="K91" s="1">
        <v>1.39</v>
      </c>
      <c r="L91" s="1">
        <v>0.05</v>
      </c>
      <c r="M91" s="1">
        <v>1.5</v>
      </c>
      <c r="N91" s="1">
        <v>0.01</v>
      </c>
      <c r="O91" s="1">
        <v>0.17</v>
      </c>
      <c r="P91" s="1">
        <v>96.28</v>
      </c>
      <c r="Q91" s="1">
        <v>222</v>
      </c>
      <c r="R91" s="1">
        <v>159</v>
      </c>
      <c r="S91" s="1">
        <v>204</v>
      </c>
      <c r="T91" s="1">
        <v>219</v>
      </c>
      <c r="U91" s="1">
        <v>251</v>
      </c>
      <c r="V91" s="1">
        <v>333</v>
      </c>
      <c r="W91" s="1">
        <v>347</v>
      </c>
      <c r="X91" s="1">
        <v>137</v>
      </c>
      <c r="Y91" s="1">
        <v>121</v>
      </c>
      <c r="Z91" s="1">
        <v>112</v>
      </c>
      <c r="AA91" s="1">
        <v>63</v>
      </c>
      <c r="AB91" s="1">
        <v>566</v>
      </c>
      <c r="AC91" s="1">
        <v>120</v>
      </c>
      <c r="AD91" s="1"/>
      <c r="AE91" s="1">
        <v>7.0000000000000007E-2</v>
      </c>
      <c r="AF91" s="1">
        <v>0.08</v>
      </c>
      <c r="AG91" s="1">
        <v>0.3</v>
      </c>
      <c r="AH91" s="1">
        <v>0.03</v>
      </c>
      <c r="AI91" s="1">
        <v>0.13</v>
      </c>
      <c r="AJ91" s="1">
        <v>0.03</v>
      </c>
      <c r="AK91" s="1">
        <v>0.12</v>
      </c>
      <c r="AL91" s="1">
        <v>7.0000000000000007E-2</v>
      </c>
      <c r="AM91" s="1">
        <v>0.02</v>
      </c>
      <c r="AN91" s="1">
        <v>0.01</v>
      </c>
      <c r="AO91" s="1">
        <v>0.01</v>
      </c>
      <c r="AP91" s="1">
        <v>0.05</v>
      </c>
      <c r="AQ91" s="1">
        <v>0.01</v>
      </c>
      <c r="AR91" s="1"/>
      <c r="AS91" s="1">
        <v>901.62</v>
      </c>
      <c r="AT91" s="1">
        <v>0.23</v>
      </c>
      <c r="AU91" s="1">
        <f t="shared" si="5"/>
        <v>0.17026946994373704</v>
      </c>
      <c r="AV91" s="2">
        <f t="shared" si="7"/>
        <v>0.95684803001876173</v>
      </c>
      <c r="AW91" s="2">
        <f t="shared" si="6"/>
        <v>1.4299368355599538</v>
      </c>
      <c r="AX91" s="1"/>
      <c r="AY91" s="1"/>
      <c r="AZ91" s="1"/>
      <c r="BA91" s="1"/>
      <c r="BB91" s="1"/>
      <c r="BC91" s="1"/>
      <c r="BD91" s="1"/>
      <c r="BE91" s="1"/>
      <c r="BF91" s="1"/>
    </row>
    <row r="92" spans="2:58" ht="15.5" x14ac:dyDescent="0.35">
      <c r="B92" s="1" t="s">
        <v>40</v>
      </c>
      <c r="C92" s="1">
        <v>2.94</v>
      </c>
      <c r="D92" s="1">
        <v>14.32</v>
      </c>
      <c r="E92" s="1">
        <v>50.06</v>
      </c>
      <c r="F92" s="1">
        <v>0.32</v>
      </c>
      <c r="G92" s="1">
        <v>10.029999999999999</v>
      </c>
      <c r="H92" s="1">
        <v>0.15</v>
      </c>
      <c r="I92" s="1">
        <v>7.57</v>
      </c>
      <c r="J92" s="1">
        <v>7.65</v>
      </c>
      <c r="K92" s="1">
        <v>1.38</v>
      </c>
      <c r="L92" s="1">
        <v>0.04</v>
      </c>
      <c r="M92" s="1">
        <v>1.63</v>
      </c>
      <c r="N92" s="1">
        <v>0.02</v>
      </c>
      <c r="O92" s="1">
        <v>0.19</v>
      </c>
      <c r="P92" s="1">
        <v>96.29</v>
      </c>
      <c r="Q92" s="1">
        <v>210</v>
      </c>
      <c r="R92" s="1">
        <v>168</v>
      </c>
      <c r="S92" s="1">
        <v>205</v>
      </c>
      <c r="T92" s="1">
        <v>232</v>
      </c>
      <c r="U92" s="1">
        <v>260</v>
      </c>
      <c r="V92" s="1">
        <v>333</v>
      </c>
      <c r="W92" s="1">
        <v>367</v>
      </c>
      <c r="X92" s="1">
        <v>130</v>
      </c>
      <c r="Y92" s="1">
        <v>126</v>
      </c>
      <c r="Z92" s="1">
        <v>113</v>
      </c>
      <c r="AA92" s="1">
        <v>64</v>
      </c>
      <c r="AB92" s="1">
        <v>560</v>
      </c>
      <c r="AC92" s="1">
        <v>116</v>
      </c>
      <c r="AD92" s="1"/>
      <c r="AE92" s="1">
        <v>7.0000000000000007E-2</v>
      </c>
      <c r="AF92" s="1">
        <v>0.08</v>
      </c>
      <c r="AG92" s="1">
        <v>0.3</v>
      </c>
      <c r="AH92" s="1">
        <v>0.03</v>
      </c>
      <c r="AI92" s="1">
        <v>0.13</v>
      </c>
      <c r="AJ92" s="1">
        <v>0.03</v>
      </c>
      <c r="AK92" s="1">
        <v>0.12</v>
      </c>
      <c r="AL92" s="1">
        <v>7.0000000000000007E-2</v>
      </c>
      <c r="AM92" s="1">
        <v>0.02</v>
      </c>
      <c r="AN92" s="1">
        <v>0.01</v>
      </c>
      <c r="AO92" s="1">
        <v>0.01</v>
      </c>
      <c r="AP92" s="1">
        <v>0.05</v>
      </c>
      <c r="AQ92" s="1">
        <v>0.02</v>
      </c>
      <c r="AR92" s="1"/>
      <c r="AS92" s="1">
        <v>911.64</v>
      </c>
      <c r="AT92" s="1">
        <v>0.23</v>
      </c>
      <c r="AU92" s="1">
        <f t="shared" si="5"/>
        <v>0.17026946994373704</v>
      </c>
      <c r="AV92" s="2">
        <f t="shared" si="7"/>
        <v>0.95684803001876173</v>
      </c>
      <c r="AW92" s="2">
        <f t="shared" si="6"/>
        <v>1.4299368355599538</v>
      </c>
      <c r="AX92" s="1"/>
      <c r="AY92" s="1"/>
      <c r="AZ92" s="1"/>
      <c r="BA92" s="1"/>
      <c r="BB92" s="1"/>
      <c r="BC92" s="1"/>
      <c r="BD92" s="1"/>
      <c r="BE92" s="1"/>
      <c r="BF92" s="1"/>
    </row>
    <row r="93" spans="2:58" ht="15.5" x14ac:dyDescent="0.35">
      <c r="B93" s="1" t="s">
        <v>40</v>
      </c>
      <c r="C93" s="1">
        <v>2.93</v>
      </c>
      <c r="D93" s="1">
        <v>14.13</v>
      </c>
      <c r="E93" s="1">
        <v>49.83</v>
      </c>
      <c r="F93" s="1">
        <v>0.34</v>
      </c>
      <c r="G93" s="1">
        <v>9.8800000000000008</v>
      </c>
      <c r="H93" s="1">
        <v>0.19</v>
      </c>
      <c r="I93" s="1">
        <v>7.56</v>
      </c>
      <c r="J93" s="1">
        <v>7.61</v>
      </c>
      <c r="K93" s="1">
        <v>1.39</v>
      </c>
      <c r="L93" s="1">
        <v>0.05</v>
      </c>
      <c r="M93" s="1">
        <v>1.78</v>
      </c>
      <c r="N93" s="1">
        <v>0.02</v>
      </c>
      <c r="O93" s="1">
        <v>0.19</v>
      </c>
      <c r="P93" s="1">
        <v>95.9</v>
      </c>
      <c r="Q93" s="1">
        <v>225</v>
      </c>
      <c r="R93" s="1">
        <v>167</v>
      </c>
      <c r="S93" s="1">
        <v>207</v>
      </c>
      <c r="T93" s="1">
        <v>215</v>
      </c>
      <c r="U93" s="1">
        <v>262</v>
      </c>
      <c r="V93" s="1">
        <v>304</v>
      </c>
      <c r="W93" s="1">
        <v>359</v>
      </c>
      <c r="X93" s="1">
        <v>139</v>
      </c>
      <c r="Y93" s="1">
        <v>122</v>
      </c>
      <c r="Z93" s="1">
        <v>111</v>
      </c>
      <c r="AA93" s="1">
        <v>64</v>
      </c>
      <c r="AB93" s="1">
        <v>557</v>
      </c>
      <c r="AC93" s="1">
        <v>118</v>
      </c>
      <c r="AD93" s="1"/>
      <c r="AE93" s="1">
        <v>7.0000000000000007E-2</v>
      </c>
      <c r="AF93" s="1">
        <v>0.08</v>
      </c>
      <c r="AG93" s="1">
        <v>0.3</v>
      </c>
      <c r="AH93" s="1">
        <v>0.03</v>
      </c>
      <c r="AI93" s="1">
        <v>0.12</v>
      </c>
      <c r="AJ93" s="1">
        <v>0.03</v>
      </c>
      <c r="AK93" s="1">
        <v>0.12</v>
      </c>
      <c r="AL93" s="1">
        <v>7.0000000000000007E-2</v>
      </c>
      <c r="AM93" s="1">
        <v>0.02</v>
      </c>
      <c r="AN93" s="1">
        <v>0.01</v>
      </c>
      <c r="AO93" s="1">
        <v>0.01</v>
      </c>
      <c r="AP93" s="1">
        <v>0.05</v>
      </c>
      <c r="AQ93" s="1">
        <v>0.02</v>
      </c>
      <c r="AR93" s="1"/>
      <c r="AS93" s="1">
        <v>921.66</v>
      </c>
      <c r="AT93" s="1">
        <v>0.23</v>
      </c>
      <c r="AU93" s="1">
        <f t="shared" si="5"/>
        <v>0.17026946994373704</v>
      </c>
      <c r="AV93" s="2">
        <f t="shared" si="7"/>
        <v>0.95684803001876173</v>
      </c>
      <c r="AW93" s="2">
        <f t="shared" si="6"/>
        <v>1.4299368355599538</v>
      </c>
      <c r="AX93" s="1"/>
      <c r="AY93" s="1"/>
      <c r="AZ93" s="1"/>
      <c r="BA93" s="1"/>
      <c r="BB93" s="1"/>
      <c r="BC93" s="1"/>
      <c r="BD93" s="8"/>
      <c r="BE93" s="1"/>
      <c r="BF93" s="1"/>
    </row>
    <row r="94" spans="2:58" ht="15.5" x14ac:dyDescent="0.35">
      <c r="B94" s="1" t="s">
        <v>40</v>
      </c>
      <c r="C94" s="1">
        <v>2.11</v>
      </c>
      <c r="D94" s="1">
        <v>8.14</v>
      </c>
      <c r="E94" s="1">
        <v>26.66</v>
      </c>
      <c r="F94" s="1">
        <v>0.28999999999999998</v>
      </c>
      <c r="G94" s="1">
        <v>6.63</v>
      </c>
      <c r="H94" s="1">
        <v>0.13</v>
      </c>
      <c r="I94" s="1">
        <v>5.77</v>
      </c>
      <c r="J94" s="1">
        <v>5.33</v>
      </c>
      <c r="K94" s="1">
        <v>0.94</v>
      </c>
      <c r="L94" s="1">
        <v>0.04</v>
      </c>
      <c r="M94" s="1">
        <v>0.88</v>
      </c>
      <c r="N94" s="1">
        <v>0</v>
      </c>
      <c r="O94" s="1">
        <v>0.09</v>
      </c>
      <c r="P94" s="1">
        <v>57</v>
      </c>
      <c r="Q94" s="1">
        <v>201</v>
      </c>
      <c r="R94" s="1">
        <v>130</v>
      </c>
      <c r="S94" s="1">
        <v>162</v>
      </c>
      <c r="T94" s="1">
        <v>192</v>
      </c>
      <c r="U94" s="1">
        <v>210</v>
      </c>
      <c r="V94" s="1">
        <v>312</v>
      </c>
      <c r="W94" s="1">
        <v>322</v>
      </c>
      <c r="X94" s="1">
        <v>108</v>
      </c>
      <c r="Y94" s="1">
        <v>102</v>
      </c>
      <c r="Z94" s="1">
        <v>94</v>
      </c>
      <c r="AA94" s="1">
        <v>45</v>
      </c>
      <c r="AB94" s="1"/>
      <c r="AC94" s="1">
        <v>81</v>
      </c>
      <c r="AD94" s="1"/>
      <c r="AE94" s="1">
        <v>0.06</v>
      </c>
      <c r="AF94" s="1">
        <v>0.06</v>
      </c>
      <c r="AG94" s="1">
        <v>0.17</v>
      </c>
      <c r="AH94" s="1">
        <v>0.03</v>
      </c>
      <c r="AI94" s="1">
        <v>0.1</v>
      </c>
      <c r="AJ94" s="1">
        <v>0.03</v>
      </c>
      <c r="AK94" s="1">
        <v>0.1</v>
      </c>
      <c r="AL94" s="1">
        <v>0.06</v>
      </c>
      <c r="AM94" s="1">
        <v>0.02</v>
      </c>
      <c r="AN94" s="1">
        <v>0.01</v>
      </c>
      <c r="AO94" s="1">
        <v>0.01</v>
      </c>
      <c r="AP94" s="1">
        <v>0</v>
      </c>
      <c r="AQ94" s="1">
        <v>0.01</v>
      </c>
      <c r="AR94" s="1"/>
      <c r="AS94" s="1">
        <v>931.68</v>
      </c>
      <c r="AT94" s="1">
        <v>0.23</v>
      </c>
      <c r="AU94" s="1">
        <f t="shared" si="5"/>
        <v>0.17026946994373704</v>
      </c>
      <c r="AV94" s="2">
        <f t="shared" si="7"/>
        <v>0.95684803001876173</v>
      </c>
      <c r="AW94" s="2">
        <f t="shared" si="6"/>
        <v>1.4299368355599538</v>
      </c>
      <c r="AX94" s="1"/>
      <c r="AY94" s="1"/>
      <c r="AZ94" s="1"/>
      <c r="BA94" s="1"/>
      <c r="BB94" s="1"/>
      <c r="BC94" s="1"/>
      <c r="BD94" s="1"/>
      <c r="BE94" s="1"/>
      <c r="BF94" s="1"/>
    </row>
    <row r="95" spans="2:58" ht="15.5" x14ac:dyDescent="0.35">
      <c r="B95" s="1" t="s">
        <v>40</v>
      </c>
      <c r="C95" s="1">
        <v>2.97</v>
      </c>
      <c r="D95" s="1">
        <v>14.05</v>
      </c>
      <c r="E95" s="1">
        <v>49.61</v>
      </c>
      <c r="F95" s="1">
        <v>0.32</v>
      </c>
      <c r="G95" s="1">
        <v>9.9499999999999993</v>
      </c>
      <c r="H95" s="1">
        <v>0.16</v>
      </c>
      <c r="I95" s="1">
        <v>7.58</v>
      </c>
      <c r="J95" s="1">
        <v>7.76</v>
      </c>
      <c r="K95" s="1">
        <v>1.41</v>
      </c>
      <c r="L95" s="1">
        <v>0.04</v>
      </c>
      <c r="M95" s="1">
        <v>2.0299999999999998</v>
      </c>
      <c r="N95" s="1">
        <v>0.05</v>
      </c>
      <c r="O95" s="1">
        <v>0.18</v>
      </c>
      <c r="P95" s="1">
        <v>96.1</v>
      </c>
      <c r="Q95" s="1">
        <v>231</v>
      </c>
      <c r="R95" s="1">
        <v>165</v>
      </c>
      <c r="S95" s="1">
        <v>209</v>
      </c>
      <c r="T95" s="1">
        <v>224</v>
      </c>
      <c r="U95" s="1">
        <v>252</v>
      </c>
      <c r="V95" s="1">
        <v>324</v>
      </c>
      <c r="W95" s="1">
        <v>339</v>
      </c>
      <c r="X95" s="1">
        <v>133</v>
      </c>
      <c r="Y95" s="1">
        <v>120</v>
      </c>
      <c r="Z95" s="1">
        <v>113</v>
      </c>
      <c r="AA95" s="1">
        <v>64</v>
      </c>
      <c r="AB95" s="1">
        <v>560</v>
      </c>
      <c r="AC95" s="1">
        <v>119</v>
      </c>
      <c r="AD95" s="1"/>
      <c r="AE95" s="1">
        <v>7.0000000000000007E-2</v>
      </c>
      <c r="AF95" s="1">
        <v>0.08</v>
      </c>
      <c r="AG95" s="1">
        <v>0.3</v>
      </c>
      <c r="AH95" s="1">
        <v>0.03</v>
      </c>
      <c r="AI95" s="1">
        <v>0.13</v>
      </c>
      <c r="AJ95" s="1">
        <v>0.03</v>
      </c>
      <c r="AK95" s="1">
        <v>0.12</v>
      </c>
      <c r="AL95" s="1">
        <v>7.0000000000000007E-2</v>
      </c>
      <c r="AM95" s="1">
        <v>0.02</v>
      </c>
      <c r="AN95" s="1">
        <v>0.01</v>
      </c>
      <c r="AO95" s="1">
        <v>0.01</v>
      </c>
      <c r="AP95" s="1">
        <v>0.05</v>
      </c>
      <c r="AQ95" s="1">
        <v>0.01</v>
      </c>
      <c r="AR95" s="1"/>
      <c r="AS95" s="1">
        <v>941.69</v>
      </c>
      <c r="AT95" s="1">
        <v>0.22</v>
      </c>
      <c r="AU95" s="1">
        <f t="shared" si="5"/>
        <v>0.16286644951140064</v>
      </c>
      <c r="AV95" s="2">
        <f t="shared" si="7"/>
        <v>0.9587242026266416</v>
      </c>
      <c r="AW95" s="2">
        <f t="shared" si="6"/>
        <v>1.4430273485131335</v>
      </c>
      <c r="AX95" s="1"/>
      <c r="AY95" s="1"/>
      <c r="AZ95" s="1"/>
      <c r="BA95" s="4"/>
      <c r="BB95" s="1"/>
      <c r="BC95" s="9"/>
      <c r="BD95" s="4"/>
      <c r="BE95" s="1"/>
      <c r="BF95" s="1"/>
    </row>
    <row r="96" spans="2:58" ht="15.5" x14ac:dyDescent="0.35">
      <c r="B96" s="1" t="s">
        <v>40</v>
      </c>
      <c r="C96" s="1">
        <v>2.91</v>
      </c>
      <c r="D96" s="1">
        <v>13.88</v>
      </c>
      <c r="E96" s="1">
        <v>49.6</v>
      </c>
      <c r="F96" s="1">
        <v>0.31</v>
      </c>
      <c r="G96" s="1">
        <v>10.02</v>
      </c>
      <c r="H96" s="1">
        <v>0.15</v>
      </c>
      <c r="I96" s="1">
        <v>7.56</v>
      </c>
      <c r="J96" s="1">
        <v>7.78</v>
      </c>
      <c r="K96" s="1">
        <v>1.4</v>
      </c>
      <c r="L96" s="1">
        <v>0.05</v>
      </c>
      <c r="M96" s="1">
        <v>2.19</v>
      </c>
      <c r="N96" s="1">
        <v>0.01</v>
      </c>
      <c r="O96" s="1">
        <v>0.16</v>
      </c>
      <c r="P96" s="1">
        <v>96.02</v>
      </c>
      <c r="Q96" s="1">
        <v>224</v>
      </c>
      <c r="R96" s="1">
        <v>169</v>
      </c>
      <c r="S96" s="1">
        <v>207</v>
      </c>
      <c r="T96" s="1">
        <v>228</v>
      </c>
      <c r="U96" s="1">
        <v>256</v>
      </c>
      <c r="V96" s="1">
        <v>343</v>
      </c>
      <c r="W96" s="1">
        <v>346</v>
      </c>
      <c r="X96" s="1">
        <v>136</v>
      </c>
      <c r="Y96" s="1">
        <v>121</v>
      </c>
      <c r="Z96" s="1">
        <v>113</v>
      </c>
      <c r="AA96" s="1">
        <v>64</v>
      </c>
      <c r="AB96" s="1">
        <v>559</v>
      </c>
      <c r="AC96" s="1">
        <v>121</v>
      </c>
      <c r="AD96" s="1"/>
      <c r="AE96" s="1">
        <v>7.0000000000000007E-2</v>
      </c>
      <c r="AF96" s="1">
        <v>0.08</v>
      </c>
      <c r="AG96" s="1">
        <v>0.3</v>
      </c>
      <c r="AH96" s="1">
        <v>0.03</v>
      </c>
      <c r="AI96" s="1">
        <v>0.13</v>
      </c>
      <c r="AJ96" s="1">
        <v>0.03</v>
      </c>
      <c r="AK96" s="1">
        <v>0.12</v>
      </c>
      <c r="AL96" s="1">
        <v>7.0000000000000007E-2</v>
      </c>
      <c r="AM96" s="1">
        <v>0.02</v>
      </c>
      <c r="AN96" s="1">
        <v>0.01</v>
      </c>
      <c r="AO96" s="1">
        <v>0.01</v>
      </c>
      <c r="AP96" s="1">
        <v>0.05</v>
      </c>
      <c r="AQ96" s="1">
        <v>0.01</v>
      </c>
      <c r="AR96" s="1"/>
      <c r="AS96" s="1">
        <v>951.71</v>
      </c>
      <c r="AT96" s="1">
        <v>0.22</v>
      </c>
      <c r="AU96" s="1">
        <f t="shared" si="5"/>
        <v>0.16286644951140064</v>
      </c>
      <c r="AV96" s="2">
        <f t="shared" si="7"/>
        <v>0.9587242026266416</v>
      </c>
      <c r="AW96" s="2">
        <f t="shared" si="6"/>
        <v>1.4430273485131335</v>
      </c>
      <c r="AX96" s="1"/>
      <c r="AY96" s="1"/>
      <c r="AZ96" s="1"/>
      <c r="BA96" s="1"/>
      <c r="BB96" s="1"/>
      <c r="BC96" s="1"/>
      <c r="BD96" s="1"/>
      <c r="BE96" s="1"/>
      <c r="BF96" s="1"/>
    </row>
    <row r="97" spans="2:58" ht="15.5" x14ac:dyDescent="0.35">
      <c r="B97" s="1" t="s">
        <v>40</v>
      </c>
      <c r="C97" s="1">
        <v>2.95</v>
      </c>
      <c r="D97" s="1">
        <v>13.89</v>
      </c>
      <c r="E97" s="1">
        <v>49.35</v>
      </c>
      <c r="F97" s="1">
        <v>0.3</v>
      </c>
      <c r="G97" s="1">
        <v>9.89</v>
      </c>
      <c r="H97" s="1">
        <v>0.15</v>
      </c>
      <c r="I97" s="1">
        <v>7.51</v>
      </c>
      <c r="J97" s="1">
        <v>7.75</v>
      </c>
      <c r="K97" s="1">
        <v>1.39</v>
      </c>
      <c r="L97" s="1">
        <v>0.04</v>
      </c>
      <c r="M97" s="1">
        <v>2.38</v>
      </c>
      <c r="N97" s="1">
        <v>0.02</v>
      </c>
      <c r="O97" s="1">
        <v>0.17</v>
      </c>
      <c r="P97" s="1">
        <v>95.79</v>
      </c>
      <c r="Q97" s="1">
        <v>228</v>
      </c>
      <c r="R97" s="1">
        <v>162</v>
      </c>
      <c r="S97" s="1">
        <v>204</v>
      </c>
      <c r="T97" s="1">
        <v>246</v>
      </c>
      <c r="U97" s="1">
        <v>252</v>
      </c>
      <c r="V97" s="1">
        <v>344</v>
      </c>
      <c r="W97" s="1">
        <v>358</v>
      </c>
      <c r="X97" s="1">
        <v>136</v>
      </c>
      <c r="Y97" s="1">
        <v>123</v>
      </c>
      <c r="Z97" s="1">
        <v>113</v>
      </c>
      <c r="AA97" s="1">
        <v>65</v>
      </c>
      <c r="AB97" s="1">
        <v>569</v>
      </c>
      <c r="AC97" s="1">
        <v>118</v>
      </c>
      <c r="AD97" s="1"/>
      <c r="AE97" s="1">
        <v>7.0000000000000007E-2</v>
      </c>
      <c r="AF97" s="1">
        <v>0.08</v>
      </c>
      <c r="AG97" s="1">
        <v>0.3</v>
      </c>
      <c r="AH97" s="1">
        <v>0.03</v>
      </c>
      <c r="AI97" s="1">
        <v>0.12</v>
      </c>
      <c r="AJ97" s="1">
        <v>0.03</v>
      </c>
      <c r="AK97" s="1">
        <v>0.12</v>
      </c>
      <c r="AL97" s="1">
        <v>7.0000000000000007E-2</v>
      </c>
      <c r="AM97" s="1">
        <v>0.02</v>
      </c>
      <c r="AN97" s="1">
        <v>0.01</v>
      </c>
      <c r="AO97" s="1">
        <v>0.01</v>
      </c>
      <c r="AP97" s="1">
        <v>0.05</v>
      </c>
      <c r="AQ97" s="1">
        <v>0.01</v>
      </c>
      <c r="AR97" s="1"/>
      <c r="AS97" s="1">
        <v>961.73</v>
      </c>
      <c r="AT97" s="1">
        <v>0.22</v>
      </c>
      <c r="AU97" s="1">
        <f t="shared" si="5"/>
        <v>0.16286644951140064</v>
      </c>
      <c r="AV97" s="2">
        <f t="shared" si="7"/>
        <v>0.9587242026266416</v>
      </c>
      <c r="AW97" s="2">
        <f t="shared" si="6"/>
        <v>1.4430273485131335</v>
      </c>
      <c r="AX97" s="1"/>
      <c r="AY97" s="5"/>
      <c r="AZ97" s="3"/>
      <c r="BA97" s="3"/>
      <c r="BB97" s="3"/>
      <c r="BC97" s="3"/>
      <c r="BD97" s="1"/>
      <c r="BE97" s="1"/>
      <c r="BF97" s="1"/>
    </row>
    <row r="98" spans="2:58" ht="15.5" x14ac:dyDescent="0.35">
      <c r="B98" s="1" t="s">
        <v>40</v>
      </c>
      <c r="C98" s="1">
        <v>2.4500000000000002</v>
      </c>
      <c r="D98" s="1">
        <v>2.6</v>
      </c>
      <c r="E98" s="1">
        <v>9.42</v>
      </c>
      <c r="F98" s="1">
        <v>0.36</v>
      </c>
      <c r="G98" s="1">
        <v>8.18</v>
      </c>
      <c r="H98" s="1">
        <v>0.09</v>
      </c>
      <c r="I98" s="1">
        <v>5.37</v>
      </c>
      <c r="J98" s="1">
        <v>5.72</v>
      </c>
      <c r="K98" s="1">
        <v>0.56999999999999995</v>
      </c>
      <c r="L98" s="1">
        <v>0.02</v>
      </c>
      <c r="M98" s="1">
        <v>1.01</v>
      </c>
      <c r="N98" s="1">
        <v>0.01</v>
      </c>
      <c r="O98" s="1">
        <v>0.02</v>
      </c>
      <c r="P98" s="1">
        <v>35.82</v>
      </c>
      <c r="Q98" s="1">
        <v>216</v>
      </c>
      <c r="R98" s="1">
        <v>87</v>
      </c>
      <c r="S98" s="1">
        <v>101</v>
      </c>
      <c r="T98" s="1">
        <v>197</v>
      </c>
      <c r="U98" s="1">
        <v>223</v>
      </c>
      <c r="V98" s="1">
        <v>274</v>
      </c>
      <c r="W98" s="1">
        <v>313</v>
      </c>
      <c r="X98" s="1">
        <v>137</v>
      </c>
      <c r="Y98" s="1">
        <v>80</v>
      </c>
      <c r="Z98" s="1">
        <v>86</v>
      </c>
      <c r="AA98" s="1">
        <v>45</v>
      </c>
      <c r="AB98" s="1">
        <v>300</v>
      </c>
      <c r="AC98" s="1">
        <v>52</v>
      </c>
      <c r="AD98" s="1"/>
      <c r="AE98" s="1">
        <v>7.0000000000000007E-2</v>
      </c>
      <c r="AF98" s="1">
        <v>0.03</v>
      </c>
      <c r="AG98" s="1">
        <v>7.0000000000000007E-2</v>
      </c>
      <c r="AH98" s="1">
        <v>0.03</v>
      </c>
      <c r="AI98" s="1">
        <v>0.11</v>
      </c>
      <c r="AJ98" s="1">
        <v>0.03</v>
      </c>
      <c r="AK98" s="1">
        <v>0.1</v>
      </c>
      <c r="AL98" s="1">
        <v>0.06</v>
      </c>
      <c r="AM98" s="1">
        <v>0.01</v>
      </c>
      <c r="AN98" s="1">
        <v>0.01</v>
      </c>
      <c r="AO98" s="1">
        <v>0.01</v>
      </c>
      <c r="AP98" s="1">
        <v>0.03</v>
      </c>
      <c r="AQ98" s="1">
        <v>0.01</v>
      </c>
      <c r="AR98" s="1"/>
      <c r="AS98" s="1">
        <v>971.75</v>
      </c>
      <c r="AT98" s="1">
        <v>0.22</v>
      </c>
      <c r="AU98" s="1">
        <f t="shared" si="5"/>
        <v>0.16286644951140064</v>
      </c>
      <c r="AV98" s="2">
        <f t="shared" si="7"/>
        <v>0.9587242026266416</v>
      </c>
      <c r="AW98" s="2">
        <f t="shared" si="6"/>
        <v>1.4430273485131335</v>
      </c>
      <c r="AX98" s="1"/>
      <c r="AY98" s="1"/>
      <c r="AZ98" s="1"/>
      <c r="BA98" s="1"/>
      <c r="BB98" s="1"/>
      <c r="BC98" s="1"/>
      <c r="BD98" s="1"/>
      <c r="BE98" s="1"/>
      <c r="BF98" s="1"/>
    </row>
    <row r="99" spans="2:58" ht="15.5" x14ac:dyDescent="0.35">
      <c r="B99" s="1" t="s">
        <v>40</v>
      </c>
      <c r="C99" s="1">
        <v>1.1100000000000001</v>
      </c>
      <c r="D99" s="1">
        <v>13.08</v>
      </c>
      <c r="E99" s="1">
        <v>46.74</v>
      </c>
      <c r="F99" s="1">
        <v>0.31</v>
      </c>
      <c r="G99" s="1">
        <v>9.44</v>
      </c>
      <c r="H99" s="1">
        <v>0.15</v>
      </c>
      <c r="I99" s="1">
        <v>7.47</v>
      </c>
      <c r="J99" s="1">
        <v>3.84</v>
      </c>
      <c r="K99" s="1">
        <v>1.37</v>
      </c>
      <c r="L99" s="1">
        <v>0.04</v>
      </c>
      <c r="M99" s="1">
        <v>2.29</v>
      </c>
      <c r="N99" s="1">
        <v>0.04</v>
      </c>
      <c r="O99" s="1">
        <v>0.21</v>
      </c>
      <c r="P99" s="1">
        <v>86.08</v>
      </c>
      <c r="Q99" s="1">
        <v>170</v>
      </c>
      <c r="R99" s="1">
        <v>156</v>
      </c>
      <c r="S99" s="1">
        <v>200</v>
      </c>
      <c r="T99" s="1">
        <v>232</v>
      </c>
      <c r="U99" s="1">
        <v>258</v>
      </c>
      <c r="V99" s="1">
        <v>332</v>
      </c>
      <c r="W99" s="1">
        <v>354</v>
      </c>
      <c r="X99" s="1">
        <v>104</v>
      </c>
      <c r="Y99" s="1">
        <v>122</v>
      </c>
      <c r="Z99" s="1">
        <v>113</v>
      </c>
      <c r="AA99" s="1">
        <v>60</v>
      </c>
      <c r="AB99" s="1">
        <v>540</v>
      </c>
      <c r="AC99" s="1">
        <v>123</v>
      </c>
      <c r="AD99" s="1"/>
      <c r="AE99" s="1">
        <v>0.04</v>
      </c>
      <c r="AF99" s="1">
        <v>0.08</v>
      </c>
      <c r="AG99" s="1">
        <v>0.28000000000000003</v>
      </c>
      <c r="AH99" s="1">
        <v>0.03</v>
      </c>
      <c r="AI99" s="1">
        <v>0.12</v>
      </c>
      <c r="AJ99" s="1">
        <v>0.03</v>
      </c>
      <c r="AK99" s="1">
        <v>0.12</v>
      </c>
      <c r="AL99" s="1">
        <v>0.05</v>
      </c>
      <c r="AM99" s="1">
        <v>0.02</v>
      </c>
      <c r="AN99" s="1">
        <v>0.01</v>
      </c>
      <c r="AO99" s="1">
        <v>0.01</v>
      </c>
      <c r="AP99" s="1">
        <v>0.05</v>
      </c>
      <c r="AQ99" s="1">
        <v>0.02</v>
      </c>
      <c r="AR99" s="1"/>
      <c r="AS99" s="1">
        <v>981.77</v>
      </c>
      <c r="AT99" s="1">
        <v>0.22</v>
      </c>
      <c r="AU99" s="1">
        <f t="shared" si="5"/>
        <v>0.16286644951140064</v>
      </c>
      <c r="AV99" s="2">
        <f t="shared" si="7"/>
        <v>0.9587242026266416</v>
      </c>
      <c r="AW99" s="2">
        <f t="shared" si="6"/>
        <v>1.4430273485131335</v>
      </c>
      <c r="AX99" s="1"/>
      <c r="AY99" s="1"/>
      <c r="AZ99" s="1"/>
      <c r="BA99" s="1"/>
      <c r="BB99" s="1"/>
      <c r="BC99" s="1"/>
      <c r="BD99" s="1"/>
      <c r="BE99" s="1"/>
      <c r="BF99" s="1"/>
    </row>
    <row r="100" spans="2:58" ht="15.5" x14ac:dyDescent="0.35">
      <c r="B100" s="1" t="s">
        <v>40</v>
      </c>
      <c r="C100" s="1">
        <v>2.81</v>
      </c>
      <c r="D100" s="1">
        <v>13.92</v>
      </c>
      <c r="E100" s="1">
        <v>49.43</v>
      </c>
      <c r="F100" s="1">
        <v>0.3</v>
      </c>
      <c r="G100" s="1">
        <v>9.84</v>
      </c>
      <c r="H100" s="1">
        <v>0.17</v>
      </c>
      <c r="I100" s="1">
        <v>7.62</v>
      </c>
      <c r="J100" s="1">
        <v>7.68</v>
      </c>
      <c r="K100" s="1">
        <v>1.4</v>
      </c>
      <c r="L100" s="1">
        <v>0.05</v>
      </c>
      <c r="M100" s="1">
        <v>2.93</v>
      </c>
      <c r="N100" s="1">
        <v>0.06</v>
      </c>
      <c r="O100" s="1">
        <v>0.16</v>
      </c>
      <c r="P100" s="1">
        <v>96.38</v>
      </c>
      <c r="Q100" s="1">
        <v>229</v>
      </c>
      <c r="R100" s="1">
        <v>163</v>
      </c>
      <c r="S100" s="1">
        <v>207</v>
      </c>
      <c r="T100" s="1">
        <v>238</v>
      </c>
      <c r="U100" s="1">
        <v>269</v>
      </c>
      <c r="V100" s="1">
        <v>333</v>
      </c>
      <c r="W100" s="1">
        <v>373</v>
      </c>
      <c r="X100" s="1">
        <v>128</v>
      </c>
      <c r="Y100" s="1">
        <v>123</v>
      </c>
      <c r="Z100" s="1">
        <v>113</v>
      </c>
      <c r="AA100" s="1">
        <v>66</v>
      </c>
      <c r="AB100" s="1">
        <v>567</v>
      </c>
      <c r="AC100" s="1">
        <v>130</v>
      </c>
      <c r="AD100" s="1"/>
      <c r="AE100" s="1">
        <v>7.0000000000000007E-2</v>
      </c>
      <c r="AF100" s="1">
        <v>0.08</v>
      </c>
      <c r="AG100" s="1">
        <v>0.3</v>
      </c>
      <c r="AH100" s="1">
        <v>0.03</v>
      </c>
      <c r="AI100" s="1">
        <v>0.12</v>
      </c>
      <c r="AJ100" s="1">
        <v>0.03</v>
      </c>
      <c r="AK100" s="1">
        <v>0.12</v>
      </c>
      <c r="AL100" s="1">
        <v>7.0000000000000007E-2</v>
      </c>
      <c r="AM100" s="1">
        <v>0.02</v>
      </c>
      <c r="AN100" s="1">
        <v>0.01</v>
      </c>
      <c r="AO100" s="1">
        <v>0.01</v>
      </c>
      <c r="AP100" s="1">
        <v>0.05</v>
      </c>
      <c r="AQ100" s="1">
        <v>0.02</v>
      </c>
      <c r="AR100" s="1"/>
      <c r="AS100" s="1">
        <v>991.78</v>
      </c>
      <c r="AT100" s="1">
        <v>0.22</v>
      </c>
      <c r="AU100" s="1">
        <f t="shared" si="5"/>
        <v>0.16286644951140064</v>
      </c>
      <c r="AV100" s="2">
        <f t="shared" si="7"/>
        <v>0.9587242026266416</v>
      </c>
      <c r="AW100" s="2">
        <f t="shared" si="6"/>
        <v>1.4430273485131335</v>
      </c>
      <c r="AX100" s="1"/>
      <c r="AY100" s="1"/>
      <c r="AZ100" s="1"/>
      <c r="BA100" s="1"/>
      <c r="BB100" s="1"/>
      <c r="BC100" s="1"/>
      <c r="BD100" s="1"/>
      <c r="BE100" s="1"/>
      <c r="BF100" s="1"/>
    </row>
    <row r="101" spans="2:58" ht="15.5" x14ac:dyDescent="0.35">
      <c r="B101" s="1" t="s">
        <v>40</v>
      </c>
      <c r="C101" s="1">
        <v>2.83</v>
      </c>
      <c r="D101" s="1">
        <v>13.85</v>
      </c>
      <c r="E101" s="1">
        <v>49.38</v>
      </c>
      <c r="F101" s="1">
        <v>0.3</v>
      </c>
      <c r="G101" s="1">
        <v>9.82</v>
      </c>
      <c r="H101" s="1">
        <v>0.16</v>
      </c>
      <c r="I101" s="1">
        <v>7.66</v>
      </c>
      <c r="J101" s="1">
        <v>7.62</v>
      </c>
      <c r="K101" s="1">
        <v>1.41</v>
      </c>
      <c r="L101" s="1">
        <v>0.05</v>
      </c>
      <c r="M101" s="1">
        <v>3.17</v>
      </c>
      <c r="N101" s="1">
        <v>0.03</v>
      </c>
      <c r="O101" s="1">
        <v>0.19</v>
      </c>
      <c r="P101" s="1">
        <v>96.47</v>
      </c>
      <c r="Q101" s="1">
        <v>241</v>
      </c>
      <c r="R101" s="1">
        <v>170</v>
      </c>
      <c r="S101" s="1">
        <v>208</v>
      </c>
      <c r="T101" s="1">
        <v>232</v>
      </c>
      <c r="U101" s="1">
        <v>263</v>
      </c>
      <c r="V101" s="1">
        <v>327</v>
      </c>
      <c r="W101" s="1">
        <v>344</v>
      </c>
      <c r="X101" s="1">
        <v>135</v>
      </c>
      <c r="Y101" s="1">
        <v>119</v>
      </c>
      <c r="Z101" s="1">
        <v>113</v>
      </c>
      <c r="AA101" s="1">
        <v>66</v>
      </c>
      <c r="AB101" s="1">
        <v>571</v>
      </c>
      <c r="AC101" s="1">
        <v>115</v>
      </c>
      <c r="AD101" s="1"/>
      <c r="AE101" s="1">
        <v>7.0000000000000007E-2</v>
      </c>
      <c r="AF101" s="1">
        <v>0.08</v>
      </c>
      <c r="AG101" s="1">
        <v>0.3</v>
      </c>
      <c r="AH101" s="1">
        <v>0.03</v>
      </c>
      <c r="AI101" s="1">
        <v>0.12</v>
      </c>
      <c r="AJ101" s="1">
        <v>0.03</v>
      </c>
      <c r="AK101" s="1">
        <v>0.12</v>
      </c>
      <c r="AL101" s="1">
        <v>7.0000000000000007E-2</v>
      </c>
      <c r="AM101" s="1">
        <v>0.02</v>
      </c>
      <c r="AN101" s="1">
        <v>0.01</v>
      </c>
      <c r="AO101" s="1">
        <v>0.01</v>
      </c>
      <c r="AP101" s="1">
        <v>0.05</v>
      </c>
      <c r="AQ101" s="1">
        <v>0.02</v>
      </c>
      <c r="AR101" s="1"/>
      <c r="AS101" s="1">
        <v>1001.8</v>
      </c>
      <c r="AT101" s="1">
        <v>0.22</v>
      </c>
      <c r="AU101" s="1">
        <f t="shared" si="5"/>
        <v>0.16286644951140064</v>
      </c>
      <c r="AV101" s="2">
        <f t="shared" si="7"/>
        <v>0.9587242026266416</v>
      </c>
      <c r="AW101" s="2">
        <f t="shared" si="6"/>
        <v>1.4430273485131335</v>
      </c>
      <c r="AX101" s="1"/>
      <c r="AY101" s="1"/>
      <c r="AZ101" s="1"/>
      <c r="BA101" s="1"/>
      <c r="BB101" s="1"/>
      <c r="BC101" s="1"/>
      <c r="BD101" s="8"/>
      <c r="BE101" s="1"/>
      <c r="BF101" s="1"/>
    </row>
    <row r="102" spans="2:58" ht="15.5" x14ac:dyDescent="0.35">
      <c r="B102" s="1" t="s">
        <v>40</v>
      </c>
      <c r="C102" s="1">
        <v>2.82</v>
      </c>
      <c r="D102" s="1">
        <v>13.7</v>
      </c>
      <c r="E102" s="1">
        <v>49.07</v>
      </c>
      <c r="F102" s="1">
        <v>0.3</v>
      </c>
      <c r="G102" s="1">
        <v>9.9</v>
      </c>
      <c r="H102" s="1">
        <v>0.15</v>
      </c>
      <c r="I102" s="1">
        <v>7.62</v>
      </c>
      <c r="J102" s="1">
        <v>7.71</v>
      </c>
      <c r="K102" s="1">
        <v>1.38</v>
      </c>
      <c r="L102" s="1">
        <v>0.04</v>
      </c>
      <c r="M102" s="1">
        <v>3.4</v>
      </c>
      <c r="N102" s="1">
        <v>0.04</v>
      </c>
      <c r="O102" s="1">
        <v>0.17</v>
      </c>
      <c r="P102" s="1">
        <v>96.3</v>
      </c>
      <c r="Q102" s="1">
        <v>253</v>
      </c>
      <c r="R102" s="1">
        <v>163</v>
      </c>
      <c r="S102" s="1">
        <v>210</v>
      </c>
      <c r="T102" s="1">
        <v>235</v>
      </c>
      <c r="U102" s="1">
        <v>252</v>
      </c>
      <c r="V102" s="1">
        <v>343</v>
      </c>
      <c r="W102" s="1">
        <v>361</v>
      </c>
      <c r="X102" s="1">
        <v>131</v>
      </c>
      <c r="Y102" s="1">
        <v>124</v>
      </c>
      <c r="Z102" s="1">
        <v>114</v>
      </c>
      <c r="AA102" s="1">
        <v>67</v>
      </c>
      <c r="AB102" s="1">
        <v>578</v>
      </c>
      <c r="AC102" s="1">
        <v>127</v>
      </c>
      <c r="AD102" s="1"/>
      <c r="AE102" s="1">
        <v>7.0000000000000007E-2</v>
      </c>
      <c r="AF102" s="1">
        <v>0.08</v>
      </c>
      <c r="AG102" s="1">
        <v>0.28999999999999998</v>
      </c>
      <c r="AH102" s="1">
        <v>0.03</v>
      </c>
      <c r="AI102" s="1">
        <v>0.12</v>
      </c>
      <c r="AJ102" s="1">
        <v>0.03</v>
      </c>
      <c r="AK102" s="1">
        <v>0.12</v>
      </c>
      <c r="AL102" s="1">
        <v>7.0000000000000007E-2</v>
      </c>
      <c r="AM102" s="1">
        <v>0.02</v>
      </c>
      <c r="AN102" s="1">
        <v>0.01</v>
      </c>
      <c r="AO102" s="1">
        <v>0.01</v>
      </c>
      <c r="AP102" s="1">
        <v>0.05</v>
      </c>
      <c r="AQ102" s="1">
        <v>0.02</v>
      </c>
      <c r="AR102" s="1"/>
      <c r="AS102" s="1">
        <v>1011.82</v>
      </c>
      <c r="AT102" s="1">
        <v>0.21</v>
      </c>
      <c r="AU102" s="1">
        <f t="shared" si="5"/>
        <v>0.15546342907906424</v>
      </c>
      <c r="AV102" s="2">
        <f t="shared" ref="AV102:AV110" si="8">1-AU102/AU$6</f>
        <v>0.96060037523452158</v>
      </c>
      <c r="AW102" s="2">
        <f t="shared" si="6"/>
        <v>1.4566319518390054</v>
      </c>
      <c r="AX102" s="1"/>
      <c r="AY102" s="1"/>
      <c r="AZ102" s="8"/>
      <c r="BA102" s="1"/>
      <c r="BB102" s="1"/>
      <c r="BC102" s="1"/>
      <c r="BD102" s="1"/>
      <c r="BE102" s="1"/>
      <c r="BF102" s="1"/>
    </row>
    <row r="103" spans="2:58" ht="15.5" x14ac:dyDescent="0.35">
      <c r="B103" s="1" t="s">
        <v>40</v>
      </c>
      <c r="C103" s="1">
        <v>2.83</v>
      </c>
      <c r="D103" s="1">
        <v>13.57</v>
      </c>
      <c r="E103" s="1">
        <v>48.92</v>
      </c>
      <c r="F103" s="1">
        <v>0.28999999999999998</v>
      </c>
      <c r="G103" s="1">
        <v>9.85</v>
      </c>
      <c r="H103" s="1">
        <v>0.18</v>
      </c>
      <c r="I103" s="1">
        <v>7.64</v>
      </c>
      <c r="J103" s="1">
        <v>7.6</v>
      </c>
      <c r="K103" s="1">
        <v>1.4</v>
      </c>
      <c r="L103" s="1">
        <v>0.04</v>
      </c>
      <c r="M103" s="1">
        <v>3.63</v>
      </c>
      <c r="N103" s="1">
        <v>0.05</v>
      </c>
      <c r="O103" s="1">
        <v>0.17</v>
      </c>
      <c r="P103" s="1">
        <v>96.17</v>
      </c>
      <c r="Q103" s="1">
        <v>239</v>
      </c>
      <c r="R103" s="1">
        <v>168</v>
      </c>
      <c r="S103" s="1">
        <v>210</v>
      </c>
      <c r="T103" s="1">
        <v>230</v>
      </c>
      <c r="U103" s="1">
        <v>253</v>
      </c>
      <c r="V103" s="1">
        <v>341</v>
      </c>
      <c r="W103" s="1">
        <v>347</v>
      </c>
      <c r="X103" s="1">
        <v>126</v>
      </c>
      <c r="Y103" s="1">
        <v>124</v>
      </c>
      <c r="Z103" s="1">
        <v>114</v>
      </c>
      <c r="AA103" s="1">
        <v>67</v>
      </c>
      <c r="AB103" s="1">
        <v>573</v>
      </c>
      <c r="AC103" s="1">
        <v>123</v>
      </c>
      <c r="AD103" s="1"/>
      <c r="AE103" s="1">
        <v>7.0000000000000007E-2</v>
      </c>
      <c r="AF103" s="1">
        <v>0.08</v>
      </c>
      <c r="AG103" s="1">
        <v>0.28999999999999998</v>
      </c>
      <c r="AH103" s="1">
        <v>0.03</v>
      </c>
      <c r="AI103" s="1">
        <v>0.12</v>
      </c>
      <c r="AJ103" s="1">
        <v>0.03</v>
      </c>
      <c r="AK103" s="1">
        <v>0.12</v>
      </c>
      <c r="AL103" s="1">
        <v>7.0000000000000007E-2</v>
      </c>
      <c r="AM103" s="1">
        <v>0.02</v>
      </c>
      <c r="AN103" s="1">
        <v>0.01</v>
      </c>
      <c r="AO103" s="1">
        <v>0.01</v>
      </c>
      <c r="AP103" s="1">
        <v>0.05</v>
      </c>
      <c r="AQ103" s="1">
        <v>0.01</v>
      </c>
      <c r="AR103" s="1"/>
      <c r="AS103" s="1">
        <v>1021.84</v>
      </c>
      <c r="AT103" s="1">
        <v>0.21</v>
      </c>
      <c r="AU103" s="1">
        <f t="shared" si="5"/>
        <v>0.15546342907906424</v>
      </c>
      <c r="AV103" s="2">
        <f t="shared" si="8"/>
        <v>0.96060037523452158</v>
      </c>
      <c r="AW103" s="2">
        <f t="shared" si="6"/>
        <v>1.4566319518390054</v>
      </c>
      <c r="AX103" s="1"/>
      <c r="AY103" s="1"/>
      <c r="AZ103" s="8"/>
      <c r="BA103" s="1"/>
      <c r="BB103" s="1"/>
      <c r="BC103" s="1"/>
      <c r="BD103" s="1"/>
      <c r="BE103" s="1"/>
      <c r="BF103" s="1"/>
    </row>
    <row r="104" spans="2:58" ht="15.5" x14ac:dyDescent="0.35">
      <c r="B104" s="1" t="s">
        <v>40</v>
      </c>
      <c r="C104" s="1">
        <v>2.8</v>
      </c>
      <c r="D104" s="1">
        <v>13.59</v>
      </c>
      <c r="E104" s="1">
        <v>48.75</v>
      </c>
      <c r="F104" s="1">
        <v>0.28000000000000003</v>
      </c>
      <c r="G104" s="1">
        <v>9.76</v>
      </c>
      <c r="H104" s="1">
        <v>0.15</v>
      </c>
      <c r="I104" s="1">
        <v>7.59</v>
      </c>
      <c r="J104" s="1">
        <v>7.59</v>
      </c>
      <c r="K104" s="1">
        <v>1.41</v>
      </c>
      <c r="L104" s="1">
        <v>0.04</v>
      </c>
      <c r="M104" s="1">
        <v>3.88</v>
      </c>
      <c r="N104" s="1">
        <v>0.08</v>
      </c>
      <c r="O104" s="1">
        <v>0.17</v>
      </c>
      <c r="P104" s="1">
        <v>96.09</v>
      </c>
      <c r="Q104" s="1">
        <v>250</v>
      </c>
      <c r="R104" s="1">
        <v>166</v>
      </c>
      <c r="S104" s="1">
        <v>207</v>
      </c>
      <c r="T104" s="1">
        <v>228</v>
      </c>
      <c r="U104" s="1">
        <v>266</v>
      </c>
      <c r="V104" s="1">
        <v>357</v>
      </c>
      <c r="W104" s="1">
        <v>357</v>
      </c>
      <c r="X104" s="1">
        <v>136</v>
      </c>
      <c r="Y104" s="1">
        <v>122</v>
      </c>
      <c r="Z104" s="1">
        <v>113</v>
      </c>
      <c r="AA104" s="1">
        <v>67</v>
      </c>
      <c r="AB104" s="1">
        <v>571</v>
      </c>
      <c r="AC104" s="1">
        <v>118</v>
      </c>
      <c r="AD104" s="1"/>
      <c r="AE104" s="1">
        <v>7.0000000000000007E-2</v>
      </c>
      <c r="AF104" s="1">
        <v>0.08</v>
      </c>
      <c r="AG104" s="1">
        <v>0.28999999999999998</v>
      </c>
      <c r="AH104" s="1">
        <v>0.03</v>
      </c>
      <c r="AI104" s="1">
        <v>0.12</v>
      </c>
      <c r="AJ104" s="1">
        <v>0.03</v>
      </c>
      <c r="AK104" s="1">
        <v>0.12</v>
      </c>
      <c r="AL104" s="1">
        <v>7.0000000000000007E-2</v>
      </c>
      <c r="AM104" s="1">
        <v>0.02</v>
      </c>
      <c r="AN104" s="1">
        <v>0.01</v>
      </c>
      <c r="AO104" s="1">
        <v>0.02</v>
      </c>
      <c r="AP104" s="1">
        <v>0.05</v>
      </c>
      <c r="AQ104" s="1">
        <v>0.01</v>
      </c>
      <c r="AR104" s="1"/>
      <c r="AS104" s="1">
        <v>1031.8599999999999</v>
      </c>
      <c r="AT104" s="1">
        <v>0.21</v>
      </c>
      <c r="AU104" s="1">
        <f t="shared" si="5"/>
        <v>0.15546342907906424</v>
      </c>
      <c r="AV104" s="2">
        <f t="shared" si="8"/>
        <v>0.96060037523452158</v>
      </c>
      <c r="AW104" s="2">
        <f t="shared" si="6"/>
        <v>1.4566319518390054</v>
      </c>
      <c r="AX104" s="1"/>
      <c r="AY104" s="1"/>
      <c r="AZ104" s="1"/>
      <c r="BA104" s="1"/>
      <c r="BB104" s="1"/>
      <c r="BC104" s="1"/>
      <c r="BD104" s="2"/>
      <c r="BE104" s="1"/>
      <c r="BF104" s="1"/>
    </row>
    <row r="105" spans="2:58" ht="15.5" x14ac:dyDescent="0.35">
      <c r="B105" s="1" t="s">
        <v>40</v>
      </c>
      <c r="C105" s="1">
        <v>2.75</v>
      </c>
      <c r="D105" s="1">
        <v>13.41</v>
      </c>
      <c r="E105" s="1">
        <v>48.56</v>
      </c>
      <c r="F105" s="1">
        <v>0.28000000000000003</v>
      </c>
      <c r="G105" s="1">
        <v>9.82</v>
      </c>
      <c r="H105" s="1">
        <v>0.16</v>
      </c>
      <c r="I105" s="1">
        <v>7.64</v>
      </c>
      <c r="J105" s="1">
        <v>7.62</v>
      </c>
      <c r="K105" s="1">
        <v>1.38</v>
      </c>
      <c r="L105" s="1">
        <v>0.04</v>
      </c>
      <c r="M105" s="1">
        <v>4.1399999999999997</v>
      </c>
      <c r="N105" s="1">
        <v>0.05</v>
      </c>
      <c r="O105" s="1">
        <v>0.17</v>
      </c>
      <c r="P105" s="1">
        <v>96.03</v>
      </c>
      <c r="Q105" s="1">
        <v>246</v>
      </c>
      <c r="R105" s="1">
        <v>163</v>
      </c>
      <c r="S105" s="1">
        <v>208</v>
      </c>
      <c r="T105" s="1">
        <v>225</v>
      </c>
      <c r="U105" s="1">
        <v>263</v>
      </c>
      <c r="V105" s="1">
        <v>321</v>
      </c>
      <c r="W105" s="1">
        <v>346</v>
      </c>
      <c r="X105" s="1">
        <v>142</v>
      </c>
      <c r="Y105" s="1">
        <v>124</v>
      </c>
      <c r="Z105" s="1">
        <v>116</v>
      </c>
      <c r="AA105" s="1">
        <v>68</v>
      </c>
      <c r="AB105" s="1">
        <v>572</v>
      </c>
      <c r="AC105" s="1">
        <v>122</v>
      </c>
      <c r="AD105" s="1"/>
      <c r="AE105" s="1">
        <v>7.0000000000000007E-2</v>
      </c>
      <c r="AF105" s="1">
        <v>0.08</v>
      </c>
      <c r="AG105" s="1">
        <v>0.28999999999999998</v>
      </c>
      <c r="AH105" s="1">
        <v>0.03</v>
      </c>
      <c r="AI105" s="1">
        <v>0.12</v>
      </c>
      <c r="AJ105" s="1">
        <v>0.03</v>
      </c>
      <c r="AK105" s="1">
        <v>0.12</v>
      </c>
      <c r="AL105" s="1">
        <v>7.0000000000000007E-2</v>
      </c>
      <c r="AM105" s="1">
        <v>0.02</v>
      </c>
      <c r="AN105" s="1">
        <v>0.01</v>
      </c>
      <c r="AO105" s="1">
        <v>0.02</v>
      </c>
      <c r="AP105" s="1">
        <v>0.05</v>
      </c>
      <c r="AQ105" s="1">
        <v>0.01</v>
      </c>
      <c r="AR105" s="1"/>
      <c r="AS105" s="1">
        <v>1041.8699999999999</v>
      </c>
      <c r="AT105" s="1">
        <v>0.21</v>
      </c>
      <c r="AU105" s="1">
        <f t="shared" si="5"/>
        <v>0.15546342907906424</v>
      </c>
      <c r="AV105" s="2">
        <f t="shared" si="8"/>
        <v>0.96060037523452158</v>
      </c>
      <c r="AW105" s="2">
        <f>SQRT(GAMMAINV(AV105,0.5,1))</f>
        <v>1.4566319518390054</v>
      </c>
      <c r="AX105" s="1"/>
      <c r="AY105" s="1"/>
      <c r="AZ105" s="1"/>
      <c r="BA105" s="1"/>
      <c r="BB105" s="1"/>
      <c r="BC105" s="1"/>
      <c r="BD105" s="1"/>
      <c r="BE105" s="1"/>
      <c r="BF105" s="1"/>
    </row>
    <row r="106" spans="2:58" ht="15.5" x14ac:dyDescent="0.35">
      <c r="B106" s="1" t="s">
        <v>40</v>
      </c>
      <c r="C106" s="1">
        <v>2.73</v>
      </c>
      <c r="D106" s="1">
        <v>13.31</v>
      </c>
      <c r="E106" s="1">
        <v>48.37</v>
      </c>
      <c r="F106" s="1">
        <v>0.28999999999999998</v>
      </c>
      <c r="G106" s="1">
        <v>9.77</v>
      </c>
      <c r="H106" s="1">
        <v>0.18</v>
      </c>
      <c r="I106" s="1">
        <v>7.61</v>
      </c>
      <c r="J106" s="1">
        <v>7.64</v>
      </c>
      <c r="K106" s="1">
        <v>1.4</v>
      </c>
      <c r="L106" s="1">
        <v>0.05</v>
      </c>
      <c r="M106" s="1">
        <v>4.38</v>
      </c>
      <c r="N106" s="1">
        <v>0.08</v>
      </c>
      <c r="O106" s="1">
        <v>0.18</v>
      </c>
      <c r="P106" s="1">
        <v>95.98</v>
      </c>
      <c r="Q106" s="1">
        <v>235</v>
      </c>
      <c r="R106" s="1">
        <v>160</v>
      </c>
      <c r="S106" s="1">
        <v>202</v>
      </c>
      <c r="T106" s="1">
        <v>232</v>
      </c>
      <c r="U106" s="1">
        <v>263</v>
      </c>
      <c r="V106" s="1">
        <v>314</v>
      </c>
      <c r="W106" s="1">
        <v>356</v>
      </c>
      <c r="X106" s="1">
        <v>140</v>
      </c>
      <c r="Y106" s="1">
        <v>124</v>
      </c>
      <c r="Z106" s="1">
        <v>115</v>
      </c>
      <c r="AA106" s="1">
        <v>68</v>
      </c>
      <c r="AB106" s="1">
        <v>575</v>
      </c>
      <c r="AC106" s="1">
        <v>127</v>
      </c>
      <c r="AD106" s="1"/>
      <c r="AE106" s="1">
        <v>7.0000000000000007E-2</v>
      </c>
      <c r="AF106" s="1">
        <v>0.08</v>
      </c>
      <c r="AG106" s="1">
        <v>0.28999999999999998</v>
      </c>
      <c r="AH106" s="1">
        <v>0.03</v>
      </c>
      <c r="AI106" s="1">
        <v>0.12</v>
      </c>
      <c r="AJ106" s="1">
        <v>0.03</v>
      </c>
      <c r="AK106" s="1">
        <v>0.12</v>
      </c>
      <c r="AL106" s="1">
        <v>7.0000000000000007E-2</v>
      </c>
      <c r="AM106" s="1">
        <v>0.02</v>
      </c>
      <c r="AN106" s="1">
        <v>0.01</v>
      </c>
      <c r="AO106" s="1">
        <v>0.02</v>
      </c>
      <c r="AP106" s="1">
        <v>0.05</v>
      </c>
      <c r="AQ106" s="1">
        <v>0.02</v>
      </c>
      <c r="AR106" s="1"/>
      <c r="AS106" s="1">
        <v>1051.8900000000001</v>
      </c>
      <c r="AT106" s="1">
        <v>0.21</v>
      </c>
      <c r="AU106" s="1">
        <f t="shared" si="5"/>
        <v>0.15546342907906424</v>
      </c>
      <c r="AV106" s="2">
        <f t="shared" si="8"/>
        <v>0.96060037523452158</v>
      </c>
      <c r="AW106" s="2">
        <f>SQRT(GAMMAINV(AV106,0.5,1))</f>
        <v>1.4566319518390054</v>
      </c>
      <c r="AX106" s="1"/>
      <c r="AY106" s="1"/>
      <c r="AZ106" s="1"/>
      <c r="BA106" s="1"/>
      <c r="BB106" s="1"/>
      <c r="BC106" s="2"/>
      <c r="BD106" s="1"/>
      <c r="BE106" s="1"/>
      <c r="BF106" s="1"/>
    </row>
    <row r="107" spans="2:58" ht="15.5" x14ac:dyDescent="0.35">
      <c r="B107" s="1" t="s">
        <v>40</v>
      </c>
      <c r="C107" s="1">
        <v>2.7</v>
      </c>
      <c r="D107" s="1">
        <v>13.2</v>
      </c>
      <c r="E107" s="1">
        <v>48.33</v>
      </c>
      <c r="F107" s="1">
        <v>0.27</v>
      </c>
      <c r="G107" s="1">
        <v>9.82</v>
      </c>
      <c r="H107" s="1">
        <v>0.14000000000000001</v>
      </c>
      <c r="I107" s="1">
        <v>7.7</v>
      </c>
      <c r="J107" s="1">
        <v>7.61</v>
      </c>
      <c r="K107" s="1">
        <v>1.4</v>
      </c>
      <c r="L107" s="1">
        <v>0.04</v>
      </c>
      <c r="M107" s="1">
        <v>4.66</v>
      </c>
      <c r="N107" s="1">
        <v>7.0000000000000007E-2</v>
      </c>
      <c r="O107" s="1">
        <v>0.14000000000000001</v>
      </c>
      <c r="P107" s="1">
        <v>96.1</v>
      </c>
      <c r="Q107" s="1">
        <v>259</v>
      </c>
      <c r="R107" s="1">
        <v>163</v>
      </c>
      <c r="S107" s="1">
        <v>209</v>
      </c>
      <c r="T107" s="1">
        <v>238</v>
      </c>
      <c r="U107" s="1">
        <v>252</v>
      </c>
      <c r="V107" s="1">
        <v>338</v>
      </c>
      <c r="W107" s="1">
        <v>361</v>
      </c>
      <c r="X107" s="1">
        <v>128</v>
      </c>
      <c r="Y107" s="1">
        <v>126</v>
      </c>
      <c r="Z107" s="1">
        <v>116</v>
      </c>
      <c r="AA107" s="1">
        <v>69</v>
      </c>
      <c r="AB107" s="1">
        <v>572</v>
      </c>
      <c r="AC107" s="1">
        <v>131</v>
      </c>
      <c r="AD107" s="1"/>
      <c r="AE107" s="1">
        <v>7.0000000000000007E-2</v>
      </c>
      <c r="AF107" s="1">
        <v>0.08</v>
      </c>
      <c r="AG107" s="1">
        <v>0.28999999999999998</v>
      </c>
      <c r="AH107" s="1">
        <v>0.03</v>
      </c>
      <c r="AI107" s="1">
        <v>0.12</v>
      </c>
      <c r="AJ107" s="1">
        <v>0.03</v>
      </c>
      <c r="AK107" s="1">
        <v>0.12</v>
      </c>
      <c r="AL107" s="1">
        <v>7.0000000000000007E-2</v>
      </c>
      <c r="AM107" s="1">
        <v>0.02</v>
      </c>
      <c r="AN107" s="1">
        <v>0.01</v>
      </c>
      <c r="AO107" s="1">
        <v>0.02</v>
      </c>
      <c r="AP107" s="1">
        <v>0.05</v>
      </c>
      <c r="AQ107" s="1">
        <v>0.01</v>
      </c>
      <c r="AR107" s="1"/>
      <c r="AS107" s="1">
        <v>1061.9100000000001</v>
      </c>
      <c r="AT107" s="1">
        <v>0.21</v>
      </c>
      <c r="AU107" s="1">
        <f t="shared" si="5"/>
        <v>0.15546342907906424</v>
      </c>
      <c r="AV107" s="2">
        <f t="shared" si="8"/>
        <v>0.96060037523452158</v>
      </c>
      <c r="AW107" s="2">
        <f>SQRT(GAMMAINV(AV107,0.5,1))</f>
        <v>1.4566319518390054</v>
      </c>
      <c r="AX107" s="1"/>
      <c r="AY107" s="1"/>
      <c r="AZ107" s="1"/>
      <c r="BA107" s="1"/>
      <c r="BB107" s="1"/>
      <c r="BC107" s="2"/>
      <c r="BD107" s="1"/>
      <c r="BE107" s="1"/>
      <c r="BF107" s="1"/>
    </row>
    <row r="108" spans="2:58" ht="15.5" x14ac:dyDescent="0.35">
      <c r="B108" s="1" t="s">
        <v>40</v>
      </c>
      <c r="C108" s="1">
        <v>2.68</v>
      </c>
      <c r="D108" s="1">
        <v>13.09</v>
      </c>
      <c r="E108" s="1">
        <v>48.2</v>
      </c>
      <c r="F108" s="1">
        <v>0.28999999999999998</v>
      </c>
      <c r="G108" s="1">
        <v>9.85</v>
      </c>
      <c r="H108" s="1">
        <v>0.18</v>
      </c>
      <c r="I108" s="1">
        <v>7.55</v>
      </c>
      <c r="J108" s="1">
        <v>7.56</v>
      </c>
      <c r="K108" s="1">
        <v>1.39</v>
      </c>
      <c r="L108" s="1">
        <v>0.04</v>
      </c>
      <c r="M108" s="1">
        <v>4.92</v>
      </c>
      <c r="N108" s="1">
        <v>0.13</v>
      </c>
      <c r="O108" s="1">
        <v>0.16</v>
      </c>
      <c r="P108" s="1">
        <v>96.05</v>
      </c>
      <c r="Q108" s="1">
        <v>254</v>
      </c>
      <c r="R108" s="1">
        <v>172</v>
      </c>
      <c r="S108" s="1">
        <v>201</v>
      </c>
      <c r="T108" s="1">
        <v>237</v>
      </c>
      <c r="U108" s="1">
        <v>274</v>
      </c>
      <c r="V108" s="1">
        <v>332</v>
      </c>
      <c r="W108" s="1">
        <v>361</v>
      </c>
      <c r="X108" s="1">
        <v>142</v>
      </c>
      <c r="Y108" s="1">
        <v>125</v>
      </c>
      <c r="Z108" s="1">
        <v>116</v>
      </c>
      <c r="AA108" s="1">
        <v>69</v>
      </c>
      <c r="AB108" s="1">
        <v>546</v>
      </c>
      <c r="AC108" s="1">
        <v>121</v>
      </c>
      <c r="AD108" s="1"/>
      <c r="AE108" s="1">
        <v>7.0000000000000007E-2</v>
      </c>
      <c r="AF108" s="1">
        <v>0.08</v>
      </c>
      <c r="AG108" s="1">
        <v>0.28999999999999998</v>
      </c>
      <c r="AH108" s="1">
        <v>0.03</v>
      </c>
      <c r="AI108" s="1">
        <v>0.12</v>
      </c>
      <c r="AJ108" s="1">
        <v>0.03</v>
      </c>
      <c r="AK108" s="1">
        <v>0.12</v>
      </c>
      <c r="AL108" s="1">
        <v>7.0000000000000007E-2</v>
      </c>
      <c r="AM108" s="1">
        <v>0.02</v>
      </c>
      <c r="AN108" s="1">
        <v>0.01</v>
      </c>
      <c r="AO108" s="1">
        <v>0.02</v>
      </c>
      <c r="AP108" s="1">
        <v>0.05</v>
      </c>
      <c r="AQ108" s="1">
        <v>0.01</v>
      </c>
      <c r="AR108" s="1"/>
      <c r="AS108" s="1">
        <v>1071.93</v>
      </c>
      <c r="AT108" s="1">
        <v>0.21</v>
      </c>
      <c r="AU108" s="1">
        <f t="shared" si="5"/>
        <v>0.15546342907906424</v>
      </c>
      <c r="AV108" s="2">
        <f t="shared" si="8"/>
        <v>0.96060037523452158</v>
      </c>
      <c r="AW108" s="2">
        <f>SQRT(GAMMAINV(AV108,0.5,1))</f>
        <v>1.4566319518390054</v>
      </c>
      <c r="AX108" s="1"/>
      <c r="AY108" s="1"/>
      <c r="AZ108" s="1"/>
      <c r="BA108" s="1"/>
      <c r="BB108" s="1"/>
      <c r="BC108" s="2"/>
      <c r="BD108" s="1"/>
      <c r="BE108" s="1"/>
      <c r="BF108" s="1"/>
    </row>
    <row r="109" spans="2:58" ht="15.5" x14ac:dyDescent="0.35">
      <c r="B109" s="1" t="s">
        <v>40</v>
      </c>
      <c r="C109" s="1">
        <v>2.64</v>
      </c>
      <c r="D109" s="1">
        <v>13.03</v>
      </c>
      <c r="E109" s="1">
        <v>47.99</v>
      </c>
      <c r="F109" s="1">
        <v>0.28000000000000003</v>
      </c>
      <c r="G109" s="1">
        <v>9.7899999999999991</v>
      </c>
      <c r="H109" s="1">
        <v>0.15</v>
      </c>
      <c r="I109" s="1">
        <v>7.66</v>
      </c>
      <c r="J109" s="1">
        <v>7.57</v>
      </c>
      <c r="K109" s="1">
        <v>1.4</v>
      </c>
      <c r="L109" s="1">
        <v>0.06</v>
      </c>
      <c r="M109" s="1">
        <v>5.21</v>
      </c>
      <c r="N109" s="1">
        <v>0.09</v>
      </c>
      <c r="O109" s="1">
        <v>0.16</v>
      </c>
      <c r="P109" s="1">
        <v>96.02</v>
      </c>
      <c r="Q109" s="1">
        <v>254</v>
      </c>
      <c r="R109" s="1">
        <v>164</v>
      </c>
      <c r="S109" s="1">
        <v>207</v>
      </c>
      <c r="T109" s="1">
        <v>234</v>
      </c>
      <c r="U109" s="1">
        <v>269</v>
      </c>
      <c r="V109" s="1">
        <v>342</v>
      </c>
      <c r="W109" s="1">
        <v>363</v>
      </c>
      <c r="X109" s="1">
        <v>133</v>
      </c>
      <c r="Y109" s="1">
        <v>125</v>
      </c>
      <c r="Z109" s="1">
        <v>114</v>
      </c>
      <c r="AA109" s="1">
        <v>69</v>
      </c>
      <c r="AB109" s="1">
        <v>581</v>
      </c>
      <c r="AC109" s="1">
        <v>122</v>
      </c>
      <c r="AD109" s="1"/>
      <c r="AE109" s="1">
        <v>7.0000000000000007E-2</v>
      </c>
      <c r="AF109" s="1">
        <v>0.08</v>
      </c>
      <c r="AG109" s="1">
        <v>0.28999999999999998</v>
      </c>
      <c r="AH109" s="1">
        <v>0.03</v>
      </c>
      <c r="AI109" s="1">
        <v>0.12</v>
      </c>
      <c r="AJ109" s="1">
        <v>0.03</v>
      </c>
      <c r="AK109" s="1">
        <v>0.12</v>
      </c>
      <c r="AL109" s="1">
        <v>7.0000000000000007E-2</v>
      </c>
      <c r="AM109" s="1">
        <v>0.02</v>
      </c>
      <c r="AN109" s="1">
        <v>0.01</v>
      </c>
      <c r="AO109" s="1">
        <v>0.02</v>
      </c>
      <c r="AP109" s="1">
        <v>0.05</v>
      </c>
      <c r="AQ109" s="1">
        <v>0.01</v>
      </c>
      <c r="AR109" s="1"/>
      <c r="AS109" s="1">
        <v>1081.95</v>
      </c>
      <c r="AT109" s="1">
        <v>0.2</v>
      </c>
      <c r="AU109" s="1">
        <f t="shared" si="5"/>
        <v>0.14806040864672787</v>
      </c>
      <c r="AV109" s="2">
        <f t="shared" si="8"/>
        <v>0.96247654784240155</v>
      </c>
      <c r="AW109" s="2">
        <f>SQRT(GAMMAINV(AV109,0.5,1))</f>
        <v>1.4707981459271557</v>
      </c>
      <c r="AX109" s="1"/>
      <c r="AY109" s="1"/>
      <c r="AZ109" s="1"/>
      <c r="BA109" s="1"/>
      <c r="BB109" s="1"/>
      <c r="BC109" s="2"/>
      <c r="BD109" s="1"/>
      <c r="BE109" s="1"/>
      <c r="BF109" s="1"/>
    </row>
    <row r="110" spans="2:58" ht="15.5" x14ac:dyDescent="0.35">
      <c r="B110" s="1" t="s">
        <v>40</v>
      </c>
      <c r="C110" s="1">
        <v>2.64</v>
      </c>
      <c r="D110" s="1">
        <v>12.95</v>
      </c>
      <c r="E110" s="1">
        <v>47.94</v>
      </c>
      <c r="F110" s="1">
        <v>0.24</v>
      </c>
      <c r="G110" s="1">
        <v>9.8000000000000007</v>
      </c>
      <c r="H110" s="1">
        <v>0.17</v>
      </c>
      <c r="I110" s="1">
        <v>7.68</v>
      </c>
      <c r="J110" s="1">
        <v>7.59</v>
      </c>
      <c r="K110" s="1">
        <v>1.43</v>
      </c>
      <c r="L110" s="1">
        <v>0.04</v>
      </c>
      <c r="M110" s="1">
        <v>5.33</v>
      </c>
      <c r="N110" s="1">
        <v>7.0000000000000007E-2</v>
      </c>
      <c r="O110" s="1">
        <v>0.19</v>
      </c>
      <c r="P110" s="1">
        <v>96.09</v>
      </c>
      <c r="Q110" s="1">
        <v>266</v>
      </c>
      <c r="R110" s="1">
        <v>166</v>
      </c>
      <c r="S110" s="1">
        <v>209</v>
      </c>
      <c r="T110" s="1">
        <v>249</v>
      </c>
      <c r="U110" s="1">
        <v>255</v>
      </c>
      <c r="V110" s="1">
        <v>326</v>
      </c>
      <c r="W110" s="1">
        <v>363</v>
      </c>
      <c r="X110" s="1">
        <v>143</v>
      </c>
      <c r="Y110" s="1">
        <v>124</v>
      </c>
      <c r="Z110" s="1">
        <v>114</v>
      </c>
      <c r="AA110" s="1">
        <v>70</v>
      </c>
      <c r="AB110" s="1">
        <v>584</v>
      </c>
      <c r="AC110" s="1">
        <v>124</v>
      </c>
      <c r="AD110" s="1"/>
      <c r="AE110" s="1">
        <v>7.0000000000000007E-2</v>
      </c>
      <c r="AF110" s="1">
        <v>0.08</v>
      </c>
      <c r="AG110" s="1">
        <v>0.28999999999999998</v>
      </c>
      <c r="AH110" s="1">
        <v>0.03</v>
      </c>
      <c r="AI110" s="1">
        <v>0.12</v>
      </c>
      <c r="AJ110" s="1">
        <v>0.03</v>
      </c>
      <c r="AK110" s="1">
        <v>0.12</v>
      </c>
      <c r="AL110" s="1">
        <v>7.0000000000000007E-2</v>
      </c>
      <c r="AM110" s="1">
        <v>0.02</v>
      </c>
      <c r="AN110" s="1">
        <v>0.01</v>
      </c>
      <c r="AO110" s="1">
        <v>0.02</v>
      </c>
      <c r="AP110" s="1">
        <v>0.05</v>
      </c>
      <c r="AQ110" s="1">
        <v>0.02</v>
      </c>
      <c r="AR110" s="1"/>
      <c r="AS110" s="1">
        <v>1091.96</v>
      </c>
      <c r="AT110" s="1">
        <v>0.2</v>
      </c>
      <c r="AU110" s="1">
        <f t="shared" si="5"/>
        <v>0.14806040864672787</v>
      </c>
      <c r="AV110" s="2">
        <f t="shared" si="8"/>
        <v>0.96247654784240155</v>
      </c>
      <c r="AW110" s="2">
        <f t="shared" ref="AW110:AW112" si="9">SQRT(GAMMAINV(AV110,0.5,1))</f>
        <v>1.4707981459271557</v>
      </c>
      <c r="AX110" s="1"/>
      <c r="AY110" s="1"/>
      <c r="AZ110" s="1"/>
      <c r="BA110" s="1"/>
      <c r="BB110" s="1"/>
      <c r="BC110" s="1"/>
      <c r="BD110" s="1"/>
      <c r="BE110" s="1"/>
      <c r="BF110" s="1"/>
    </row>
    <row r="111" spans="2:58" ht="15.5" x14ac:dyDescent="0.35">
      <c r="B111" s="1" t="s">
        <v>40</v>
      </c>
      <c r="C111" s="1">
        <v>1.64</v>
      </c>
      <c r="D111" s="1">
        <v>9.5299999999999994</v>
      </c>
      <c r="E111" s="1">
        <v>43.14</v>
      </c>
      <c r="F111" s="1">
        <v>0.21</v>
      </c>
      <c r="G111" s="1">
        <v>6.95</v>
      </c>
      <c r="H111" s="1">
        <v>0.12</v>
      </c>
      <c r="I111" s="1">
        <v>5.4</v>
      </c>
      <c r="J111" s="1">
        <v>5.08</v>
      </c>
      <c r="K111" s="1">
        <v>1.02</v>
      </c>
      <c r="L111" s="1">
        <v>0.03</v>
      </c>
      <c r="M111" s="1">
        <v>25.29</v>
      </c>
      <c r="N111" s="1">
        <v>0.5</v>
      </c>
      <c r="O111" s="1">
        <v>0.08</v>
      </c>
      <c r="P111" s="1">
        <v>98.98</v>
      </c>
      <c r="Q111" s="1">
        <v>355</v>
      </c>
      <c r="R111" s="1">
        <v>162</v>
      </c>
      <c r="S111" s="1">
        <v>213</v>
      </c>
      <c r="T111" s="1">
        <v>227</v>
      </c>
      <c r="U111" s="1">
        <v>268</v>
      </c>
      <c r="V111" s="1">
        <v>359</v>
      </c>
      <c r="W111" s="1">
        <v>383</v>
      </c>
      <c r="X111" s="1">
        <v>127</v>
      </c>
      <c r="Y111" s="1">
        <v>134</v>
      </c>
      <c r="Z111" s="1">
        <v>124</v>
      </c>
      <c r="AA111" s="1">
        <v>125</v>
      </c>
      <c r="AB111" s="1">
        <v>583</v>
      </c>
      <c r="AC111" s="1">
        <v>163</v>
      </c>
      <c r="AD111" s="1"/>
      <c r="AE111" s="1">
        <v>0.06</v>
      </c>
      <c r="AF111" s="1">
        <v>0.06</v>
      </c>
      <c r="AG111" s="1">
        <v>0.26</v>
      </c>
      <c r="AH111" s="1">
        <v>0.03</v>
      </c>
      <c r="AI111" s="1">
        <v>0.1</v>
      </c>
      <c r="AJ111" s="1">
        <v>0.03</v>
      </c>
      <c r="AK111" s="1">
        <v>0.1</v>
      </c>
      <c r="AL111" s="1">
        <v>0.05</v>
      </c>
      <c r="AM111" s="1">
        <v>0.02</v>
      </c>
      <c r="AN111" s="1">
        <v>0.01</v>
      </c>
      <c r="AO111" s="1">
        <v>7.0000000000000007E-2</v>
      </c>
      <c r="AP111" s="1">
        <v>0.06</v>
      </c>
      <c r="AQ111" s="1">
        <v>0.02</v>
      </c>
      <c r="AR111" s="1"/>
      <c r="AS111" s="1">
        <v>1101.98</v>
      </c>
      <c r="AT111" s="1">
        <v>0.2</v>
      </c>
      <c r="AU111" s="1">
        <f t="shared" si="5"/>
        <v>0.14806040864672787</v>
      </c>
      <c r="AV111" s="2">
        <f t="shared" ref="AV111:AV112" si="10">1-AU111/AU$6</f>
        <v>0.96247654784240155</v>
      </c>
      <c r="AW111" s="2">
        <f t="shared" si="9"/>
        <v>1.4707981459271557</v>
      </c>
      <c r="AX111" s="1"/>
      <c r="AY111" s="1"/>
      <c r="AZ111" s="1"/>
      <c r="BA111" s="1"/>
      <c r="BB111" s="1"/>
      <c r="BC111" s="1"/>
      <c r="BD111" s="1"/>
      <c r="BE111" s="1"/>
      <c r="BF111" s="1"/>
    </row>
    <row r="112" spans="2:58" ht="15.5" x14ac:dyDescent="0.35">
      <c r="B112" s="1" t="s">
        <v>40</v>
      </c>
      <c r="C112" s="1">
        <v>0</v>
      </c>
      <c r="D112" s="1">
        <v>0</v>
      </c>
      <c r="E112" s="1">
        <v>31.27</v>
      </c>
      <c r="F112" s="1">
        <v>0</v>
      </c>
      <c r="G112" s="1">
        <v>0.01</v>
      </c>
      <c r="H112" s="1">
        <v>0.02</v>
      </c>
      <c r="I112" s="1">
        <v>0.13</v>
      </c>
      <c r="J112" s="1">
        <v>0</v>
      </c>
      <c r="K112" s="1">
        <v>0</v>
      </c>
      <c r="L112" s="1">
        <v>0</v>
      </c>
      <c r="M112" s="1">
        <v>64.13</v>
      </c>
      <c r="N112" s="1">
        <v>1.21</v>
      </c>
      <c r="O112" s="1">
        <v>0</v>
      </c>
      <c r="P112" s="1">
        <v>96.77</v>
      </c>
      <c r="Q112" s="1"/>
      <c r="R112" s="1"/>
      <c r="S112" s="1">
        <v>235</v>
      </c>
      <c r="T112" s="1">
        <v>291</v>
      </c>
      <c r="U112" s="1">
        <v>295</v>
      </c>
      <c r="V112" s="1">
        <v>404</v>
      </c>
      <c r="W112" s="1">
        <v>437</v>
      </c>
      <c r="X112" s="1"/>
      <c r="Y112" s="1"/>
      <c r="Z112" s="1">
        <v>142</v>
      </c>
      <c r="AA112" s="1">
        <v>266</v>
      </c>
      <c r="AB112" s="1">
        <v>583</v>
      </c>
      <c r="AC112" s="1"/>
      <c r="AD112" s="1"/>
      <c r="AE112" s="1">
        <v>0</v>
      </c>
      <c r="AF112" s="1">
        <v>0</v>
      </c>
      <c r="AG112" s="1">
        <v>0.19</v>
      </c>
      <c r="AH112" s="1">
        <v>0.02</v>
      </c>
      <c r="AI112" s="1">
        <v>0.02</v>
      </c>
      <c r="AJ112" s="1">
        <v>0.03</v>
      </c>
      <c r="AK112" s="1">
        <v>0.04</v>
      </c>
      <c r="AL112" s="1">
        <v>0</v>
      </c>
      <c r="AM112" s="1">
        <v>0</v>
      </c>
      <c r="AN112" s="1">
        <v>0.01</v>
      </c>
      <c r="AO112" s="1">
        <v>0.18</v>
      </c>
      <c r="AP112" s="1">
        <v>7.0000000000000007E-2</v>
      </c>
      <c r="AQ112" s="1">
        <v>0</v>
      </c>
      <c r="AR112" s="1"/>
      <c r="AS112" s="1">
        <v>1112</v>
      </c>
      <c r="AT112" s="1">
        <v>0.21</v>
      </c>
      <c r="AU112" s="1">
        <f t="shared" si="5"/>
        <v>0.15546342907906424</v>
      </c>
      <c r="AV112" s="2">
        <f t="shared" si="10"/>
        <v>0.96060037523452158</v>
      </c>
      <c r="AW112" s="2">
        <f t="shared" si="9"/>
        <v>1.4566319518390054</v>
      </c>
      <c r="AX112" s="1"/>
      <c r="AY112" s="1"/>
      <c r="AZ112" s="1"/>
      <c r="BA112" s="1"/>
      <c r="BB112" s="1"/>
      <c r="BC112" s="1"/>
      <c r="BD112" s="1"/>
      <c r="BE112" s="3"/>
      <c r="BF112" s="3"/>
    </row>
    <row r="113" spans="53:53" ht="15.5" x14ac:dyDescent="0.35">
      <c r="BA113" s="2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Dataset S1</vt:lpstr>
      <vt:lpstr>Dataset S2</vt:lpstr>
      <vt:lpstr>Dataset S3</vt:lpstr>
      <vt:lpstr>Dataset S4</vt:lpstr>
      <vt:lpstr>Dataset S5</vt:lpstr>
      <vt:lpstr>Dataset S6</vt:lpstr>
      <vt:lpstr>Dataset S7</vt:lpstr>
      <vt:lpstr>Dataset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Алиса Якименко</dc:creator>
  <cp:lastModifiedBy>Алиса Якименко</cp:lastModifiedBy>
  <dcterms:created xsi:type="dcterms:W3CDTF">2015-06-05T18:19:34Z</dcterms:created>
  <dcterms:modified xsi:type="dcterms:W3CDTF">2026-02-02T12:49:13Z</dcterms:modified>
</cp:coreProperties>
</file>