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S:\SCIENCEDATA-NEW\personal_folders\Hattie\Duikerpox_shared_folder_Jan2026\02_Supp Tables\"/>
    </mc:Choice>
  </mc:AlternateContent>
  <xr:revisionPtr revIDLastSave="0" documentId="13_ncr:1_{317F7965-432F-47BC-AD20-B5C5F7490531}" xr6:coauthVersionLast="47" xr6:coauthVersionMax="47" xr10:uidLastSave="{00000000-0000-0000-0000-000000000000}"/>
  <bookViews>
    <workbookView xWindow="-120" yWindow="-120" windowWidth="38640" windowHeight="21120" xr2:uid="{5E8D335B-A44B-4192-B953-670E003675C1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7" i="1" l="1"/>
  <c r="J4" i="1"/>
</calcChain>
</file>

<file path=xl/sharedStrings.xml><?xml version="1.0" encoding="utf-8"?>
<sst xmlns="http://schemas.openxmlformats.org/spreadsheetml/2006/main" count="84" uniqueCount="42">
  <si>
    <t>Extract ID</t>
  </si>
  <si>
    <t>Sample type</t>
  </si>
  <si>
    <t>Sample state</t>
  </si>
  <si>
    <t xml:space="preserve">Storage medium </t>
  </si>
  <si>
    <t>Capture and NGS</t>
  </si>
  <si>
    <t>Genome coverage</t>
  </si>
  <si>
    <t>Isolation atempt</t>
  </si>
  <si>
    <t>Isolation</t>
  </si>
  <si>
    <t>Virus identified</t>
  </si>
  <si>
    <t>bm_0019</t>
  </si>
  <si>
    <t>muscle</t>
  </si>
  <si>
    <t>NAP</t>
  </si>
  <si>
    <t>fresh</t>
  </si>
  <si>
    <t>yes</t>
  </si>
  <si>
    <t>no</t>
  </si>
  <si>
    <t>MPXV</t>
  </si>
  <si>
    <t>Taterapox-like</t>
  </si>
  <si>
    <t>Average sequencing Depth</t>
  </si>
  <si>
    <t>OPV PCR Ct</t>
  </si>
  <si>
    <t>bm_0725</t>
  </si>
  <si>
    <t>skin</t>
  </si>
  <si>
    <t>Origin</t>
  </si>
  <si>
    <t>DRC</t>
  </si>
  <si>
    <t>OPV Copies/µl</t>
  </si>
  <si>
    <t xml:space="preserve"> - </t>
  </si>
  <si>
    <t>Sample ID</t>
  </si>
  <si>
    <t>NA_01976</t>
  </si>
  <si>
    <t>NA_01977</t>
  </si>
  <si>
    <t>NA_01978</t>
  </si>
  <si>
    <t>NA_01979</t>
  </si>
  <si>
    <t>NA_01980</t>
  </si>
  <si>
    <t>Library copies/input</t>
  </si>
  <si>
    <t>-</t>
  </si>
  <si>
    <t>12.3x</t>
  </si>
  <si>
    <t>Individual ID</t>
  </si>
  <si>
    <t>2.1x</t>
  </si>
  <si>
    <t>bm_0019_1</t>
  </si>
  <si>
    <t>bm_0019_2</t>
  </si>
  <si>
    <t>bm_0407</t>
  </si>
  <si>
    <r>
      <rPr>
        <b/>
        <sz val="12"/>
        <color theme="1"/>
        <rFont val="Calibri"/>
        <family val="2"/>
      </rPr>
      <t>Supplementary Table 8</t>
    </r>
    <r>
      <rPr>
        <sz val="12"/>
        <color theme="1"/>
        <rFont val="Calibri"/>
        <family val="2"/>
      </rPr>
      <t xml:space="preserve">:  Information of OPV positive bushmeat samples from DRC, which were subject to capture, NGS and viral isolation. </t>
    </r>
  </si>
  <si>
    <r>
      <t xml:space="preserve">bm_DRC_20220521_013   </t>
    </r>
    <r>
      <rPr>
        <sz val="10"/>
        <color rgb="FFFF0000"/>
        <rFont val="Calibri"/>
        <family val="2"/>
      </rPr>
      <t>DRC Kikwit common duiker</t>
    </r>
  </si>
  <si>
    <r>
      <t xml:space="preserve">bm_DRC_20220626_430   </t>
    </r>
    <r>
      <rPr>
        <sz val="10"/>
        <color rgb="FFFF0000"/>
        <rFont val="Calibri"/>
        <family val="2"/>
      </rPr>
      <t>DRC Kole Weyns’s duiker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</si>
</sst>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.00;\-###0.00"/>
    <numFmt numFmtId="165" formatCode="###0.00000;\-###0.00000"/>
  </numFmts>
  <fonts count="7">
    <font>
      <sz val="11"/>
      <color theme="1"/>
      <name val="Aptos Narrow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</font>
    <font>
      <sz val="8.25"/>
      <name val="Microsoft Sans Serif"/>
      <family val="2"/>
    </font>
    <font>
      <b/>
      <sz val="12"/>
      <color theme="1"/>
      <name val="Calibri"/>
      <family val="2"/>
    </font>
    <font>
      <sz val="10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3" fillId="0" borderId="0" xfId="0" applyFont="1"/>
    <xf numFmtId="49" fontId="4" fillId="0" borderId="0" xfId="0" applyNumberFormat="1" applyFont="1" applyAlignment="1">
      <alignment vertical="center"/>
    </xf>
    <xf numFmtId="164" fontId="4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0" fontId="2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2" fontId="2" fillId="0" borderId="3" xfId="0" applyNumberFormat="1" applyFont="1" applyBorder="1" applyAlignment="1">
      <alignment horizontal="center" wrapText="1"/>
    </xf>
    <xf numFmtId="2" fontId="2" fillId="0" borderId="4" xfId="0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2" fontId="2" fillId="0" borderId="2" xfId="0" applyNumberFormat="1" applyFont="1" applyBorder="1" applyAlignment="1">
      <alignment horizontal="center" wrapText="1"/>
    </xf>
    <xf numFmtId="0" fontId="2" fillId="0" borderId="2" xfId="0" applyFont="1" applyBorder="1"/>
    <xf numFmtId="0" fontId="2" fillId="0" borderId="5" xfId="0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right" wrapText="1"/>
    </xf>
    <xf numFmtId="2" fontId="2" fillId="0" borderId="1" xfId="0" applyNumberFormat="1" applyFont="1" applyBorder="1"/>
    <xf numFmtId="0" fontId="2" fillId="0" borderId="1" xfId="0" applyFont="1" applyBorder="1"/>
    <xf numFmtId="0" fontId="2" fillId="0" borderId="2" xfId="0" applyFont="1" applyBorder="1" applyAlignment="1">
      <alignment horizontal="left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2" fillId="0" borderId="6" xfId="0" applyNumberFormat="1" applyFont="1" applyBorder="1" applyAlignment="1">
      <alignment horizontal="center" vertical="center"/>
    </xf>
    <xf numFmtId="10" fontId="2" fillId="0" borderId="7" xfId="0" applyNumberFormat="1" applyFont="1" applyBorder="1" applyAlignment="1">
      <alignment horizontal="center" vertical="center"/>
    </xf>
    <xf numFmtId="10" fontId="2" fillId="0" borderId="4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BEA42-E2B3-4F0E-86C7-BB59B26B3E4B}">
  <dimension ref="A1:P26"/>
  <sheetViews>
    <sheetView tabSelected="1" zoomScale="160" zoomScaleNormal="160" workbookViewId="0">
      <selection activeCell="B3" sqref="B3:B15"/>
    </sheetView>
  </sheetViews>
  <sheetFormatPr defaultColWidth="10.875" defaultRowHeight="12.75"/>
  <cols>
    <col min="1" max="1" width="6.875" style="1" customWidth="1"/>
    <col min="2" max="2" width="20.625" style="1" customWidth="1"/>
    <col min="3" max="3" width="13" style="1" customWidth="1"/>
    <col min="4" max="4" width="18.5" style="1" customWidth="1"/>
    <col min="5" max="13" width="9.5" style="1" customWidth="1"/>
    <col min="14" max="14" width="12" style="1" customWidth="1"/>
    <col min="15" max="16" width="9.5" style="1" customWidth="1"/>
    <col min="17" max="16384" width="10.875" style="1"/>
  </cols>
  <sheetData>
    <row r="1" spans="1:16" ht="20.25" customHeight="1">
      <c r="A1" s="2" t="s">
        <v>39</v>
      </c>
    </row>
    <row r="2" spans="1:16" ht="39" thickBot="1">
      <c r="A2" s="7" t="s">
        <v>21</v>
      </c>
      <c r="B2" s="7" t="s">
        <v>34</v>
      </c>
      <c r="C2" s="8" t="s">
        <v>25</v>
      </c>
      <c r="D2" s="8" t="s">
        <v>1</v>
      </c>
      <c r="E2" s="8" t="s">
        <v>2</v>
      </c>
      <c r="F2" s="8" t="s">
        <v>3</v>
      </c>
      <c r="G2" s="8" t="s">
        <v>0</v>
      </c>
      <c r="H2" s="8" t="s">
        <v>18</v>
      </c>
      <c r="I2" s="8" t="s">
        <v>23</v>
      </c>
      <c r="J2" s="8" t="s">
        <v>31</v>
      </c>
      <c r="K2" s="8" t="s">
        <v>4</v>
      </c>
      <c r="L2" s="10" t="s">
        <v>17</v>
      </c>
      <c r="M2" s="8" t="s">
        <v>5</v>
      </c>
      <c r="N2" s="8" t="s">
        <v>8</v>
      </c>
      <c r="O2" s="8" t="s">
        <v>6</v>
      </c>
      <c r="P2" s="8" t="s">
        <v>7</v>
      </c>
    </row>
    <row r="3" spans="1:16" ht="14.25" customHeight="1">
      <c r="A3" s="40" t="s">
        <v>22</v>
      </c>
      <c r="B3" s="38" t="s">
        <v>40</v>
      </c>
      <c r="C3" s="25" t="s">
        <v>9</v>
      </c>
      <c r="D3" s="25" t="s">
        <v>10</v>
      </c>
      <c r="E3" s="25" t="s">
        <v>12</v>
      </c>
      <c r="F3" s="25" t="s">
        <v>11</v>
      </c>
      <c r="G3" s="22" t="s">
        <v>36</v>
      </c>
      <c r="H3" s="11">
        <v>33.844999999999999</v>
      </c>
      <c r="I3" s="11">
        <v>8.2860604847466846</v>
      </c>
      <c r="J3" s="18">
        <v>414.303024237334</v>
      </c>
      <c r="K3" s="25" t="s">
        <v>13</v>
      </c>
      <c r="L3" s="25" t="s">
        <v>33</v>
      </c>
      <c r="M3" s="28">
        <v>0.23200000000000001</v>
      </c>
      <c r="N3" s="25" t="s">
        <v>16</v>
      </c>
      <c r="O3" s="25" t="s">
        <v>13</v>
      </c>
      <c r="P3" s="31" t="s">
        <v>14</v>
      </c>
    </row>
    <row r="4" spans="1:16" ht="14.25" customHeight="1">
      <c r="A4" s="41"/>
      <c r="B4" s="39"/>
      <c r="C4" s="26"/>
      <c r="D4" s="26"/>
      <c r="E4" s="26"/>
      <c r="F4" s="26"/>
      <c r="G4" s="23" t="s">
        <v>37</v>
      </c>
      <c r="H4" s="12">
        <v>33.674999999999997</v>
      </c>
      <c r="I4" s="12">
        <v>123.1304178428295</v>
      </c>
      <c r="J4" s="18">
        <f>I4*50</f>
        <v>6156.5208921414751</v>
      </c>
      <c r="K4" s="26"/>
      <c r="L4" s="26"/>
      <c r="M4" s="29"/>
      <c r="N4" s="26"/>
      <c r="O4" s="26"/>
      <c r="P4" s="32"/>
    </row>
    <row r="5" spans="1:16" ht="14.25" customHeight="1">
      <c r="A5" s="41"/>
      <c r="B5" s="39"/>
      <c r="C5" s="26"/>
      <c r="D5" s="26"/>
      <c r="E5" s="26"/>
      <c r="F5" s="26"/>
      <c r="G5" s="20" t="s">
        <v>26</v>
      </c>
      <c r="H5" s="6" t="s">
        <v>32</v>
      </c>
      <c r="I5" s="6" t="s">
        <v>32</v>
      </c>
      <c r="J5" s="19">
        <v>395.51381785469778</v>
      </c>
      <c r="K5" s="26"/>
      <c r="L5" s="26"/>
      <c r="M5" s="29"/>
      <c r="N5" s="26"/>
      <c r="O5" s="26"/>
      <c r="P5" s="32"/>
    </row>
    <row r="6" spans="1:16" ht="14.25" customHeight="1">
      <c r="A6" s="41"/>
      <c r="B6" s="39"/>
      <c r="C6" s="26"/>
      <c r="D6" s="26"/>
      <c r="E6" s="26"/>
      <c r="F6" s="26"/>
      <c r="G6" s="20" t="s">
        <v>26</v>
      </c>
      <c r="H6" s="9" t="s">
        <v>32</v>
      </c>
      <c r="I6" s="9" t="s">
        <v>32</v>
      </c>
      <c r="J6" s="19">
        <v>395.51381785469778</v>
      </c>
      <c r="K6" s="26"/>
      <c r="L6" s="26"/>
      <c r="M6" s="29"/>
      <c r="N6" s="26"/>
      <c r="O6" s="26"/>
      <c r="P6" s="32"/>
    </row>
    <row r="7" spans="1:16" ht="14.25" customHeight="1">
      <c r="A7" s="41"/>
      <c r="B7" s="39"/>
      <c r="C7" s="26"/>
      <c r="D7" s="26"/>
      <c r="E7" s="26"/>
      <c r="F7" s="26"/>
      <c r="G7" s="20" t="s">
        <v>27</v>
      </c>
      <c r="H7" s="9" t="s">
        <v>32</v>
      </c>
      <c r="I7" s="9" t="s">
        <v>32</v>
      </c>
      <c r="J7" s="19">
        <v>83.573863415839796</v>
      </c>
      <c r="K7" s="26"/>
      <c r="L7" s="26"/>
      <c r="M7" s="29"/>
      <c r="N7" s="26"/>
      <c r="O7" s="26"/>
      <c r="P7" s="32"/>
    </row>
    <row r="8" spans="1:16" ht="14.25" customHeight="1">
      <c r="A8" s="41"/>
      <c r="B8" s="39"/>
      <c r="C8" s="26"/>
      <c r="D8" s="26"/>
      <c r="E8" s="26"/>
      <c r="F8" s="26"/>
      <c r="G8" s="20" t="s">
        <v>27</v>
      </c>
      <c r="H8" s="9" t="s">
        <v>32</v>
      </c>
      <c r="I8" s="9" t="s">
        <v>32</v>
      </c>
      <c r="J8" s="19">
        <v>83.573863415839796</v>
      </c>
      <c r="K8" s="26"/>
      <c r="L8" s="26"/>
      <c r="M8" s="29"/>
      <c r="N8" s="26"/>
      <c r="O8" s="26"/>
      <c r="P8" s="32"/>
    </row>
    <row r="9" spans="1:16" ht="14.25" customHeight="1">
      <c r="A9" s="41"/>
      <c r="B9" s="39"/>
      <c r="C9" s="26"/>
      <c r="D9" s="26"/>
      <c r="E9" s="26"/>
      <c r="F9" s="26"/>
      <c r="G9" s="20" t="s">
        <v>28</v>
      </c>
      <c r="H9" s="6" t="s">
        <v>32</v>
      </c>
      <c r="I9" s="6" t="s">
        <v>32</v>
      </c>
      <c r="J9" s="19">
        <v>82.227376000000007</v>
      </c>
      <c r="K9" s="26"/>
      <c r="L9" s="26"/>
      <c r="M9" s="29"/>
      <c r="N9" s="26"/>
      <c r="O9" s="26"/>
      <c r="P9" s="32"/>
    </row>
    <row r="10" spans="1:16" ht="14.25" customHeight="1">
      <c r="A10" s="41"/>
      <c r="B10" s="39"/>
      <c r="C10" s="26"/>
      <c r="D10" s="26"/>
      <c r="E10" s="26"/>
      <c r="F10" s="26"/>
      <c r="G10" s="20" t="s">
        <v>28</v>
      </c>
      <c r="H10" s="9" t="s">
        <v>32</v>
      </c>
      <c r="I10" s="9" t="s">
        <v>32</v>
      </c>
      <c r="J10" s="19">
        <v>82.227376000000007</v>
      </c>
      <c r="K10" s="26"/>
      <c r="L10" s="26"/>
      <c r="M10" s="29"/>
      <c r="N10" s="26"/>
      <c r="O10" s="26"/>
      <c r="P10" s="32"/>
    </row>
    <row r="11" spans="1:16" ht="14.25" customHeight="1">
      <c r="A11" s="41"/>
      <c r="B11" s="39"/>
      <c r="C11" s="26"/>
      <c r="D11" s="26"/>
      <c r="E11" s="26"/>
      <c r="F11" s="26"/>
      <c r="G11" s="20" t="s">
        <v>29</v>
      </c>
      <c r="H11" s="9" t="s">
        <v>32</v>
      </c>
      <c r="I11" s="9" t="s">
        <v>32</v>
      </c>
      <c r="J11" s="19">
        <v>30.469749999999998</v>
      </c>
      <c r="K11" s="26"/>
      <c r="L11" s="26"/>
      <c r="M11" s="29"/>
      <c r="N11" s="26"/>
      <c r="O11" s="26"/>
      <c r="P11" s="32"/>
    </row>
    <row r="12" spans="1:16" ht="14.25" customHeight="1">
      <c r="A12" s="41"/>
      <c r="B12" s="39"/>
      <c r="C12" s="26"/>
      <c r="D12" s="26"/>
      <c r="E12" s="26"/>
      <c r="F12" s="26"/>
      <c r="G12" s="20" t="s">
        <v>29</v>
      </c>
      <c r="H12" s="9" t="s">
        <v>32</v>
      </c>
      <c r="I12" s="9" t="s">
        <v>32</v>
      </c>
      <c r="J12" s="19">
        <v>30.469749999999998</v>
      </c>
      <c r="K12" s="26"/>
      <c r="L12" s="26"/>
      <c r="M12" s="29"/>
      <c r="N12" s="26"/>
      <c r="O12" s="26"/>
      <c r="P12" s="32"/>
    </row>
    <row r="13" spans="1:16" ht="15" customHeight="1">
      <c r="A13" s="41"/>
      <c r="B13" s="39"/>
      <c r="C13" s="26"/>
      <c r="D13" s="26"/>
      <c r="E13" s="26"/>
      <c r="F13" s="26"/>
      <c r="G13" s="20" t="s">
        <v>30</v>
      </c>
      <c r="H13" s="9" t="s">
        <v>32</v>
      </c>
      <c r="I13" s="9" t="s">
        <v>32</v>
      </c>
      <c r="J13" s="19">
        <v>39.160439999999994</v>
      </c>
      <c r="K13" s="26"/>
      <c r="L13" s="26"/>
      <c r="M13" s="29"/>
      <c r="N13" s="26"/>
      <c r="O13" s="26"/>
      <c r="P13" s="32"/>
    </row>
    <row r="14" spans="1:16" ht="14.25" customHeight="1">
      <c r="A14" s="41"/>
      <c r="B14" s="39"/>
      <c r="C14" s="27"/>
      <c r="D14" s="27"/>
      <c r="E14" s="27"/>
      <c r="F14" s="27"/>
      <c r="G14" s="20" t="s">
        <v>30</v>
      </c>
      <c r="H14" s="9" t="s">
        <v>32</v>
      </c>
      <c r="I14" s="9" t="s">
        <v>32</v>
      </c>
      <c r="J14" s="19">
        <v>39.430512</v>
      </c>
      <c r="K14" s="27"/>
      <c r="L14" s="27"/>
      <c r="M14" s="30"/>
      <c r="N14" s="27"/>
      <c r="O14" s="27"/>
      <c r="P14" s="33"/>
    </row>
    <row r="15" spans="1:16" ht="15" customHeight="1">
      <c r="A15" s="41"/>
      <c r="B15" s="39"/>
      <c r="C15" s="13" t="s">
        <v>19</v>
      </c>
      <c r="D15" s="13" t="s">
        <v>20</v>
      </c>
      <c r="E15" s="13" t="s">
        <v>12</v>
      </c>
      <c r="F15" s="13" t="s">
        <v>11</v>
      </c>
      <c r="G15" s="21" t="s">
        <v>19</v>
      </c>
      <c r="H15" s="17">
        <v>33.311984496137597</v>
      </c>
      <c r="I15" s="17">
        <v>7.4121612748410506</v>
      </c>
      <c r="J15" s="14" t="s">
        <v>32</v>
      </c>
      <c r="K15" s="13" t="s">
        <v>14</v>
      </c>
      <c r="L15" s="15" t="s">
        <v>24</v>
      </c>
      <c r="M15" s="15" t="s">
        <v>24</v>
      </c>
      <c r="N15" s="15" t="s">
        <v>16</v>
      </c>
      <c r="O15" s="13" t="s">
        <v>13</v>
      </c>
      <c r="P15" s="16" t="s">
        <v>14</v>
      </c>
    </row>
    <row r="16" spans="1:16">
      <c r="A16" s="35" t="s">
        <v>22</v>
      </c>
      <c r="B16" s="42" t="s">
        <v>41</v>
      </c>
      <c r="C16" s="35" t="s">
        <v>38</v>
      </c>
      <c r="D16" s="35" t="s">
        <v>10</v>
      </c>
      <c r="E16" s="35" t="s">
        <v>12</v>
      </c>
      <c r="F16" s="35" t="s">
        <v>11</v>
      </c>
      <c r="G16" s="37" t="s">
        <v>38</v>
      </c>
      <c r="H16" s="36">
        <v>36.86</v>
      </c>
      <c r="I16" s="36">
        <v>0.66748116452366302</v>
      </c>
      <c r="J16" s="19">
        <v>33.374058226183152</v>
      </c>
      <c r="K16" s="24" t="s">
        <v>13</v>
      </c>
      <c r="L16" s="24" t="s">
        <v>35</v>
      </c>
      <c r="M16" s="34">
        <v>2.4E-2</v>
      </c>
      <c r="N16" s="24" t="s">
        <v>15</v>
      </c>
      <c r="O16" s="24" t="s">
        <v>14</v>
      </c>
      <c r="P16" s="24" t="s">
        <v>14</v>
      </c>
    </row>
    <row r="17" spans="1:16" ht="14.45" customHeight="1">
      <c r="A17" s="35"/>
      <c r="B17" s="42"/>
      <c r="C17" s="35"/>
      <c r="D17" s="35"/>
      <c r="E17" s="35"/>
      <c r="F17" s="35"/>
      <c r="G17" s="37"/>
      <c r="H17" s="36"/>
      <c r="I17" s="36"/>
      <c r="J17" s="19">
        <f>I16*8.5</f>
        <v>5.6735898984511355</v>
      </c>
      <c r="K17" s="24"/>
      <c r="L17" s="24"/>
      <c r="M17" s="34"/>
      <c r="N17" s="24"/>
      <c r="O17" s="24"/>
      <c r="P17" s="24"/>
    </row>
    <row r="23" spans="1:16">
      <c r="H23" s="3"/>
      <c r="I23" s="4"/>
      <c r="K23" s="5"/>
    </row>
    <row r="24" spans="1:16">
      <c r="H24" s="3"/>
      <c r="I24" s="4"/>
      <c r="K24" s="5"/>
    </row>
    <row r="25" spans="1:16">
      <c r="H25" s="3"/>
      <c r="I25" s="4"/>
      <c r="K25" s="5"/>
    </row>
    <row r="26" spans="1:16">
      <c r="H26" s="3"/>
      <c r="I26" s="4"/>
      <c r="K26" s="5"/>
    </row>
  </sheetData>
  <mergeCells count="27">
    <mergeCell ref="K3:K14"/>
    <mergeCell ref="F3:F14"/>
    <mergeCell ref="E3:E14"/>
    <mergeCell ref="D3:D14"/>
    <mergeCell ref="C3:C14"/>
    <mergeCell ref="B3:B15"/>
    <mergeCell ref="A3:A15"/>
    <mergeCell ref="B16:B17"/>
    <mergeCell ref="A16:A17"/>
    <mergeCell ref="C16:C17"/>
    <mergeCell ref="D16:D17"/>
    <mergeCell ref="E16:E17"/>
    <mergeCell ref="F16:F17"/>
    <mergeCell ref="H16:H17"/>
    <mergeCell ref="I16:I17"/>
    <mergeCell ref="G16:G17"/>
    <mergeCell ref="K16:K17"/>
    <mergeCell ref="L16:L17"/>
    <mergeCell ref="M16:M17"/>
    <mergeCell ref="N16:N17"/>
    <mergeCell ref="O16:O17"/>
    <mergeCell ref="P16:P17"/>
    <mergeCell ref="L3:L14"/>
    <mergeCell ref="M3:M14"/>
    <mergeCell ref="N3:N14"/>
    <mergeCell ref="O3:O14"/>
    <mergeCell ref="P3:P1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Company>HZI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Schlotterbeck, Jasmin</dc:creator>
  <cp:lastModifiedBy>Herridge, Harriet</cp:lastModifiedBy>
  <dcterms:created xsi:type="dcterms:W3CDTF">2026-01-08T16:59:24Z</dcterms:created>
  <dcterms:modified xsi:type="dcterms:W3CDTF">2026-03-17T18:21:09Z</dcterms:modified>
</cp:coreProperties>
</file>