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k026718\Desktop\Podaci AS\26. Manuscripts_AS\2024_GD_Alfalfa paper\1. Plant and Soil\"/>
    </mc:Choice>
  </mc:AlternateContent>
  <xr:revisionPtr revIDLastSave="0" documentId="13_ncr:1_{1D156ED0-927B-45D7-8944-9A2C4B118876}" xr6:coauthVersionLast="47" xr6:coauthVersionMax="47" xr10:uidLastSave="{00000000-0000-0000-0000-000000000000}"/>
  <bookViews>
    <workbookView xWindow="-110" yWindow="-110" windowWidth="38620" windowHeight="21100" xr2:uid="{1532CDAA-241C-4D37-996F-80160893AEC2}"/>
  </bookViews>
  <sheets>
    <sheet name="Sheet1" sheetId="4" r:id="rId1"/>
    <sheet name="Table S1" sheetId="3" r:id="rId2"/>
    <sheet name="Table S2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0" i="3" l="1"/>
  <c r="B10" i="3"/>
  <c r="G10" i="3"/>
  <c r="H10" i="3"/>
  <c r="I10" i="3"/>
  <c r="J10" i="3"/>
  <c r="K10" i="3"/>
  <c r="L10" i="3"/>
  <c r="M10" i="3"/>
  <c r="C10" i="3"/>
  <c r="D10" i="3"/>
  <c r="E10" i="3"/>
</calcChain>
</file>

<file path=xl/sharedStrings.xml><?xml version="1.0" encoding="utf-8"?>
<sst xmlns="http://schemas.openxmlformats.org/spreadsheetml/2006/main" count="43" uniqueCount="38">
  <si>
    <t>Df</t>
  </si>
  <si>
    <t>Sum Sq</t>
  </si>
  <si>
    <t>Mean Sq</t>
  </si>
  <si>
    <t>F</t>
  </si>
  <si>
    <t>Pr(&gt;F)</t>
  </si>
  <si>
    <t>Soil</t>
  </si>
  <si>
    <t>Residuals</t>
  </si>
  <si>
    <t>Roots</t>
  </si>
  <si>
    <t>No. Perm</t>
  </si>
  <si>
    <t>J</t>
  </si>
  <si>
    <t>M</t>
  </si>
  <si>
    <t>A</t>
  </si>
  <si>
    <t xml:space="preserve">M </t>
  </si>
  <si>
    <t>S</t>
  </si>
  <si>
    <t>O</t>
  </si>
  <si>
    <t>N</t>
  </si>
  <si>
    <t>D</t>
  </si>
  <si>
    <t>Mean temperature (1990 - 2020)</t>
  </si>
  <si>
    <t>Mean precipitation (1990 - 2020)</t>
  </si>
  <si>
    <t>Temperature for 2021</t>
  </si>
  <si>
    <t>Precipation for 2021</t>
  </si>
  <si>
    <t>Temperature for 2022</t>
  </si>
  <si>
    <t>Precipation for 2022</t>
  </si>
  <si>
    <t>17.05.2022</t>
  </si>
  <si>
    <t>Temperature for 2023</t>
  </si>
  <si>
    <t>Precipation for 2023</t>
  </si>
  <si>
    <t>23.05.2023</t>
  </si>
  <si>
    <t>Sampling 1</t>
  </si>
  <si>
    <t xml:space="preserve">Sowing </t>
  </si>
  <si>
    <t>Sampling 2</t>
  </si>
  <si>
    <t>09.05.2021</t>
  </si>
  <si>
    <t>Table S2. Permutation test for homogeneity of multivariate dispersions for soil and root datasets analyzed separately</t>
  </si>
  <si>
    <t>Table S1. Monthly precipitation (mm) and mean temperature (°C) for 2021–2023 and long-term means (1990–2020). Sowing  and sampling dates are also indicated.</t>
  </si>
  <si>
    <t xml:space="preserve">*Correspondence to: Jelena Baćanović-Šišić; email: bacanovic@uni-kassel.de; ORCID-ID: https://orcid.org/0009-0000-3323-3845 </t>
  </si>
  <si>
    <t>Adnan Šišić1, Leonard V. Theisgen1, Deise A. Knob2, Andreas Gattinger2, Maria R. Finckh1 and Jelena Baćanović-Šišić1*</t>
  </si>
  <si>
    <t>1University of Kassel, Section of Ecological Plant Protection,  Nordbahnhofstr. 1a, 37213 Witzenhausen, Germany</t>
  </si>
  <si>
    <t>2Justus-Liebig-Universität Giessen, Department of Agronomy and Plant Breeding II, Organic Farming with Focus on Sustainable Soil Use,  Karl-Glöckner-Str. 21 C, 35394, Giessen, Germany</t>
  </si>
  <si>
    <t>Title: Root-associated fungal communities along productivity gradients in a perennial alfalfa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</si>
</sst>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0" xfId="0" applyFont="1"/>
    <xf numFmtId="2" fontId="0" fillId="0" borderId="6" xfId="0" applyNumberFormat="1" applyBorder="1"/>
    <xf numFmtId="2" fontId="0" fillId="0" borderId="7" xfId="0" applyNumberFormat="1" applyBorder="1"/>
    <xf numFmtId="164" fontId="0" fillId="0" borderId="3" xfId="0" applyNumberFormat="1" applyBorder="1"/>
    <xf numFmtId="164" fontId="0" fillId="0" borderId="4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6668D-E5ED-4C36-93E5-CA9EEDF8E39E}">
  <dimension ref="A1:A7"/>
  <sheetViews>
    <sheetView tabSelected="1" workbookViewId="0">
      <selection activeCell="G46" sqref="G46"/>
    </sheetView>
  </sheetViews>
  <sheetFormatPr defaultRowHeight="14.5" x14ac:dyDescent="0.35"/>
  <sheetData>
    <row r="1" spans="1:1" x14ac:dyDescent="0.35">
      <c r="A1" t="s">
        <v>37</v>
      </c>
    </row>
    <row r="3" spans="1:1" x14ac:dyDescent="0.35">
      <c r="A3" t="s">
        <v>34</v>
      </c>
    </row>
    <row r="4" spans="1:1" x14ac:dyDescent="0.35">
      <c r="A4" t="s">
        <v>35</v>
      </c>
    </row>
    <row r="5" spans="1:1" x14ac:dyDescent="0.35">
      <c r="A5" t="s">
        <v>36</v>
      </c>
    </row>
    <row r="7" spans="1:1" x14ac:dyDescent="0.35">
      <c r="A7" t="s">
        <v>33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D812AD-E107-4138-AF2B-85538FCAA683}">
  <dimension ref="A1:M15"/>
  <sheetViews>
    <sheetView workbookViewId="0">
      <selection activeCell="E21" sqref="E21"/>
    </sheetView>
  </sheetViews>
  <sheetFormatPr defaultRowHeight="14.5" x14ac:dyDescent="0.35"/>
  <cols>
    <col min="1" max="1" width="26.90625" bestFit="1" customWidth="1"/>
    <col min="6" max="6" width="11.6328125" bestFit="1" customWidth="1"/>
  </cols>
  <sheetData>
    <row r="1" spans="1:13" x14ac:dyDescent="0.35">
      <c r="A1" t="s">
        <v>32</v>
      </c>
    </row>
    <row r="2" spans="1:13" ht="15" thickBot="1" x14ac:dyDescent="0.4">
      <c r="B2" s="1" t="s">
        <v>9</v>
      </c>
      <c r="C2" s="1" t="s">
        <v>3</v>
      </c>
      <c r="D2" s="1" t="s">
        <v>10</v>
      </c>
      <c r="E2" s="1" t="s">
        <v>11</v>
      </c>
      <c r="F2" s="1" t="s">
        <v>12</v>
      </c>
      <c r="G2" s="1" t="s">
        <v>9</v>
      </c>
      <c r="H2" s="1" t="s">
        <v>9</v>
      </c>
      <c r="I2" s="1" t="s">
        <v>11</v>
      </c>
      <c r="J2" s="1" t="s">
        <v>13</v>
      </c>
      <c r="K2" s="1" t="s">
        <v>14</v>
      </c>
      <c r="L2" s="1" t="s">
        <v>15</v>
      </c>
      <c r="M2" s="1" t="s">
        <v>16</v>
      </c>
    </row>
    <row r="3" spans="1:13" x14ac:dyDescent="0.35">
      <c r="A3" s="4" t="s">
        <v>17</v>
      </c>
      <c r="B3" s="17">
        <v>1.4573333333333331</v>
      </c>
      <c r="C3" s="17">
        <v>2.0593333333333339</v>
      </c>
      <c r="D3" s="17">
        <v>5.3306666666666676</v>
      </c>
      <c r="E3" s="17">
        <v>9.2950000000000035</v>
      </c>
      <c r="F3" s="17">
        <v>13.211666666666666</v>
      </c>
      <c r="G3" s="17">
        <v>16.345999999999997</v>
      </c>
      <c r="H3" s="17">
        <v>18.240333333333332</v>
      </c>
      <c r="I3" s="17">
        <v>17.642000000000003</v>
      </c>
      <c r="J3" s="17">
        <v>13.565999999999997</v>
      </c>
      <c r="K3" s="17">
        <v>9.3970000000000002</v>
      </c>
      <c r="L3" s="17">
        <v>5.1710000000000003</v>
      </c>
      <c r="M3" s="18">
        <v>2.2336666666666667</v>
      </c>
    </row>
    <row r="4" spans="1:13" ht="15" thickBot="1" x14ac:dyDescent="0.4">
      <c r="A4" s="7" t="s">
        <v>18</v>
      </c>
      <c r="B4" s="15">
        <v>48.713333333333331</v>
      </c>
      <c r="C4" s="15">
        <v>40.486666666666657</v>
      </c>
      <c r="D4" s="15">
        <v>45.689999999999991</v>
      </c>
      <c r="E4" s="15">
        <v>39.356666666666669</v>
      </c>
      <c r="F4" s="15">
        <v>63.016666666666659</v>
      </c>
      <c r="G4" s="15">
        <v>66.186666666666667</v>
      </c>
      <c r="H4" s="15">
        <v>78.053333333333342</v>
      </c>
      <c r="I4" s="15">
        <v>58.626666666666679</v>
      </c>
      <c r="J4" s="15">
        <v>50.256666666666675</v>
      </c>
      <c r="K4" s="15">
        <v>55.403333333333336</v>
      </c>
      <c r="L4" s="15">
        <v>50.769999999999989</v>
      </c>
      <c r="M4" s="16">
        <v>56.850000000000009</v>
      </c>
    </row>
    <row r="5" spans="1:13" x14ac:dyDescent="0.35">
      <c r="A5" s="4" t="s">
        <v>19</v>
      </c>
      <c r="B5" s="5">
        <v>1.7</v>
      </c>
      <c r="C5" s="5">
        <v>2.4</v>
      </c>
      <c r="D5" s="5">
        <v>5.7</v>
      </c>
      <c r="E5" s="5">
        <v>6.9</v>
      </c>
      <c r="F5" s="5">
        <v>11.4</v>
      </c>
      <c r="G5" s="5">
        <v>19.899999999999999</v>
      </c>
      <c r="H5" s="5">
        <v>18.399999999999999</v>
      </c>
      <c r="I5" s="5">
        <v>16.899999999999999</v>
      </c>
      <c r="J5" s="5">
        <v>15.4</v>
      </c>
      <c r="K5" s="5">
        <v>9.6999999999999993</v>
      </c>
      <c r="L5" s="5">
        <v>4.9000000000000004</v>
      </c>
      <c r="M5" s="6">
        <v>3.9</v>
      </c>
    </row>
    <row r="6" spans="1:13" x14ac:dyDescent="0.35">
      <c r="A6" s="8" t="s">
        <v>20</v>
      </c>
      <c r="B6" s="9">
        <v>101</v>
      </c>
      <c r="C6" s="9">
        <v>54.9</v>
      </c>
      <c r="D6" s="9">
        <v>26.8</v>
      </c>
      <c r="E6" s="9">
        <v>41.1</v>
      </c>
      <c r="F6" s="9">
        <v>59.1</v>
      </c>
      <c r="G6" s="9">
        <v>48.2</v>
      </c>
      <c r="H6" s="9">
        <v>83.4</v>
      </c>
      <c r="I6" s="9">
        <v>71.400000000000006</v>
      </c>
      <c r="J6" s="9">
        <v>44.7</v>
      </c>
      <c r="K6" s="9">
        <v>26.2</v>
      </c>
      <c r="L6" s="9">
        <v>29.7</v>
      </c>
      <c r="M6" s="10">
        <v>65.7</v>
      </c>
    </row>
    <row r="7" spans="1:13" s="14" customFormat="1" ht="15" thickBot="1" x14ac:dyDescent="0.4">
      <c r="A7" s="11" t="s">
        <v>28</v>
      </c>
      <c r="B7" s="12"/>
      <c r="C7" s="12"/>
      <c r="D7" s="12"/>
      <c r="E7" s="12"/>
      <c r="F7" s="12" t="s">
        <v>30</v>
      </c>
      <c r="G7" s="12"/>
      <c r="H7" s="12"/>
      <c r="I7" s="12"/>
      <c r="J7" s="12"/>
      <c r="K7" s="12"/>
      <c r="L7" s="12"/>
      <c r="M7" s="13"/>
    </row>
    <row r="8" spans="1:13" x14ac:dyDescent="0.35">
      <c r="A8" s="4" t="s">
        <v>21</v>
      </c>
      <c r="B8" s="5">
        <v>3.3</v>
      </c>
      <c r="C8" s="5">
        <v>5.4</v>
      </c>
      <c r="D8" s="5">
        <v>6.1</v>
      </c>
      <c r="E8" s="5">
        <v>9</v>
      </c>
      <c r="F8" s="5">
        <v>15.5</v>
      </c>
      <c r="G8" s="5">
        <v>19.100000000000001</v>
      </c>
      <c r="H8" s="5">
        <v>20.2</v>
      </c>
      <c r="I8" s="5">
        <v>21.8</v>
      </c>
      <c r="J8" s="5">
        <v>14.1</v>
      </c>
      <c r="K8" s="5">
        <v>12.4</v>
      </c>
      <c r="L8" s="5">
        <v>7.5</v>
      </c>
      <c r="M8" s="6">
        <v>2.7</v>
      </c>
    </row>
    <row r="9" spans="1:13" x14ac:dyDescent="0.35">
      <c r="A9" s="8" t="s">
        <v>22</v>
      </c>
      <c r="B9" s="9">
        <v>62.4</v>
      </c>
      <c r="C9" s="9">
        <v>58.3</v>
      </c>
      <c r="D9" s="9">
        <v>15.8</v>
      </c>
      <c r="E9" s="9">
        <v>60.6</v>
      </c>
      <c r="F9" s="9">
        <v>37.799999999999997</v>
      </c>
      <c r="G9" s="9">
        <v>56.9</v>
      </c>
      <c r="H9" s="9">
        <v>27.9</v>
      </c>
      <c r="I9" s="9">
        <v>6.2</v>
      </c>
      <c r="J9" s="9">
        <v>120.8</v>
      </c>
      <c r="K9" s="9">
        <v>59.1</v>
      </c>
      <c r="L9" s="9">
        <v>49.2</v>
      </c>
      <c r="M9" s="10">
        <v>55.3</v>
      </c>
    </row>
    <row r="10" spans="1:13" x14ac:dyDescent="0.35">
      <c r="A10" s="8"/>
      <c r="B10" s="9">
        <f>B9*100/B4-100</f>
        <v>28.09634596961817</v>
      </c>
      <c r="C10" s="9">
        <f t="shared" ref="C10:G10" si="0">C9*100/C4-100</f>
        <v>43.998024040836526</v>
      </c>
      <c r="D10" s="9">
        <f t="shared" si="0"/>
        <v>-65.419128912234612</v>
      </c>
      <c r="E10" s="9">
        <f t="shared" si="0"/>
        <v>53.976454645549239</v>
      </c>
      <c r="F10" s="9">
        <f>F9*100/F4-100</f>
        <v>-40.015868817773075</v>
      </c>
      <c r="G10" s="9">
        <f t="shared" si="0"/>
        <v>-14.031023368251411</v>
      </c>
      <c r="H10" s="9">
        <f t="shared" ref="H10" si="1">H9*100/H4-100</f>
        <v>-64.255210112743427</v>
      </c>
      <c r="I10" s="9">
        <f t="shared" ref="I10" si="2">I9*100/I4-100</f>
        <v>-89.424607687059364</v>
      </c>
      <c r="J10" s="9">
        <f t="shared" ref="J10" si="3">J9*100/J4-100</f>
        <v>140.36612058101741</v>
      </c>
      <c r="K10" s="9">
        <f t="shared" ref="K10:L10" si="4">K9*100/K4-100</f>
        <v>6.6722820528247411</v>
      </c>
      <c r="L10" s="9">
        <f t="shared" si="4"/>
        <v>-3.0923773882213652</v>
      </c>
      <c r="M10" s="9">
        <f t="shared" ref="M10" si="5">M9*100/M4-100</f>
        <v>-2.7264731750220079</v>
      </c>
    </row>
    <row r="11" spans="1:13" s="14" customFormat="1" ht="15" thickBot="1" x14ac:dyDescent="0.4">
      <c r="A11" s="11" t="s">
        <v>27</v>
      </c>
      <c r="B11" s="12"/>
      <c r="C11" s="12"/>
      <c r="D11" s="12"/>
      <c r="E11" s="12"/>
      <c r="F11" s="12" t="s">
        <v>23</v>
      </c>
      <c r="G11" s="12"/>
      <c r="H11" s="12"/>
      <c r="I11" s="12"/>
      <c r="J11" s="12"/>
      <c r="K11" s="12"/>
      <c r="L11" s="12"/>
      <c r="M11" s="13"/>
    </row>
    <row r="12" spans="1:13" x14ac:dyDescent="0.35">
      <c r="A12" s="4" t="s">
        <v>24</v>
      </c>
      <c r="B12" s="5">
        <v>4.7</v>
      </c>
      <c r="C12" s="5">
        <v>4.2</v>
      </c>
      <c r="D12" s="5">
        <v>6.7</v>
      </c>
      <c r="E12" s="5">
        <v>8.6</v>
      </c>
      <c r="F12" s="5">
        <v>14.2</v>
      </c>
      <c r="G12" s="5">
        <v>19.899999999999999</v>
      </c>
      <c r="H12" s="5">
        <v>19.399999999999999</v>
      </c>
      <c r="I12" s="5">
        <v>18.8</v>
      </c>
      <c r="J12" s="5">
        <v>17.5</v>
      </c>
      <c r="K12" s="5">
        <v>12.4</v>
      </c>
      <c r="L12" s="5">
        <v>6.9</v>
      </c>
      <c r="M12" s="6">
        <v>5.4</v>
      </c>
    </row>
    <row r="13" spans="1:13" x14ac:dyDescent="0.35">
      <c r="A13" s="8" t="s">
        <v>25</v>
      </c>
      <c r="B13" s="9">
        <v>60.9</v>
      </c>
      <c r="C13" s="9">
        <v>20.3</v>
      </c>
      <c r="D13" s="9">
        <v>92.7</v>
      </c>
      <c r="E13" s="9">
        <v>72.400000000000006</v>
      </c>
      <c r="F13" s="9">
        <v>88.4</v>
      </c>
      <c r="G13" s="9">
        <v>21.6</v>
      </c>
      <c r="H13" s="9">
        <v>78.900000000000006</v>
      </c>
      <c r="I13" s="9">
        <v>118.1</v>
      </c>
      <c r="J13" s="9">
        <v>72.5</v>
      </c>
      <c r="K13" s="9">
        <v>64.099999999999994</v>
      </c>
      <c r="L13" s="9">
        <v>103</v>
      </c>
      <c r="M13" s="10">
        <v>75.400000000000006</v>
      </c>
    </row>
    <row r="14" spans="1:13" s="14" customFormat="1" ht="15" thickBot="1" x14ac:dyDescent="0.4">
      <c r="A14" s="11" t="s">
        <v>29</v>
      </c>
      <c r="B14" s="12"/>
      <c r="C14" s="12"/>
      <c r="D14" s="12"/>
      <c r="E14" s="12"/>
      <c r="F14" s="12" t="s">
        <v>26</v>
      </c>
      <c r="G14" s="12"/>
      <c r="H14" s="12"/>
      <c r="I14" s="12"/>
      <c r="J14" s="12"/>
      <c r="K14" s="12"/>
      <c r="L14" s="12"/>
      <c r="M14" s="13"/>
    </row>
    <row r="15" spans="1:13" x14ac:dyDescent="0.35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D52D0-A5F6-4E51-922A-A3188F007993}">
  <dimension ref="A1:G7"/>
  <sheetViews>
    <sheetView zoomScale="145" zoomScaleNormal="145" workbookViewId="0">
      <selection activeCell="C12" sqref="C12"/>
    </sheetView>
  </sheetViews>
  <sheetFormatPr defaultRowHeight="14.5" x14ac:dyDescent="0.35"/>
  <cols>
    <col min="1" max="1" width="28.453125" customWidth="1"/>
    <col min="2" max="2" width="5.54296875" customWidth="1"/>
    <col min="3" max="3" width="8.81640625" bestFit="1" customWidth="1"/>
    <col min="4" max="4" width="10.81640625" bestFit="1" customWidth="1"/>
    <col min="5" max="5" width="6.81640625" bestFit="1" customWidth="1"/>
    <col min="6" max="6" width="8.81640625" bestFit="1" customWidth="1"/>
    <col min="7" max="7" width="7" customWidth="1"/>
    <col min="8" max="8" width="33.81640625" bestFit="1" customWidth="1"/>
    <col min="9" max="9" width="39.81640625" bestFit="1" customWidth="1"/>
  </cols>
  <sheetData>
    <row r="1" spans="1:7" x14ac:dyDescent="0.35">
      <c r="A1" t="s">
        <v>31</v>
      </c>
    </row>
    <row r="2" spans="1:7" s="1" customFormat="1" x14ac:dyDescent="0.35"/>
    <row r="3" spans="1:7" x14ac:dyDescent="0.35">
      <c r="A3" s="2"/>
      <c r="B3" s="2" t="s">
        <v>0</v>
      </c>
      <c r="C3" s="2" t="s">
        <v>1</v>
      </c>
      <c r="D3" s="2" t="s">
        <v>2</v>
      </c>
      <c r="E3" s="2" t="s">
        <v>3</v>
      </c>
      <c r="F3" s="2" t="s">
        <v>8</v>
      </c>
      <c r="G3" s="2" t="s">
        <v>4</v>
      </c>
    </row>
    <row r="4" spans="1:7" x14ac:dyDescent="0.35">
      <c r="A4" s="2" t="s">
        <v>5</v>
      </c>
      <c r="B4" s="2">
        <v>1</v>
      </c>
      <c r="C4" s="2">
        <v>1.1E-5</v>
      </c>
      <c r="D4" s="2">
        <v>1.1029999999999999E-5</v>
      </c>
      <c r="E4" s="2">
        <v>1.0999999999999999E-2</v>
      </c>
      <c r="F4" s="2">
        <v>999</v>
      </c>
      <c r="G4" s="2">
        <v>0.92</v>
      </c>
    </row>
    <row r="5" spans="1:7" x14ac:dyDescent="0.35">
      <c r="A5" s="3" t="s">
        <v>6</v>
      </c>
      <c r="B5" s="3">
        <v>12</v>
      </c>
      <c r="C5" s="3">
        <v>1.2063000000000001E-2</v>
      </c>
      <c r="D5" s="3">
        <v>1.00529E-3</v>
      </c>
      <c r="E5" s="3"/>
      <c r="F5" s="3"/>
      <c r="G5" s="3"/>
    </row>
    <row r="6" spans="1:7" x14ac:dyDescent="0.35">
      <c r="A6" s="2" t="s">
        <v>7</v>
      </c>
      <c r="B6" s="2">
        <v>1</v>
      </c>
      <c r="C6" s="2">
        <v>2.555E-3</v>
      </c>
      <c r="D6" s="2">
        <v>2.5501E-3</v>
      </c>
      <c r="E6" s="2">
        <v>1.2508999999999999</v>
      </c>
      <c r="F6" s="2">
        <v>999</v>
      </c>
      <c r="G6" s="2">
        <v>0.27900000000000003</v>
      </c>
    </row>
    <row r="7" spans="1:7" x14ac:dyDescent="0.35">
      <c r="A7" s="3" t="s">
        <v>6</v>
      </c>
      <c r="B7" s="3">
        <v>26</v>
      </c>
      <c r="C7" s="3">
        <v>5.3002000000000001E-2</v>
      </c>
      <c r="D7" s="3">
        <v>2.0384999999999999E-3</v>
      </c>
      <c r="E7" s="3"/>
      <c r="F7" s="3"/>
      <c r="G7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Adnan Sisic</dc:creator>
  <cp:lastModifiedBy>Adnan Sisic</cp:lastModifiedBy>
  <dcterms:created xsi:type="dcterms:W3CDTF">2025-11-19T10:27:41Z</dcterms:created>
  <dcterms:modified xsi:type="dcterms:W3CDTF">2026-03-18T15:12:09Z</dcterms:modified>
</cp:coreProperties>
</file>