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dimp\OneDrive\Desktop\LA LW\Excel for R\"/>
    </mc:Choice>
  </mc:AlternateContent>
  <xr:revisionPtr revIDLastSave="0" documentId="13_ncr:1_{A2BF11B1-71B3-4C11-91D2-0D5E73C087B6}" xr6:coauthVersionLast="47" xr6:coauthVersionMax="47" xr10:uidLastSave="{00000000-0000-0000-0000-000000000000}"/>
  <bookViews>
    <workbookView xWindow="-120" yWindow="-120" windowWidth="29040" windowHeight="15840" activeTab="3" xr2:uid="{4E1EEC5D-C077-49D4-9EB2-1A95C8815979}"/>
  </bookViews>
  <sheets>
    <sheet name="parameters" sheetId="1" r:id="rId1"/>
    <sheet name="SE + Accuracy" sheetId="2" r:id="rId2"/>
    <sheet name="SE + Accuracy (2)" sheetId="5" r:id="rId3"/>
    <sheet name="SE + Accuracy (3)" sheetId="4" r:id="rId4"/>
    <sheet name="SE + Accuracy (spot)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K23" i="1" s="1"/>
  <c r="J22" i="1"/>
  <c r="K22" i="1" s="1"/>
  <c r="V107" i="4" l="1"/>
  <c r="U107" i="4"/>
  <c r="J15" i="1" l="1"/>
  <c r="K15" i="1" s="1"/>
  <c r="B15" i="1"/>
  <c r="J14" i="1"/>
  <c r="K14" i="1" s="1"/>
  <c r="B14" i="1"/>
  <c r="J4" i="1"/>
  <c r="K4" i="1" s="1"/>
  <c r="J3" i="1"/>
  <c r="K3" i="1" s="1"/>
  <c r="J2" i="1"/>
  <c r="K2" i="1" s="1"/>
  <c r="J5" i="1"/>
  <c r="K5" i="1" s="1"/>
  <c r="J8" i="1"/>
  <c r="K8" i="1" s="1"/>
  <c r="J7" i="1"/>
  <c r="K7" i="1" s="1"/>
  <c r="J11" i="1"/>
  <c r="K11" i="1" s="1"/>
  <c r="J12" i="1"/>
  <c r="K12" i="1" s="1"/>
  <c r="J9" i="1"/>
  <c r="K9" i="1" s="1"/>
  <c r="J10" i="1"/>
  <c r="K10" i="1" s="1"/>
</calcChain>
</file>

<file path=xl/sharedStrings.xml><?xml version="1.0" encoding="utf-8"?>
<sst xmlns="http://schemas.openxmlformats.org/spreadsheetml/2006/main" count="745" uniqueCount="106">
  <si>
    <t>Grid-a/spot-b</t>
  </si>
  <si>
    <t>Grid-1/spot-0</t>
  </si>
  <si>
    <r>
      <t>Area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</si>
  <si>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speed µm/sec</t>
  </si>
  <si>
    <t>spot µm</t>
  </si>
  <si>
    <t>Energy %</t>
  </si>
  <si>
    <t>Energy (J)</t>
  </si>
  <si>
    <t>Hz</t>
  </si>
  <si>
    <t>Integration time</t>
  </si>
  <si>
    <t>Ablation time sec</t>
  </si>
  <si>
    <t>N (dosage) overlapping pulse per unit of material</t>
  </si>
  <si>
    <t>Te total energy per unit area delivered to a point as the beam passes</t>
  </si>
  <si>
    <t>a</t>
  </si>
  <si>
    <t xml:space="preserve">Spot </t>
  </si>
  <si>
    <t xml:space="preserve">N (dosage) </t>
  </si>
  <si>
    <t xml:space="preserve">N*Energy </t>
  </si>
  <si>
    <t>Grid/line</t>
  </si>
  <si>
    <t>Total beam</t>
  </si>
  <si>
    <t>²⁰⁶Pb/²⁰⁴Pb</t>
  </si>
  <si>
    <t>SE_²⁰⁶Pb/²⁰⁴Pb</t>
  </si>
  <si>
    <t>²⁰⁷Pb/²⁰⁴Pb</t>
  </si>
  <si>
    <t>SE_²⁰⁷Pb/²⁰⁴Pb</t>
  </si>
  <si>
    <t>²⁰⁸Pb/²⁰⁴Pb</t>
  </si>
  <si>
    <t>SE_²⁰⁸Pb/²⁰⁴Pb</t>
  </si>
  <si>
    <t>²⁰⁸Pb/²⁰⁶Pb</t>
  </si>
  <si>
    <t>SE_²⁰⁸Pb/²⁰⁶Pb</t>
  </si>
  <si>
    <t>²⁰⁷Pb/²⁰⁶Pb</t>
  </si>
  <si>
    <t>SE_²⁰⁷Pb/²⁰⁶Pb</t>
  </si>
  <si>
    <t>date</t>
  </si>
  <si>
    <t>Bias ²⁰⁶Pb/²⁰⁴Pb</t>
  </si>
  <si>
    <t xml:space="preserve">SE_²⁰⁶Pb/²⁰⁴Pb ppm </t>
  </si>
  <si>
    <t>Bias ²⁰⁷Pb/²⁰⁴Pb</t>
  </si>
  <si>
    <t xml:space="preserve">SE_²⁰⁷Pb/²⁰⁴Pb ppm </t>
  </si>
  <si>
    <t>Bias ²⁰⁸Pb/²⁰⁴Pb</t>
  </si>
  <si>
    <t xml:space="preserve">SE_²⁰⁸Pb/²⁰⁴Pb ppm </t>
  </si>
  <si>
    <t>Bias ²⁰⁸Pb/²⁰⁶Pb</t>
  </si>
  <si>
    <t xml:space="preserve">SE_²⁰⁸Pb/²⁰⁶Pb ppm </t>
  </si>
  <si>
    <t>Bias ²⁰⁷Pb/²⁰⁶Pb</t>
  </si>
  <si>
    <t xml:space="preserve">SE_²⁰⁷Pb/²⁰⁶Pb ppm </t>
  </si>
  <si>
    <t>b</t>
  </si>
  <si>
    <t>PDLW2-5.25</t>
  </si>
  <si>
    <t>PDLW2-8.4</t>
  </si>
  <si>
    <t>PDLW2-10.2</t>
  </si>
  <si>
    <t>PDLW2-14.7</t>
  </si>
  <si>
    <t>PDLW2-17.85</t>
  </si>
  <si>
    <t>PDLW2-38.5</t>
  </si>
  <si>
    <t>PDLW2-39</t>
  </si>
  <si>
    <t>PDLW2-42.8</t>
  </si>
  <si>
    <t>PDLW2-62.5</t>
  </si>
  <si>
    <t>PDLW2-15-115.26</t>
  </si>
  <si>
    <t>PDLW2-10-475.08</t>
  </si>
  <si>
    <t>PDLW2-10-712.62</t>
  </si>
  <si>
    <t>PDLW2-61</t>
  </si>
  <si>
    <t>PDLW2-89.3</t>
  </si>
  <si>
    <t>PDLW2-pigment</t>
  </si>
  <si>
    <t>Laser ablation</t>
  </si>
  <si>
    <t>Plasma</t>
  </si>
  <si>
    <t>RF Power (W)</t>
  </si>
  <si>
    <t>Plasma condition</t>
  </si>
  <si>
    <t>Sampling cone</t>
  </si>
  <si>
    <t>Skimmer cone</t>
  </si>
  <si>
    <t>Collection</t>
  </si>
  <si>
    <t>Cycles</t>
  </si>
  <si>
    <t>block</t>
  </si>
  <si>
    <t>Neoma Integration time (sec)</t>
  </si>
  <si>
    <t>~ 50</t>
  </si>
  <si>
    <t>~ 20</t>
  </si>
  <si>
    <t>Solution</t>
  </si>
  <si>
    <t>Laser</t>
  </si>
  <si>
    <t>&lt; 0.003</t>
  </si>
  <si>
    <t>&lt; 0.001</t>
  </si>
  <si>
    <t>dry plasma</t>
  </si>
  <si>
    <t>He (L min-1)</t>
  </si>
  <si>
    <t>0.980 - 01.080</t>
  </si>
  <si>
    <t>~ 80 - 100</t>
  </si>
  <si>
    <t>320 - 400</t>
  </si>
  <si>
    <t>Settings 1</t>
  </si>
  <si>
    <t>Settings 2</t>
  </si>
  <si>
    <t>Standard</t>
  </si>
  <si>
    <t>H</t>
  </si>
  <si>
    <t>L4</t>
  </si>
  <si>
    <t>L3</t>
  </si>
  <si>
    <t>L2</t>
  </si>
  <si>
    <t xml:space="preserve">L1 </t>
  </si>
  <si>
    <t>Center</t>
  </si>
  <si>
    <t>H1</t>
  </si>
  <si>
    <t>H2</t>
  </si>
  <si>
    <t>H3</t>
  </si>
  <si>
    <t>H4</t>
  </si>
  <si>
    <t>0.05-0.3</t>
  </si>
  <si>
    <t>Efficency %</t>
  </si>
  <si>
    <r>
      <t>Nebulizer Ar flow (L min</t>
    </r>
    <r>
      <rPr>
        <i/>
        <vertAlign val="superscript"/>
        <sz val="12"/>
        <color theme="1"/>
        <rFont val="Calibri"/>
        <family val="2"/>
        <scheme val="minor"/>
      </rPr>
      <t>-1</t>
    </r>
    <r>
      <rPr>
        <i/>
        <sz val="12"/>
        <color theme="1"/>
        <rFont val="Calibri"/>
        <family val="2"/>
        <scheme val="minor"/>
      </rPr>
      <t>)</t>
    </r>
  </si>
  <si>
    <r>
      <t>Sensitivity (V ppm</t>
    </r>
    <r>
      <rPr>
        <i/>
        <vertAlign val="superscript"/>
        <sz val="12"/>
        <color theme="1"/>
        <rFont val="Calibri"/>
        <family val="2"/>
        <scheme val="minor"/>
      </rPr>
      <t>-1</t>
    </r>
    <r>
      <rPr>
        <i/>
        <sz val="12"/>
        <color theme="1"/>
        <rFont val="Calibri"/>
        <family val="2"/>
        <scheme val="minor"/>
      </rPr>
      <t>)</t>
    </r>
  </si>
  <si>
    <r>
      <t xml:space="preserve">Blank signal </t>
    </r>
    <r>
      <rPr>
        <i/>
        <vertAlign val="superscript"/>
        <sz val="12"/>
        <color theme="1"/>
        <rFont val="Calibri"/>
        <family val="2"/>
        <scheme val="minor"/>
      </rPr>
      <t>208</t>
    </r>
    <r>
      <rPr>
        <i/>
        <sz val="12"/>
        <color theme="1"/>
        <rFont val="Calibri"/>
        <family val="2"/>
        <scheme val="minor"/>
      </rPr>
      <t>Pb (V)</t>
    </r>
  </si>
  <si>
    <r>
      <rPr>
        <vertAlign val="superscript"/>
        <sz val="12"/>
        <color theme="1"/>
        <rFont val="Calibri"/>
        <family val="2"/>
        <scheme val="minor"/>
      </rPr>
      <t>200</t>
    </r>
    <r>
      <rPr>
        <sz val="12"/>
        <color theme="1"/>
        <rFont val="Calibri"/>
        <family val="2"/>
        <scheme val="minor"/>
      </rPr>
      <t>Hg</t>
    </r>
  </si>
  <si>
    <r>
      <rPr>
        <vertAlign val="superscript"/>
        <sz val="12"/>
        <color theme="1"/>
        <rFont val="Calibri"/>
        <family val="2"/>
        <scheme val="minor"/>
      </rPr>
      <t>202</t>
    </r>
    <r>
      <rPr>
        <sz val="12"/>
        <color theme="1"/>
        <rFont val="Calibri"/>
        <family val="2"/>
        <scheme val="minor"/>
      </rPr>
      <t>Hg</t>
    </r>
  </si>
  <si>
    <r>
      <rPr>
        <vertAlign val="superscript"/>
        <sz val="12"/>
        <color theme="1"/>
        <rFont val="Calibri"/>
        <family val="2"/>
        <scheme val="minor"/>
      </rPr>
      <t>203</t>
    </r>
    <r>
      <rPr>
        <sz val="12"/>
        <color theme="1"/>
        <rFont val="Calibri"/>
        <family val="2"/>
        <scheme val="minor"/>
      </rPr>
      <t>Tl</t>
    </r>
  </si>
  <si>
    <r>
      <rPr>
        <vertAlign val="superscript"/>
        <sz val="12"/>
        <color theme="1"/>
        <rFont val="Calibri"/>
        <family val="2"/>
        <scheme val="minor"/>
      </rPr>
      <t>204</t>
    </r>
    <r>
      <rPr>
        <sz val="12"/>
        <color theme="1"/>
        <rFont val="Calibri"/>
        <family val="2"/>
        <scheme val="minor"/>
      </rPr>
      <t>Pb</t>
    </r>
  </si>
  <si>
    <r>
      <rPr>
        <vertAlign val="superscript"/>
        <sz val="12"/>
        <color theme="1"/>
        <rFont val="Calibri"/>
        <family val="2"/>
        <scheme val="minor"/>
      </rPr>
      <t>205</t>
    </r>
    <r>
      <rPr>
        <sz val="12"/>
        <color theme="1"/>
        <rFont val="Calibri"/>
        <family val="2"/>
        <scheme val="minor"/>
      </rPr>
      <t>Tl</t>
    </r>
  </si>
  <si>
    <r>
      <rPr>
        <vertAlign val="superscript"/>
        <sz val="12"/>
        <color theme="1"/>
        <rFont val="Calibri"/>
        <family val="2"/>
        <scheme val="minor"/>
      </rPr>
      <t>206</t>
    </r>
    <r>
      <rPr>
        <sz val="12"/>
        <color theme="1"/>
        <rFont val="Calibri"/>
        <family val="2"/>
        <scheme val="minor"/>
      </rPr>
      <t>Pb</t>
    </r>
  </si>
  <si>
    <r>
      <rPr>
        <vertAlign val="superscript"/>
        <sz val="12"/>
        <color theme="1"/>
        <rFont val="Calibri"/>
        <family val="2"/>
        <scheme val="minor"/>
      </rPr>
      <t>207</t>
    </r>
    <r>
      <rPr>
        <sz val="12"/>
        <color theme="1"/>
        <rFont val="Calibri"/>
        <family val="2"/>
        <scheme val="minor"/>
      </rPr>
      <t>Pb</t>
    </r>
  </si>
  <si>
    <r>
      <t>208</t>
    </r>
    <r>
      <rPr>
        <sz val="12"/>
        <color theme="1"/>
        <rFont val="Calibri"/>
        <family val="2"/>
        <scheme val="minor"/>
      </rPr>
      <t>Pb</t>
    </r>
  </si>
  <si>
    <r>
      <rPr>
        <vertAlign val="superscript"/>
        <sz val="12"/>
        <color theme="1"/>
        <rFont val="Calibri"/>
        <family val="2"/>
        <scheme val="minor"/>
      </rPr>
      <t>209</t>
    </r>
    <r>
      <rPr>
        <sz val="12"/>
        <color theme="1"/>
        <rFont val="Calibri"/>
        <family val="2"/>
        <scheme val="minor"/>
      </rPr>
      <t>Bi</t>
    </r>
  </si>
  <si>
    <t>Integration time (seconds)</t>
  </si>
  <si>
    <t>0.25-0.5</t>
  </si>
  <si>
    <r>
      <t>Area (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Calibri"/>
        <family val="2"/>
        <scheme val="minor"/>
      </rP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</si>
</sst>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"/>
    <numFmt numFmtId="166" formatCode="0.0000"/>
    <numFmt numFmtId="167" formatCode="0.00000"/>
    <numFmt numFmtId="168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2" borderId="0" xfId="0" applyFill="1"/>
    <xf numFmtId="16" fontId="0" fillId="0" borderId="0" xfId="0" applyNumberFormat="1"/>
    <xf numFmtId="0" fontId="0" fillId="3" borderId="0" xfId="0" applyFill="1"/>
    <xf numFmtId="0" fontId="0" fillId="2" borderId="0" xfId="0" applyFill="1" applyAlignment="1">
      <alignment horizontal="left"/>
    </xf>
    <xf numFmtId="1" fontId="0" fillId="2" borderId="0" xfId="0" applyNumberFormat="1" applyFill="1"/>
    <xf numFmtId="2" fontId="0" fillId="2" borderId="0" xfId="0" applyNumberFormat="1" applyFill="1"/>
    <xf numFmtId="16" fontId="0" fillId="2" borderId="0" xfId="0" applyNumberFormat="1" applyFill="1"/>
    <xf numFmtId="0" fontId="0" fillId="3" borderId="0" xfId="0" applyFill="1" applyAlignment="1">
      <alignment horizontal="left"/>
    </xf>
    <xf numFmtId="1" fontId="0" fillId="3" borderId="0" xfId="0" applyNumberFormat="1" applyFill="1"/>
    <xf numFmtId="2" fontId="0" fillId="3" borderId="0" xfId="0" applyNumberFormat="1" applyFill="1"/>
    <xf numFmtId="16" fontId="0" fillId="3" borderId="0" xfId="0" applyNumberFormat="1" applyFill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5" fontId="0" fillId="0" borderId="0" xfId="0" applyNumberFormat="1" applyAlignment="1">
      <alignment horizontal="left"/>
    </xf>
    <xf numFmtId="165" fontId="0" fillId="3" borderId="0" xfId="0" applyNumberFormat="1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1" fontId="0" fillId="4" borderId="0" xfId="0" applyNumberFormat="1" applyFill="1"/>
    <xf numFmtId="2" fontId="0" fillId="4" borderId="0" xfId="0" applyNumberFormat="1" applyFill="1"/>
    <xf numFmtId="16" fontId="0" fillId="4" borderId="0" xfId="0" applyNumberFormat="1" applyFill="1"/>
    <xf numFmtId="164" fontId="0" fillId="3" borderId="0" xfId="0" applyNumberFormat="1" applyFill="1"/>
    <xf numFmtId="164" fontId="0" fillId="4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0" fontId="0" fillId="0" borderId="8" xfId="0" applyBorder="1"/>
    <xf numFmtId="1" fontId="0" fillId="0" borderId="8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" xfId="0" applyNumberFormat="1" applyBorder="1"/>
    <xf numFmtId="0" fontId="4" fillId="0" borderId="0" xfId="0" applyFont="1"/>
    <xf numFmtId="0" fontId="5" fillId="0" borderId="2" xfId="0" applyFont="1" applyBorder="1"/>
    <xf numFmtId="0" fontId="4" fillId="0" borderId="3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5" xfId="0" applyFont="1" applyBorder="1"/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7" xfId="0" applyFont="1" applyBorder="1"/>
    <xf numFmtId="0" fontId="4" fillId="0" borderId="8" xfId="0" applyFont="1" applyBorder="1"/>
    <xf numFmtId="0" fontId="7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baseline="30000"/>
              <a:t>206</a:t>
            </a:r>
            <a:r>
              <a:rPr lang="en-GB" sz="1800" b="1"/>
              <a:t>Pb/</a:t>
            </a:r>
            <a:r>
              <a:rPr lang="en-GB" sz="1800" b="1" baseline="30000"/>
              <a:t>204</a:t>
            </a:r>
            <a:r>
              <a:rPr lang="en-GB" sz="1800" b="1"/>
              <a:t>Pb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106584337463928E-2"/>
          <c:y val="8.9036370399829423E-2"/>
          <c:w val="0.91299258949425166"/>
          <c:h val="0.70001508376593624"/>
        </c:manualLayout>
      </c:layout>
      <c:scatterChart>
        <c:scatterStyle val="lineMarker"/>
        <c:varyColors val="0"/>
        <c:ser>
          <c:idx val="19"/>
          <c:order val="20"/>
          <c:tx>
            <c:strRef>
              <c:f>'SE + Accuracy (spot)'!$W$2</c:f>
              <c:strCache>
                <c:ptCount val="1"/>
                <c:pt idx="0">
                  <c:v>226.00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(spot)'!$W$2:$W$20</c:f>
              <c:numCache>
                <c:formatCode>0.00</c:formatCode>
                <c:ptCount val="19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  <c:pt idx="18">
                  <c:v>226</c:v>
                </c:pt>
              </c:numCache>
            </c:numRef>
          </c:xVal>
          <c:yVal>
            <c:numRef>
              <c:f>'SE + Accuracy (spot)'!$Z$2:$Z$20</c:f>
              <c:numCache>
                <c:formatCode>0</c:formatCode>
                <c:ptCount val="19"/>
                <c:pt idx="0">
                  <c:v>-263.32015384933351</c:v>
                </c:pt>
                <c:pt idx="1">
                  <c:v>-224.50835128773326</c:v>
                </c:pt>
                <c:pt idx="2">
                  <c:v>-157.98083946694243</c:v>
                </c:pt>
                <c:pt idx="3">
                  <c:v>-69.291255557990539</c:v>
                </c:pt>
                <c:pt idx="4">
                  <c:v>69.254734541557283</c:v>
                </c:pt>
                <c:pt idx="5">
                  <c:v>-113.6340812752934</c:v>
                </c:pt>
                <c:pt idx="6">
                  <c:v>-169.06814352513067</c:v>
                </c:pt>
                <c:pt idx="7">
                  <c:v>108.04073302816963</c:v>
                </c:pt>
                <c:pt idx="8">
                  <c:v>135.74317551900972</c:v>
                </c:pt>
                <c:pt idx="9">
                  <c:v>163.44408303592405</c:v>
                </c:pt>
                <c:pt idx="10">
                  <c:v>-85.919354398278358</c:v>
                </c:pt>
                <c:pt idx="11">
                  <c:v>96.959326210344088</c:v>
                </c:pt>
                <c:pt idx="12">
                  <c:v>91.418530692832789</c:v>
                </c:pt>
                <c:pt idx="13">
                  <c:v>24.924194435671509</c:v>
                </c:pt>
                <c:pt idx="14">
                  <c:v>-157.98083946694243</c:v>
                </c:pt>
                <c:pt idx="15">
                  <c:v>-30.494508501899276</c:v>
                </c:pt>
                <c:pt idx="16">
                  <c:v>-257.77542621696625</c:v>
                </c:pt>
                <c:pt idx="17">
                  <c:v>-562.82675949348436</c:v>
                </c:pt>
                <c:pt idx="18">
                  <c:v>-41.57898621182099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B2D-4D1F-82EE-A82DA7E2B5E4}"/>
            </c:ext>
          </c:extLst>
        </c:ser>
        <c:ser>
          <c:idx val="20"/>
          <c:order val="21"/>
          <c:tx>
            <c:v>SE 226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(spot)'!$W$2:$W$20</c:f>
              <c:numCache>
                <c:formatCode>0.00</c:formatCode>
                <c:ptCount val="19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  <c:pt idx="18">
                  <c:v>226</c:v>
                </c:pt>
              </c:numCache>
            </c:numRef>
          </c:xVal>
          <c:yVal>
            <c:numRef>
              <c:f>'SE + Accuracy (spot)'!$AA$2:$AA$20</c:f>
              <c:numCache>
                <c:formatCode>0</c:formatCode>
                <c:ptCount val="19"/>
                <c:pt idx="0">
                  <c:v>194.01545471679287</c:v>
                </c:pt>
                <c:pt idx="1">
                  <c:v>216.18026107923833</c:v>
                </c:pt>
                <c:pt idx="2">
                  <c:v>299.30660636192823</c:v>
                </c:pt>
                <c:pt idx="3">
                  <c:v>293.73784174735226</c:v>
                </c:pt>
                <c:pt idx="4">
                  <c:v>277.07278147823871</c:v>
                </c:pt>
                <c:pt idx="5">
                  <c:v>232.78370514064014</c:v>
                </c:pt>
                <c:pt idx="6">
                  <c:v>210.62550231410916</c:v>
                </c:pt>
                <c:pt idx="7">
                  <c:v>277.06203418945501</c:v>
                </c:pt>
                <c:pt idx="8">
                  <c:v>227.18457361334296</c:v>
                </c:pt>
                <c:pt idx="9">
                  <c:v>227.17827954010255</c:v>
                </c:pt>
                <c:pt idx="10">
                  <c:v>227.23493875741289</c:v>
                </c:pt>
                <c:pt idx="11">
                  <c:v>210.56947961632025</c:v>
                </c:pt>
                <c:pt idx="12">
                  <c:v>232.73597765734613</c:v>
                </c:pt>
                <c:pt idx="13">
                  <c:v>216.1263507896924</c:v>
                </c:pt>
                <c:pt idx="14">
                  <c:v>243.87945703564523</c:v>
                </c:pt>
                <c:pt idx="15">
                  <c:v>432.27665706051874</c:v>
                </c:pt>
                <c:pt idx="16">
                  <c:v>371.39895453965931</c:v>
                </c:pt>
                <c:pt idx="17">
                  <c:v>449.1416404205296</c:v>
                </c:pt>
                <c:pt idx="18">
                  <c:v>326.98212128265664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B2D-4D1F-82EE-A82DA7E2B5E4}"/>
            </c:ext>
          </c:extLst>
        </c:ser>
        <c:ser>
          <c:idx val="21"/>
          <c:order val="22"/>
          <c:tx>
            <c:strRef>
              <c:f>'SE + Accuracy (spot)'!$X$21</c:f>
              <c:strCache>
                <c:ptCount val="1"/>
                <c:pt idx="0">
                  <c:v>475.08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(spot)'!$X$21:$X$40</c:f>
              <c:numCache>
                <c:formatCode>0.00</c:formatCode>
                <c:ptCount val="20"/>
                <c:pt idx="0">
                  <c:v>475.08000000000004</c:v>
                </c:pt>
                <c:pt idx="1">
                  <c:v>475.08000000000004</c:v>
                </c:pt>
                <c:pt idx="2">
                  <c:v>475.08000000000004</c:v>
                </c:pt>
                <c:pt idx="3">
                  <c:v>475.08000000000004</c:v>
                </c:pt>
                <c:pt idx="4">
                  <c:v>475.08000000000004</c:v>
                </c:pt>
                <c:pt idx="5">
                  <c:v>475.08000000000004</c:v>
                </c:pt>
                <c:pt idx="6">
                  <c:v>475.08000000000004</c:v>
                </c:pt>
                <c:pt idx="7">
                  <c:v>475.08000000000004</c:v>
                </c:pt>
                <c:pt idx="8">
                  <c:v>475.08000000000004</c:v>
                </c:pt>
                <c:pt idx="9">
                  <c:v>475.08000000000004</c:v>
                </c:pt>
                <c:pt idx="10">
                  <c:v>475.08000000000004</c:v>
                </c:pt>
                <c:pt idx="11">
                  <c:v>475.08000000000004</c:v>
                </c:pt>
                <c:pt idx="12">
                  <c:v>475.08000000000004</c:v>
                </c:pt>
                <c:pt idx="13">
                  <c:v>475.08000000000004</c:v>
                </c:pt>
                <c:pt idx="14">
                  <c:v>475.08000000000004</c:v>
                </c:pt>
                <c:pt idx="15">
                  <c:v>475.08000000000004</c:v>
                </c:pt>
                <c:pt idx="16">
                  <c:v>475.08000000000004</c:v>
                </c:pt>
                <c:pt idx="17">
                  <c:v>475.08000000000004</c:v>
                </c:pt>
                <c:pt idx="18">
                  <c:v>475.08000000000004</c:v>
                </c:pt>
                <c:pt idx="19">
                  <c:v>475.08000000000004</c:v>
                </c:pt>
              </c:numCache>
            </c:numRef>
          </c:xVal>
          <c:yVal>
            <c:numRef>
              <c:f>'SE + Accuracy (spot)'!$Z$21:$Z$40</c:f>
              <c:numCache>
                <c:formatCode>0</c:formatCode>
                <c:ptCount val="20"/>
                <c:pt idx="0">
                  <c:v>-8.3262902290659468</c:v>
                </c:pt>
                <c:pt idx="1">
                  <c:v>-124.72040213329372</c:v>
                </c:pt>
                <c:pt idx="2">
                  <c:v>-69.291255557990539</c:v>
                </c:pt>
                <c:pt idx="3">
                  <c:v>163.44408303592405</c:v>
                </c:pt>
                <c:pt idx="4">
                  <c:v>113.58134433037125</c:v>
                </c:pt>
                <c:pt idx="5">
                  <c:v>-163.52446076894898</c:v>
                </c:pt>
                <c:pt idx="6">
                  <c:v>-146.8937812210136</c:v>
                </c:pt>
                <c:pt idx="7">
                  <c:v>-108.09101301423318</c:v>
                </c:pt>
                <c:pt idx="8">
                  <c:v>-213.41981804523513</c:v>
                </c:pt>
                <c:pt idx="9">
                  <c:v>-47.121317213738578</c:v>
                </c:pt>
                <c:pt idx="10">
                  <c:v>-85.919354398278358</c:v>
                </c:pt>
                <c:pt idx="11">
                  <c:v>-296.58981060176615</c:v>
                </c:pt>
                <c:pt idx="12">
                  <c:v>-207.87564361945954</c:v>
                </c:pt>
                <c:pt idx="13">
                  <c:v>-368.6816598056364</c:v>
                </c:pt>
                <c:pt idx="14">
                  <c:v>-296.58981060176615</c:v>
                </c:pt>
                <c:pt idx="15">
                  <c:v>-573.92304129999513</c:v>
                </c:pt>
                <c:pt idx="16">
                  <c:v>-218.96405393428964</c:v>
                </c:pt>
                <c:pt idx="17">
                  <c:v>-274.40979353254846</c:v>
                </c:pt>
                <c:pt idx="18">
                  <c:v>-363.13576402080548</c:v>
                </c:pt>
                <c:pt idx="19">
                  <c:v>-407.50465213057475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B2D-4D1F-82EE-A82DA7E2B5E4}"/>
            </c:ext>
          </c:extLst>
        </c:ser>
        <c:ser>
          <c:idx val="22"/>
          <c:order val="23"/>
          <c:tx>
            <c:v>SE 475.08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(spot)'!$X$21:$X$40</c:f>
              <c:numCache>
                <c:formatCode>0.00</c:formatCode>
                <c:ptCount val="20"/>
                <c:pt idx="0">
                  <c:v>475.08000000000004</c:v>
                </c:pt>
                <c:pt idx="1">
                  <c:v>475.08000000000004</c:v>
                </c:pt>
                <c:pt idx="2">
                  <c:v>475.08000000000004</c:v>
                </c:pt>
                <c:pt idx="3">
                  <c:v>475.08000000000004</c:v>
                </c:pt>
                <c:pt idx="4">
                  <c:v>475.08000000000004</c:v>
                </c:pt>
                <c:pt idx="5">
                  <c:v>475.08000000000004</c:v>
                </c:pt>
                <c:pt idx="6">
                  <c:v>475.08000000000004</c:v>
                </c:pt>
                <c:pt idx="7">
                  <c:v>475.08000000000004</c:v>
                </c:pt>
                <c:pt idx="8">
                  <c:v>475.08000000000004</c:v>
                </c:pt>
                <c:pt idx="9">
                  <c:v>475.08000000000004</c:v>
                </c:pt>
                <c:pt idx="10">
                  <c:v>475.08000000000004</c:v>
                </c:pt>
                <c:pt idx="11">
                  <c:v>475.08000000000004</c:v>
                </c:pt>
                <c:pt idx="12">
                  <c:v>475.08000000000004</c:v>
                </c:pt>
                <c:pt idx="13">
                  <c:v>475.08000000000004</c:v>
                </c:pt>
                <c:pt idx="14">
                  <c:v>475.08000000000004</c:v>
                </c:pt>
                <c:pt idx="15">
                  <c:v>475.08000000000004</c:v>
                </c:pt>
                <c:pt idx="16">
                  <c:v>475.08000000000004</c:v>
                </c:pt>
                <c:pt idx="17">
                  <c:v>475.08000000000004</c:v>
                </c:pt>
                <c:pt idx="18">
                  <c:v>475.08000000000004</c:v>
                </c:pt>
                <c:pt idx="19">
                  <c:v>475.08000000000004</c:v>
                </c:pt>
              </c:numCache>
            </c:numRef>
          </c:xVal>
          <c:yVal>
            <c:numRef>
              <c:f>'SE + Accuracy (spot)'!$AA$21:$AA$40</c:f>
              <c:numCache>
                <c:formatCode>0</c:formatCode>
                <c:ptCount val="20"/>
                <c:pt idx="0">
                  <c:v>160.71468156325508</c:v>
                </c:pt>
                <c:pt idx="1">
                  <c:v>166.27591825875857</c:v>
                </c:pt>
                <c:pt idx="2">
                  <c:v>199.52004345103168</c:v>
                </c:pt>
                <c:pt idx="3">
                  <c:v>160.68707577226763</c:v>
                </c:pt>
                <c:pt idx="4">
                  <c:v>232.73081910165899</c:v>
                </c:pt>
                <c:pt idx="5">
                  <c:v>232.79531748847108</c:v>
                </c:pt>
                <c:pt idx="6">
                  <c:v>266.04736751672493</c:v>
                </c:pt>
                <c:pt idx="7">
                  <c:v>277.12192256104998</c:v>
                </c:pt>
                <c:pt idx="8">
                  <c:v>437.89875115710589</c:v>
                </c:pt>
                <c:pt idx="9">
                  <c:v>399.0312408208959</c:v>
                </c:pt>
                <c:pt idx="10">
                  <c:v>720.50102532838218</c:v>
                </c:pt>
                <c:pt idx="11">
                  <c:v>388.04381569027453</c:v>
                </c:pt>
                <c:pt idx="12">
                  <c:v>238.3486319897122</c:v>
                </c:pt>
                <c:pt idx="13">
                  <c:v>249.47471712339015</c:v>
                </c:pt>
                <c:pt idx="14">
                  <c:v>243.91325557674401</c:v>
                </c:pt>
                <c:pt idx="15">
                  <c:v>249.52590078850184</c:v>
                </c:pt>
                <c:pt idx="16">
                  <c:v>227.26516856423845</c:v>
                </c:pt>
                <c:pt idx="17">
                  <c:v>216.1910463646644</c:v>
                </c:pt>
                <c:pt idx="18">
                  <c:v>266.10488967734778</c:v>
                </c:pt>
                <c:pt idx="19">
                  <c:v>243.94030115539002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B2D-4D1F-82EE-A82DA7E2B5E4}"/>
            </c:ext>
          </c:extLst>
        </c:ser>
        <c:ser>
          <c:idx val="26"/>
          <c:order val="26"/>
          <c:tx>
            <c:strRef>
              <c:f>'SE + Accuracy (spot)'!$X$45</c:f>
              <c:strCache>
                <c:ptCount val="1"/>
                <c:pt idx="0">
                  <c:v>14.7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'SE + Accuracy (spot)'!$X$45:$X$72</c:f>
              <c:numCache>
                <c:formatCode>General</c:formatCode>
                <c:ptCount val="28"/>
                <c:pt idx="0">
                  <c:v>14.7</c:v>
                </c:pt>
                <c:pt idx="1">
                  <c:v>14.7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14.7</c:v>
                </c:pt>
                <c:pt idx="6">
                  <c:v>14.7</c:v>
                </c:pt>
                <c:pt idx="7">
                  <c:v>14.7</c:v>
                </c:pt>
                <c:pt idx="8">
                  <c:v>14.7</c:v>
                </c:pt>
                <c:pt idx="9">
                  <c:v>14.7</c:v>
                </c:pt>
                <c:pt idx="10">
                  <c:v>14.7</c:v>
                </c:pt>
                <c:pt idx="11">
                  <c:v>14.7</c:v>
                </c:pt>
                <c:pt idx="12">
                  <c:v>14.7</c:v>
                </c:pt>
                <c:pt idx="13">
                  <c:v>14.7</c:v>
                </c:pt>
                <c:pt idx="14">
                  <c:v>14.7</c:v>
                </c:pt>
                <c:pt idx="15">
                  <c:v>14.7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14.7</c:v>
                </c:pt>
                <c:pt idx="20">
                  <c:v>14.7</c:v>
                </c:pt>
                <c:pt idx="21">
                  <c:v>14.7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14.7</c:v>
                </c:pt>
                <c:pt idx="26">
                  <c:v>14.7</c:v>
                </c:pt>
                <c:pt idx="27">
                  <c:v>14.7</c:v>
                </c:pt>
              </c:numCache>
            </c:numRef>
          </c:xVal>
          <c:yVal>
            <c:numRef>
              <c:f>'SE + Accuracy (spot)'!$Z$45:$Z$72</c:f>
              <c:numCache>
                <c:formatCode>0</c:formatCode>
                <c:ptCount val="28"/>
                <c:pt idx="0">
                  <c:v>119.12189422957908</c:v>
                </c:pt>
                <c:pt idx="1">
                  <c:v>58.17246800277065</c:v>
                </c:pt>
                <c:pt idx="2">
                  <c:v>63.713631978323804</c:v>
                </c:pt>
                <c:pt idx="3">
                  <c:v>2.7574503502769687</c:v>
                </c:pt>
                <c:pt idx="4">
                  <c:v>52.631242614009643</c:v>
                </c:pt>
                <c:pt idx="5">
                  <c:v>102.50006032164194</c:v>
                </c:pt>
                <c:pt idx="6">
                  <c:v>80.33675543550612</c:v>
                </c:pt>
                <c:pt idx="7">
                  <c:v>-91.462176890155789</c:v>
                </c:pt>
                <c:pt idx="8">
                  <c:v>-97.00506082266358</c:v>
                </c:pt>
                <c:pt idx="9">
                  <c:v>-74.833893733305956</c:v>
                </c:pt>
                <c:pt idx="10">
                  <c:v>-24.952361791896749</c:v>
                </c:pt>
                <c:pt idx="11">
                  <c:v>19.382600545791995</c:v>
                </c:pt>
                <c:pt idx="12">
                  <c:v>-102.54800619691196</c:v>
                </c:pt>
                <c:pt idx="13">
                  <c:v>-24.952361791896749</c:v>
                </c:pt>
                <c:pt idx="14">
                  <c:v>69.254734541557283</c:v>
                </c:pt>
                <c:pt idx="15">
                  <c:v>91.418530692832789</c:v>
                </c:pt>
                <c:pt idx="16">
                  <c:v>-135.80696877912857</c:v>
                </c:pt>
                <c:pt idx="17">
                  <c:v>8.2992285042049474</c:v>
                </c:pt>
                <c:pt idx="18">
                  <c:v>102.50006032164194</c:v>
                </c:pt>
                <c:pt idx="19">
                  <c:v>130.20280982278808</c:v>
                </c:pt>
                <c:pt idx="20">
                  <c:v>36.007197958043413</c:v>
                </c:pt>
                <c:pt idx="21">
                  <c:v>36.007197958043413</c:v>
                </c:pt>
                <c:pt idx="22">
                  <c:v>-30.494508501899276</c:v>
                </c:pt>
                <c:pt idx="23">
                  <c:v>52.631242614009643</c:v>
                </c:pt>
                <c:pt idx="24">
                  <c:v>47.089955810930562</c:v>
                </c:pt>
                <c:pt idx="25">
                  <c:v>224.38067709362741</c:v>
                </c:pt>
                <c:pt idx="26">
                  <c:v>-2.7843892271839366</c:v>
                </c:pt>
                <c:pt idx="27">
                  <c:v>-52.663709648070878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58-41F4-A0B7-7BECFC69B406}"/>
            </c:ext>
          </c:extLst>
        </c:ser>
        <c:ser>
          <c:idx val="27"/>
          <c:order val="27"/>
          <c:tx>
            <c:v>SE 14.7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'SE + Accuracy (spot)'!$X$45:$X$72</c:f>
              <c:numCache>
                <c:formatCode>General</c:formatCode>
                <c:ptCount val="28"/>
                <c:pt idx="0">
                  <c:v>14.7</c:v>
                </c:pt>
                <c:pt idx="1">
                  <c:v>14.7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14.7</c:v>
                </c:pt>
                <c:pt idx="6">
                  <c:v>14.7</c:v>
                </c:pt>
                <c:pt idx="7">
                  <c:v>14.7</c:v>
                </c:pt>
                <c:pt idx="8">
                  <c:v>14.7</c:v>
                </c:pt>
                <c:pt idx="9">
                  <c:v>14.7</c:v>
                </c:pt>
                <c:pt idx="10">
                  <c:v>14.7</c:v>
                </c:pt>
                <c:pt idx="11">
                  <c:v>14.7</c:v>
                </c:pt>
                <c:pt idx="12">
                  <c:v>14.7</c:v>
                </c:pt>
                <c:pt idx="13">
                  <c:v>14.7</c:v>
                </c:pt>
                <c:pt idx="14">
                  <c:v>14.7</c:v>
                </c:pt>
                <c:pt idx="15">
                  <c:v>14.7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14.7</c:v>
                </c:pt>
                <c:pt idx="20">
                  <c:v>14.7</c:v>
                </c:pt>
                <c:pt idx="21">
                  <c:v>14.7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14.7</c:v>
                </c:pt>
                <c:pt idx="26">
                  <c:v>14.7</c:v>
                </c:pt>
                <c:pt idx="27">
                  <c:v>14.7</c:v>
                </c:pt>
              </c:numCache>
            </c:numRef>
          </c:xVal>
          <c:yVal>
            <c:numRef>
              <c:f>'SE + Accuracy (spot)'!$AA$45:$AA$72</c:f>
              <c:numCache>
                <c:formatCode>0</c:formatCode>
                <c:ptCount val="28"/>
                <c:pt idx="0">
                  <c:v>94.200047654141741</c:v>
                </c:pt>
                <c:pt idx="1">
                  <c:v>105.28882386842221</c:v>
                </c:pt>
                <c:pt idx="2">
                  <c:v>99.746754074377833</c:v>
                </c:pt>
                <c:pt idx="3">
                  <c:v>99.752834643051116</c:v>
                </c:pt>
                <c:pt idx="4">
                  <c:v>105.28940733146767</c:v>
                </c:pt>
                <c:pt idx="5">
                  <c:v>99.742885007536131</c:v>
                </c:pt>
                <c:pt idx="6">
                  <c:v>132.99346115482655</c:v>
                </c:pt>
                <c:pt idx="7">
                  <c:v>133.01631112515173</c:v>
                </c:pt>
                <c:pt idx="8">
                  <c:v>138.55942536635112</c:v>
                </c:pt>
                <c:pt idx="9">
                  <c:v>144.09860778575862</c:v>
                </c:pt>
                <c:pt idx="10">
                  <c:v>121.92350962364431</c:v>
                </c:pt>
                <c:pt idx="11">
                  <c:v>110.83464025846639</c:v>
                </c:pt>
                <c:pt idx="12">
                  <c:v>116.39056238811263</c:v>
                </c:pt>
                <c:pt idx="13">
                  <c:v>110.83955420331299</c:v>
                </c:pt>
                <c:pt idx="14">
                  <c:v>105.28765696173072</c:v>
                </c:pt>
                <c:pt idx="15">
                  <c:v>127.45065443140385</c:v>
                </c:pt>
                <c:pt idx="16">
                  <c:v>121.93702506914383</c:v>
                </c:pt>
                <c:pt idx="17">
                  <c:v>121.91945557421293</c:v>
                </c:pt>
                <c:pt idx="18">
                  <c:v>110.82542778615127</c:v>
                </c:pt>
                <c:pt idx="19">
                  <c:v>110.82235730236218</c:v>
                </c:pt>
                <c:pt idx="20">
                  <c:v>121.91607740562587</c:v>
                </c:pt>
                <c:pt idx="21">
                  <c:v>116.37443752355196</c:v>
                </c:pt>
                <c:pt idx="22">
                  <c:v>127.4661937486145</c:v>
                </c:pt>
                <c:pt idx="23">
                  <c:v>121.914050594331</c:v>
                </c:pt>
                <c:pt idx="24">
                  <c:v>105.28999080097974</c:v>
                </c:pt>
                <c:pt idx="25">
                  <c:v>132.97430271600012</c:v>
                </c:pt>
                <c:pt idx="26">
                  <c:v>177.33935548227996</c:v>
                </c:pt>
                <c:pt idx="27">
                  <c:v>171.80606974218003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58-41F4-A0B7-7BECFC69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49232"/>
        <c:axId val="6153482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BB2D-4D1F-82EE-A82DA7E2B5E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SE 5.25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2D-4D1F-82EE-A82DA7E2B5E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2D-4D1F-82EE-A82DA7E2B5E4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SE 8.4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2D-4D1F-82EE-A82DA7E2B5E4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2D-4D1F-82EE-A82DA7E2B5E4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Se 10.2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2D-4D1F-82EE-A82DA7E2B5E4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2D-4D1F-82EE-A82DA7E2B5E4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SE 14.7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2D-4D1F-82EE-A82DA7E2B5E4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38.5 area 400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2D-4D1F-82EE-A82DA7E2B5E4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SE 38.5 area 400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B2D-4D1F-82EE-A82DA7E2B5E4}"/>
                  </c:ext>
                </c:extLst>
              </c15:ser>
            </c15:filteredScatterSeries>
            <c15:filteredScatter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B2D-4D1F-82EE-A82DA7E2B5E4}"/>
                  </c:ext>
                </c:extLst>
              </c15:ser>
            </c15:filteredScatterSeries>
            <c15:filteredScatterSeries>
              <c15:ser>
                <c:idx val="12"/>
                <c:order val="11"/>
                <c:tx>
                  <c:v>SE 38.5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B2D-4D1F-82EE-A82DA7E2B5E4}"/>
                  </c:ext>
                </c:extLst>
              </c15:ser>
            </c15:filteredScatterSeries>
            <c15:filteredScatterSeries>
              <c15:ser>
                <c:idx val="10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B2D-4D1F-82EE-A82DA7E2B5E4}"/>
                  </c:ext>
                </c:extLst>
              </c15:ser>
            </c15:filteredScatterSeries>
            <c15:filteredScatterSeries>
              <c15:ser>
                <c:idx val="23"/>
                <c:order val="13"/>
                <c:tx>
                  <c:v>SE 42.8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B2D-4D1F-82EE-A82DA7E2B5E4}"/>
                  </c:ext>
                </c:extLst>
              </c15:ser>
            </c15:filteredScatterSeries>
            <c15:filteredScatterSeries>
              <c15:ser>
                <c:idx val="13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B2D-4D1F-82EE-A82DA7E2B5E4}"/>
                  </c:ext>
                </c:extLst>
              </c15:ser>
            </c15:filteredScatterSeries>
            <c15:filteredScatterSeries>
              <c15:ser>
                <c:idx val="14"/>
                <c:order val="15"/>
                <c:tx>
                  <c:v>SE 61.14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B2D-4D1F-82EE-A82DA7E2B5E4}"/>
                  </c:ext>
                </c:extLst>
              </c15:ser>
            </c15:filteredScatterSeries>
            <c15:filteredScatterSeries>
              <c15:ser>
                <c:idx val="15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B2D-4D1F-82EE-A82DA7E2B5E4}"/>
                  </c:ext>
                </c:extLst>
              </c15:ser>
            </c15:filteredScatterSeries>
            <c15:filteredScatterSeries>
              <c15:ser>
                <c:idx val="16"/>
                <c:order val="17"/>
                <c:tx>
                  <c:v>SE 62.5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B2D-4D1F-82EE-A82DA7E2B5E4}"/>
                  </c:ext>
                </c:extLst>
              </c15:ser>
            </c15:filteredScatterSeries>
            <c15:filteredScatterSeries>
              <c15:ser>
                <c:idx val="17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BB2D-4D1F-82EE-A82DA7E2B5E4}"/>
                  </c:ext>
                </c:extLst>
              </c15:ser>
            </c15:filteredScatterSeries>
            <c15:filteredScatterSeries>
              <c15:ser>
                <c:idx val="18"/>
                <c:order val="19"/>
                <c:tx>
                  <c:v>SE 89.29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BB2D-4D1F-82EE-A82DA7E2B5E4}"/>
                  </c:ext>
                </c:extLst>
              </c15:ser>
            </c15:filteredScatterSeries>
            <c15:filteredScatte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BB2D-4D1F-82EE-A82DA7E2B5E4}"/>
                  </c:ext>
                </c:extLst>
              </c15:ser>
            </c15:filteredScatterSeries>
            <c15:filteredScatterSeries>
              <c15:ser>
                <c:idx val="25"/>
                <c:order val="25"/>
                <c:tx>
                  <c:v>17.85 SE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BB2D-4D1F-82EE-A82DA7E2B5E4}"/>
                  </c:ext>
                </c:extLst>
              </c15:ser>
            </c15:filteredScatterSeries>
          </c:ext>
        </c:extLst>
      </c:scatterChart>
      <c:valAx>
        <c:axId val="615349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348272"/>
        <c:crosses val="autoZero"/>
        <c:crossBetween val="midCat"/>
      </c:valAx>
      <c:valAx>
        <c:axId val="61534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349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717179591054741E-2"/>
          <c:y val="0.87067012748995554"/>
          <c:w val="0.46890905427527285"/>
          <c:h val="4.0546047501047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207</a:t>
            </a:r>
            <a:r>
              <a:rPr lang="en-GB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Pb/</a:t>
            </a:r>
            <a:r>
              <a:rPr lang="en-GB" sz="1800" b="1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204</a:t>
            </a:r>
            <a:r>
              <a:rPr lang="en-GB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106584337463928E-2"/>
          <c:y val="8.9036370399829423E-2"/>
          <c:w val="0.91299258949425166"/>
          <c:h val="0.70001508376593624"/>
        </c:manualLayout>
      </c:layout>
      <c:scatterChart>
        <c:scatterStyle val="lineMarker"/>
        <c:varyColors val="0"/>
        <c:ser>
          <c:idx val="19"/>
          <c:order val="20"/>
          <c:tx>
            <c:strRef>
              <c:f>'SE + Accuracy (spot)'!$W$2</c:f>
              <c:strCache>
                <c:ptCount val="1"/>
                <c:pt idx="0">
                  <c:v>226.00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(spot)'!$W$2:$W$20</c:f>
              <c:numCache>
                <c:formatCode>0.00</c:formatCode>
                <c:ptCount val="19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  <c:pt idx="18">
                  <c:v>226</c:v>
                </c:pt>
              </c:numCache>
            </c:numRef>
          </c:xVal>
          <c:yVal>
            <c:numRef>
              <c:f>'SE + Accuracy (spot)'!$AB$2:$AB$20</c:f>
              <c:numCache>
                <c:formatCode>0</c:formatCode>
                <c:ptCount val="19"/>
                <c:pt idx="0">
                  <c:v>-238.62646223293814</c:v>
                </c:pt>
                <c:pt idx="1">
                  <c:v>-270.66054561908356</c:v>
                </c:pt>
                <c:pt idx="2">
                  <c:v>-193.78219237831118</c:v>
                </c:pt>
                <c:pt idx="3">
                  <c:v>-142.53652175022501</c:v>
                </c:pt>
                <c:pt idx="4">
                  <c:v>126.41711938821132</c:v>
                </c:pt>
                <c:pt idx="5">
                  <c:v>-78.486817520095897</c:v>
                </c:pt>
                <c:pt idx="6">
                  <c:v>-206.59443059090066</c:v>
                </c:pt>
                <c:pt idx="7">
                  <c:v>126.41711938821132</c:v>
                </c:pt>
                <c:pt idx="8">
                  <c:v>94.406414203107573</c:v>
                </c:pt>
                <c:pt idx="9">
                  <c:v>241.6386896204603</c:v>
                </c:pt>
                <c:pt idx="10">
                  <c:v>-174.56445049579548</c:v>
                </c:pt>
                <c:pt idx="11">
                  <c:v>88.004027208876678</c:v>
                </c:pt>
                <c:pt idx="12">
                  <c:v>4.7655346777641938</c:v>
                </c:pt>
                <c:pt idx="13">
                  <c:v>4.7655346777641938</c:v>
                </c:pt>
                <c:pt idx="14">
                  <c:v>-193.78219237831118</c:v>
                </c:pt>
                <c:pt idx="15">
                  <c:v>-116.91565559313055</c:v>
                </c:pt>
                <c:pt idx="16">
                  <c:v>-180.9702824004944</c:v>
                </c:pt>
                <c:pt idx="17">
                  <c:v>-430.86174560902356</c:v>
                </c:pt>
                <c:pt idx="18">
                  <c:v>-8.0416173116049094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AB-4545-BB74-8CCF9BC3AB45}"/>
            </c:ext>
          </c:extLst>
        </c:ser>
        <c:ser>
          <c:idx val="20"/>
          <c:order val="21"/>
          <c:tx>
            <c:v>SE 226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(spot)'!$W$2:$W$20</c:f>
              <c:numCache>
                <c:formatCode>0.00</c:formatCode>
                <c:ptCount val="19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  <c:pt idx="18">
                  <c:v>226</c:v>
                </c:pt>
              </c:numCache>
            </c:numRef>
          </c:xVal>
          <c:yVal>
            <c:numRef>
              <c:f>'SE + Accuracy (spot)'!$AC$2:$AC$20</c:f>
              <c:numCache>
                <c:formatCode>0</c:formatCode>
                <c:ptCount val="19"/>
                <c:pt idx="0">
                  <c:v>192.15249221782406</c:v>
                </c:pt>
                <c:pt idx="1">
                  <c:v>211.37451079611327</c:v>
                </c:pt>
                <c:pt idx="2">
                  <c:v>301.02540782537966</c:v>
                </c:pt>
                <c:pt idx="3">
                  <c:v>326.62785559206105</c:v>
                </c:pt>
                <c:pt idx="4">
                  <c:v>288.1235473771153</c:v>
                </c:pt>
                <c:pt idx="5">
                  <c:v>268.97041965789521</c:v>
                </c:pt>
                <c:pt idx="6">
                  <c:v>230.57560638182039</c:v>
                </c:pt>
                <c:pt idx="7">
                  <c:v>275.31805638257686</c:v>
                </c:pt>
                <c:pt idx="8">
                  <c:v>236.90916774449667</c:v>
                </c:pt>
                <c:pt idx="9">
                  <c:v>224.07026843618158</c:v>
                </c:pt>
                <c:pt idx="10">
                  <c:v>224.16354972588002</c:v>
                </c:pt>
                <c:pt idx="11">
                  <c:v>204.89572728378701</c:v>
                </c:pt>
                <c:pt idx="12">
                  <c:v>230.52688199585052</c:v>
                </c:pt>
                <c:pt idx="13">
                  <c:v>243.33393099561999</c:v>
                </c:pt>
                <c:pt idx="14">
                  <c:v>269.0014282694882</c:v>
                </c:pt>
                <c:pt idx="15">
                  <c:v>435.49265106151336</c:v>
                </c:pt>
                <c:pt idx="16">
                  <c:v>358.66397668684147</c:v>
                </c:pt>
                <c:pt idx="17">
                  <c:v>461.25461254612543</c:v>
                </c:pt>
                <c:pt idx="18">
                  <c:v>403.4272102047874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AB-4545-BB74-8CCF9BC3AB45}"/>
            </c:ext>
          </c:extLst>
        </c:ser>
        <c:ser>
          <c:idx val="21"/>
          <c:order val="22"/>
          <c:tx>
            <c:strRef>
              <c:f>'SE + Accuracy (spot)'!$X$21</c:f>
              <c:strCache>
                <c:ptCount val="1"/>
                <c:pt idx="0">
                  <c:v>475.08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(spot)'!$X$21:$X$40</c:f>
              <c:numCache>
                <c:formatCode>0.00</c:formatCode>
                <c:ptCount val="20"/>
                <c:pt idx="0">
                  <c:v>475.08000000000004</c:v>
                </c:pt>
                <c:pt idx="1">
                  <c:v>475.08000000000004</c:v>
                </c:pt>
                <c:pt idx="2">
                  <c:v>475.08000000000004</c:v>
                </c:pt>
                <c:pt idx="3">
                  <c:v>475.08000000000004</c:v>
                </c:pt>
                <c:pt idx="4">
                  <c:v>475.08000000000004</c:v>
                </c:pt>
                <c:pt idx="5">
                  <c:v>475.08000000000004</c:v>
                </c:pt>
                <c:pt idx="6">
                  <c:v>475.08000000000004</c:v>
                </c:pt>
                <c:pt idx="7">
                  <c:v>475.08000000000004</c:v>
                </c:pt>
                <c:pt idx="8">
                  <c:v>475.08000000000004</c:v>
                </c:pt>
                <c:pt idx="9">
                  <c:v>475.08000000000004</c:v>
                </c:pt>
                <c:pt idx="10">
                  <c:v>475.08000000000004</c:v>
                </c:pt>
                <c:pt idx="11">
                  <c:v>475.08000000000004</c:v>
                </c:pt>
                <c:pt idx="12">
                  <c:v>475.08000000000004</c:v>
                </c:pt>
                <c:pt idx="13">
                  <c:v>475.08000000000004</c:v>
                </c:pt>
                <c:pt idx="14">
                  <c:v>475.08000000000004</c:v>
                </c:pt>
                <c:pt idx="15">
                  <c:v>475.08000000000004</c:v>
                </c:pt>
                <c:pt idx="16">
                  <c:v>475.08000000000004</c:v>
                </c:pt>
                <c:pt idx="17">
                  <c:v>475.08000000000004</c:v>
                </c:pt>
                <c:pt idx="18">
                  <c:v>475.08000000000004</c:v>
                </c:pt>
                <c:pt idx="19">
                  <c:v>475.08000000000004</c:v>
                </c:pt>
              </c:numCache>
            </c:numRef>
          </c:xVal>
          <c:yVal>
            <c:numRef>
              <c:f>'SE + Accuracy (spot)'!$AB$21:$AB$40</c:f>
              <c:numCache>
                <c:formatCode>0</c:formatCode>
                <c:ptCount val="20"/>
                <c:pt idx="0">
                  <c:v>-1.6380003111660102</c:v>
                </c:pt>
                <c:pt idx="1">
                  <c:v>-8.0416173116049094</c:v>
                </c:pt>
                <c:pt idx="2">
                  <c:v>36.781979505517981</c:v>
                </c:pt>
                <c:pt idx="3">
                  <c:v>94.406414203107573</c:v>
                </c:pt>
                <c:pt idx="4">
                  <c:v>-40.06093253972054</c:v>
                </c:pt>
                <c:pt idx="5">
                  <c:v>-289.88198056967286</c:v>
                </c:pt>
                <c:pt idx="6">
                  <c:v>-155.34744709899684</c:v>
                </c:pt>
                <c:pt idx="7">
                  <c:v>-110.5106441574577</c:v>
                </c:pt>
                <c:pt idx="8">
                  <c:v>-251.43984936715214</c:v>
                </c:pt>
                <c:pt idx="9">
                  <c:v>-116.91565559313055</c:v>
                </c:pt>
                <c:pt idx="10">
                  <c:v>-20.849097352781953</c:v>
                </c:pt>
                <c:pt idx="11">
                  <c:v>-373.18340247005642</c:v>
                </c:pt>
                <c:pt idx="12">
                  <c:v>-334.73486841151259</c:v>
                </c:pt>
                <c:pt idx="13">
                  <c:v>-571.88125531859589</c:v>
                </c:pt>
                <c:pt idx="14">
                  <c:v>-302.69668094629054</c:v>
                </c:pt>
                <c:pt idx="15">
                  <c:v>-501.36653132981655</c:v>
                </c:pt>
                <c:pt idx="16">
                  <c:v>-296.28928971603409</c:v>
                </c:pt>
                <c:pt idx="17">
                  <c:v>-289.88198056967286</c:v>
                </c:pt>
                <c:pt idx="18">
                  <c:v>-309.10415426199654</c:v>
                </c:pt>
                <c:pt idx="19">
                  <c:v>-533.41744645440951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AB-4545-BB74-8CCF9BC3AB45}"/>
            </c:ext>
          </c:extLst>
        </c:ser>
        <c:ser>
          <c:idx val="22"/>
          <c:order val="23"/>
          <c:tx>
            <c:v>SE 475.08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(spot)'!$X$21:$X$40</c:f>
              <c:numCache>
                <c:formatCode>0.00</c:formatCode>
                <c:ptCount val="20"/>
                <c:pt idx="0">
                  <c:v>475.08000000000004</c:v>
                </c:pt>
                <c:pt idx="1">
                  <c:v>475.08000000000004</c:v>
                </c:pt>
                <c:pt idx="2">
                  <c:v>475.08000000000004</c:v>
                </c:pt>
                <c:pt idx="3">
                  <c:v>475.08000000000004</c:v>
                </c:pt>
                <c:pt idx="4">
                  <c:v>475.08000000000004</c:v>
                </c:pt>
                <c:pt idx="5">
                  <c:v>475.08000000000004</c:v>
                </c:pt>
                <c:pt idx="6">
                  <c:v>475.08000000000004</c:v>
                </c:pt>
                <c:pt idx="7">
                  <c:v>475.08000000000004</c:v>
                </c:pt>
                <c:pt idx="8">
                  <c:v>475.08000000000004</c:v>
                </c:pt>
                <c:pt idx="9">
                  <c:v>475.08000000000004</c:v>
                </c:pt>
                <c:pt idx="10">
                  <c:v>475.08000000000004</c:v>
                </c:pt>
                <c:pt idx="11">
                  <c:v>475.08000000000004</c:v>
                </c:pt>
                <c:pt idx="12">
                  <c:v>475.08000000000004</c:v>
                </c:pt>
                <c:pt idx="13">
                  <c:v>475.08000000000004</c:v>
                </c:pt>
                <c:pt idx="14">
                  <c:v>475.08000000000004</c:v>
                </c:pt>
                <c:pt idx="15">
                  <c:v>475.08000000000004</c:v>
                </c:pt>
                <c:pt idx="16">
                  <c:v>475.08000000000004</c:v>
                </c:pt>
                <c:pt idx="17">
                  <c:v>475.08000000000004</c:v>
                </c:pt>
                <c:pt idx="18">
                  <c:v>475.08000000000004</c:v>
                </c:pt>
                <c:pt idx="19">
                  <c:v>475.08000000000004</c:v>
                </c:pt>
              </c:numCache>
            </c:numRef>
          </c:xVal>
          <c:yVal>
            <c:numRef>
              <c:f>'SE + Accuracy (spot)'!$AC$21:$AC$40</c:f>
              <c:numCache>
                <c:formatCode>0</c:formatCode>
                <c:ptCount val="20"/>
                <c:pt idx="0">
                  <c:v>166.49270313710673</c:v>
                </c:pt>
                <c:pt idx="1">
                  <c:v>166.49376929086461</c:v>
                </c:pt>
                <c:pt idx="2">
                  <c:v>185.69626494374683</c:v>
                </c:pt>
                <c:pt idx="3">
                  <c:v>185.68556390784872</c:v>
                </c:pt>
                <c:pt idx="4">
                  <c:v>243.34483884808239</c:v>
                </c:pt>
                <c:pt idx="5">
                  <c:v>249.81104036690195</c:v>
                </c:pt>
                <c:pt idx="6">
                  <c:v>256.18199168689438</c:v>
                </c:pt>
                <c:pt idx="7">
                  <c:v>288.1918204757086</c:v>
                </c:pt>
                <c:pt idx="8">
                  <c:v>454.76672388614185</c:v>
                </c:pt>
                <c:pt idx="9">
                  <c:v>409.87543629318907</c:v>
                </c:pt>
                <c:pt idx="10">
                  <c:v>704.40573770491801</c:v>
                </c:pt>
                <c:pt idx="11">
                  <c:v>371.54479356843149</c:v>
                </c:pt>
                <c:pt idx="12">
                  <c:v>230.60514633818241</c:v>
                </c:pt>
                <c:pt idx="13">
                  <c:v>262.69590066250629</c:v>
                </c:pt>
                <c:pt idx="14">
                  <c:v>262.62522739501401</c:v>
                </c:pt>
                <c:pt idx="15">
                  <c:v>262.67738732101105</c:v>
                </c:pt>
                <c:pt idx="16">
                  <c:v>249.81264051961026</c:v>
                </c:pt>
                <c:pt idx="17">
                  <c:v>237.00021778398391</c:v>
                </c:pt>
                <c:pt idx="18">
                  <c:v>288.24904717676071</c:v>
                </c:pt>
                <c:pt idx="19">
                  <c:v>256.27883136852893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AB-4545-BB74-8CCF9BC3AB45}"/>
            </c:ext>
          </c:extLst>
        </c:ser>
        <c:ser>
          <c:idx val="26"/>
          <c:order val="26"/>
          <c:tx>
            <c:strRef>
              <c:f>'SE + Accuracy (spot)'!$X$45</c:f>
              <c:strCache>
                <c:ptCount val="1"/>
                <c:pt idx="0">
                  <c:v>14.7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'SE + Accuracy (spot)'!$X$45:$X$72</c:f>
              <c:numCache>
                <c:formatCode>General</c:formatCode>
                <c:ptCount val="28"/>
                <c:pt idx="0">
                  <c:v>14.7</c:v>
                </c:pt>
                <c:pt idx="1">
                  <c:v>14.7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14.7</c:v>
                </c:pt>
                <c:pt idx="6">
                  <c:v>14.7</c:v>
                </c:pt>
                <c:pt idx="7">
                  <c:v>14.7</c:v>
                </c:pt>
                <c:pt idx="8">
                  <c:v>14.7</c:v>
                </c:pt>
                <c:pt idx="9">
                  <c:v>14.7</c:v>
                </c:pt>
                <c:pt idx="10">
                  <c:v>14.7</c:v>
                </c:pt>
                <c:pt idx="11">
                  <c:v>14.7</c:v>
                </c:pt>
                <c:pt idx="12">
                  <c:v>14.7</c:v>
                </c:pt>
                <c:pt idx="13">
                  <c:v>14.7</c:v>
                </c:pt>
                <c:pt idx="14">
                  <c:v>14.7</c:v>
                </c:pt>
                <c:pt idx="15">
                  <c:v>14.7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14.7</c:v>
                </c:pt>
                <c:pt idx="20">
                  <c:v>14.7</c:v>
                </c:pt>
                <c:pt idx="21">
                  <c:v>14.7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14.7</c:v>
                </c:pt>
                <c:pt idx="26">
                  <c:v>14.7</c:v>
                </c:pt>
                <c:pt idx="27">
                  <c:v>14.7</c:v>
                </c:pt>
              </c:numCache>
            </c:numRef>
          </c:xVal>
          <c:yVal>
            <c:numRef>
              <c:f>'SE + Accuracy (spot)'!$AD$45:$AD$72</c:f>
              <c:numCache>
                <c:formatCode>0</c:formatCode>
                <c:ptCount val="28"/>
                <c:pt idx="0">
                  <c:v>172.68133574754873</c:v>
                </c:pt>
                <c:pt idx="1">
                  <c:v>81.018931280762985</c:v>
                </c:pt>
                <c:pt idx="2">
                  <c:v>133.3995059982218</c:v>
                </c:pt>
                <c:pt idx="3">
                  <c:v>15.535494623630797</c:v>
                </c:pt>
                <c:pt idx="4">
                  <c:v>112.447934672244</c:v>
                </c:pt>
                <c:pt idx="5">
                  <c:v>180.53733131584426</c:v>
                </c:pt>
                <c:pt idx="6">
                  <c:v>-5.4210165767454299</c:v>
                </c:pt>
                <c:pt idx="7">
                  <c:v>-149.52081210251043</c:v>
                </c:pt>
                <c:pt idx="8">
                  <c:v>-144.28009192157811</c:v>
                </c:pt>
                <c:pt idx="9">
                  <c:v>-191.44855084007872</c:v>
                </c:pt>
                <c:pt idx="10">
                  <c:v>-136.41911462780598</c:v>
                </c:pt>
                <c:pt idx="11">
                  <c:v>-18.519282127149594</c:v>
                </c:pt>
                <c:pt idx="12">
                  <c:v>-115.4571126289472</c:v>
                </c:pt>
                <c:pt idx="13">
                  <c:v>-55.196251172340283</c:v>
                </c:pt>
                <c:pt idx="14">
                  <c:v>23.39395987671633</c:v>
                </c:pt>
                <c:pt idx="15">
                  <c:v>83.638090360715893</c:v>
                </c:pt>
                <c:pt idx="16">
                  <c:v>-21.138976412649058</c:v>
                </c:pt>
                <c:pt idx="17">
                  <c:v>-144.28009192157811</c:v>
                </c:pt>
                <c:pt idx="18">
                  <c:v>128.16169548302003</c:v>
                </c:pt>
                <c:pt idx="19">
                  <c:v>128.16169548302003</c:v>
                </c:pt>
                <c:pt idx="20">
                  <c:v>44.349263391030291</c:v>
                </c:pt>
                <c:pt idx="21">
                  <c:v>62.684433522974814</c:v>
                </c:pt>
                <c:pt idx="22">
                  <c:v>-26.378406159821566</c:v>
                </c:pt>
                <c:pt idx="23">
                  <c:v>52.207275781479545</c:v>
                </c:pt>
                <c:pt idx="24">
                  <c:v>94.114589470395416</c:v>
                </c:pt>
                <c:pt idx="25">
                  <c:v>335.0134926429771</c:v>
                </c:pt>
                <c:pt idx="26">
                  <c:v>-70.915775780999724</c:v>
                </c:pt>
                <c:pt idx="27">
                  <c:v>-104.97644113538485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5AB-4545-BB74-8CCF9BC3AB45}"/>
            </c:ext>
          </c:extLst>
        </c:ser>
        <c:ser>
          <c:idx val="27"/>
          <c:order val="27"/>
          <c:tx>
            <c:v>SE 14.7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'SE + Accuracy (spot)'!$X$45:$X$72</c:f>
              <c:numCache>
                <c:formatCode>General</c:formatCode>
                <c:ptCount val="28"/>
                <c:pt idx="0">
                  <c:v>14.7</c:v>
                </c:pt>
                <c:pt idx="1">
                  <c:v>14.7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14.7</c:v>
                </c:pt>
                <c:pt idx="6">
                  <c:v>14.7</c:v>
                </c:pt>
                <c:pt idx="7">
                  <c:v>14.7</c:v>
                </c:pt>
                <c:pt idx="8">
                  <c:v>14.7</c:v>
                </c:pt>
                <c:pt idx="9">
                  <c:v>14.7</c:v>
                </c:pt>
                <c:pt idx="10">
                  <c:v>14.7</c:v>
                </c:pt>
                <c:pt idx="11">
                  <c:v>14.7</c:v>
                </c:pt>
                <c:pt idx="12">
                  <c:v>14.7</c:v>
                </c:pt>
                <c:pt idx="13">
                  <c:v>14.7</c:v>
                </c:pt>
                <c:pt idx="14">
                  <c:v>14.7</c:v>
                </c:pt>
                <c:pt idx="15">
                  <c:v>14.7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14.7</c:v>
                </c:pt>
                <c:pt idx="20">
                  <c:v>14.7</c:v>
                </c:pt>
                <c:pt idx="21">
                  <c:v>14.7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14.7</c:v>
                </c:pt>
                <c:pt idx="26">
                  <c:v>14.7</c:v>
                </c:pt>
                <c:pt idx="27">
                  <c:v>14.7</c:v>
                </c:pt>
              </c:numCache>
            </c:numRef>
          </c:xVal>
          <c:yVal>
            <c:numRef>
              <c:f>'SE + Accuracy (spot)'!$AC$45:$AC$72</c:f>
              <c:numCache>
                <c:formatCode>0</c:formatCode>
                <c:ptCount val="28"/>
                <c:pt idx="0">
                  <c:v>96.039952620290038</c:v>
                </c:pt>
                <c:pt idx="1">
                  <c:v>102.44983159808932</c:v>
                </c:pt>
                <c:pt idx="2">
                  <c:v>96.043642231029779</c:v>
                </c:pt>
                <c:pt idx="3">
                  <c:v>96.055327868852459</c:v>
                </c:pt>
                <c:pt idx="4">
                  <c:v>102.44786364189351</c:v>
                </c:pt>
                <c:pt idx="5">
                  <c:v>96.039952620290038</c:v>
                </c:pt>
                <c:pt idx="6">
                  <c:v>147.27540500736376</c:v>
                </c:pt>
                <c:pt idx="7">
                  <c:v>134.48951622199738</c:v>
                </c:pt>
                <c:pt idx="8">
                  <c:v>134.49468425771741</c:v>
                </c:pt>
                <c:pt idx="9">
                  <c:v>140.90190025426389</c:v>
                </c:pt>
                <c:pt idx="10">
                  <c:v>128.08525354475941</c:v>
                </c:pt>
                <c:pt idx="11">
                  <c:v>115.26565531726871</c:v>
                </c:pt>
                <c:pt idx="12">
                  <c:v>108.87316276537834</c:v>
                </c:pt>
                <c:pt idx="13">
                  <c:v>108.86409918159812</c:v>
                </c:pt>
                <c:pt idx="14">
                  <c:v>102.45179962989288</c:v>
                </c:pt>
                <c:pt idx="15">
                  <c:v>140.86851844737282</c:v>
                </c:pt>
                <c:pt idx="16">
                  <c:v>134.48262612549149</c:v>
                </c:pt>
                <c:pt idx="17">
                  <c:v>115.2700842112004</c:v>
                </c:pt>
                <c:pt idx="18">
                  <c:v>134.4610991234417</c:v>
                </c:pt>
                <c:pt idx="19">
                  <c:v>108.85015815287684</c:v>
                </c:pt>
                <c:pt idx="20">
                  <c:v>115.26048870447211</c:v>
                </c:pt>
                <c:pt idx="21">
                  <c:v>128.06638961637714</c:v>
                </c:pt>
                <c:pt idx="22">
                  <c:v>128.07623097267492</c:v>
                </c:pt>
                <c:pt idx="23">
                  <c:v>121.67008196721312</c:v>
                </c:pt>
                <c:pt idx="24">
                  <c:v>115.26048870447211</c:v>
                </c:pt>
                <c:pt idx="25">
                  <c:v>121.63814572249856</c:v>
                </c:pt>
                <c:pt idx="26">
                  <c:v>166.5012327495117</c:v>
                </c:pt>
                <c:pt idx="27">
                  <c:v>179.31935496266314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5AB-4545-BB74-8CCF9BC3A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49232"/>
        <c:axId val="6153482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25AB-4545-BB74-8CCF9BC3AB45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SE 5.25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5AB-4545-BB74-8CCF9BC3AB45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5AB-4545-BB74-8CCF9BC3AB4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SE 8.4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5AB-4545-BB74-8CCF9BC3AB45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5AB-4545-BB74-8CCF9BC3AB45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Se 10.2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5AB-4545-BB74-8CCF9BC3AB4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5AB-4545-BB74-8CCF9BC3AB45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SE 14.7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5AB-4545-BB74-8CCF9BC3AB45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38.5 area 400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5AB-4545-BB74-8CCF9BC3AB45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SE 38.5 area 400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5AB-4545-BB74-8CCF9BC3AB45}"/>
                  </c:ext>
                </c:extLst>
              </c15:ser>
            </c15:filteredScatterSeries>
            <c15:filteredScatter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5AB-4545-BB74-8CCF9BC3AB45}"/>
                  </c:ext>
                </c:extLst>
              </c15:ser>
            </c15:filteredScatterSeries>
            <c15:filteredScatterSeries>
              <c15:ser>
                <c:idx val="12"/>
                <c:order val="11"/>
                <c:tx>
                  <c:v>SE 38.5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5AB-4545-BB74-8CCF9BC3AB45}"/>
                  </c:ext>
                </c:extLst>
              </c15:ser>
            </c15:filteredScatterSeries>
            <c15:filteredScatterSeries>
              <c15:ser>
                <c:idx val="10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5AB-4545-BB74-8CCF9BC3AB45}"/>
                  </c:ext>
                </c:extLst>
              </c15:ser>
            </c15:filteredScatterSeries>
            <c15:filteredScatterSeries>
              <c15:ser>
                <c:idx val="23"/>
                <c:order val="13"/>
                <c:tx>
                  <c:v>SE 42.8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5AB-4545-BB74-8CCF9BC3AB45}"/>
                  </c:ext>
                </c:extLst>
              </c15:ser>
            </c15:filteredScatterSeries>
            <c15:filteredScatterSeries>
              <c15:ser>
                <c:idx val="13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5AB-4545-BB74-8CCF9BC3AB45}"/>
                  </c:ext>
                </c:extLst>
              </c15:ser>
            </c15:filteredScatterSeries>
            <c15:filteredScatterSeries>
              <c15:ser>
                <c:idx val="14"/>
                <c:order val="15"/>
                <c:tx>
                  <c:v>SE 61.14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5AB-4545-BB74-8CCF9BC3AB45}"/>
                  </c:ext>
                </c:extLst>
              </c15:ser>
            </c15:filteredScatterSeries>
            <c15:filteredScatterSeries>
              <c15:ser>
                <c:idx val="15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5AB-4545-BB74-8CCF9BC3AB45}"/>
                  </c:ext>
                </c:extLst>
              </c15:ser>
            </c15:filteredScatterSeries>
            <c15:filteredScatterSeries>
              <c15:ser>
                <c:idx val="16"/>
                <c:order val="17"/>
                <c:tx>
                  <c:v>SE 62.5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5AB-4545-BB74-8CCF9BC3AB45}"/>
                  </c:ext>
                </c:extLst>
              </c15:ser>
            </c15:filteredScatterSeries>
            <c15:filteredScatterSeries>
              <c15:ser>
                <c:idx val="17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25AB-4545-BB74-8CCF9BC3AB45}"/>
                  </c:ext>
                </c:extLst>
              </c15:ser>
            </c15:filteredScatterSeries>
            <c15:filteredScatterSeries>
              <c15:ser>
                <c:idx val="18"/>
                <c:order val="19"/>
                <c:tx>
                  <c:v>SE 89.29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5AB-4545-BB74-8CCF9BC3AB45}"/>
                  </c:ext>
                </c:extLst>
              </c15:ser>
            </c15:filteredScatterSeries>
            <c15:filteredScatte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5AB-4545-BB74-8CCF9BC3AB45}"/>
                  </c:ext>
                </c:extLst>
              </c15:ser>
            </c15:filteredScatterSeries>
            <c15:filteredScatterSeries>
              <c15:ser>
                <c:idx val="25"/>
                <c:order val="25"/>
                <c:tx>
                  <c:v>17.85 SE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5AB-4545-BB74-8CCF9BC3AB45}"/>
                  </c:ext>
                </c:extLst>
              </c15:ser>
            </c15:filteredScatterSeries>
          </c:ext>
        </c:extLst>
      </c:scatterChart>
      <c:valAx>
        <c:axId val="615349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348272"/>
        <c:crosses val="autoZero"/>
        <c:crossBetween val="midCat"/>
      </c:valAx>
      <c:valAx>
        <c:axId val="61534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349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717179591054741E-2"/>
          <c:y val="0.87067012748995554"/>
          <c:w val="0.47168281952230567"/>
          <c:h val="4.05095515396026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208</a:t>
            </a:r>
            <a:r>
              <a:rPr lang="en-GB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Pb/</a:t>
            </a:r>
            <a:r>
              <a:rPr lang="en-GB" sz="1800" b="1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204</a:t>
            </a:r>
            <a:r>
              <a:rPr lang="en-GB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106584337463928E-2"/>
          <c:y val="8.9036370399829423E-2"/>
          <c:w val="0.91299258949425166"/>
          <c:h val="0.70001508376593624"/>
        </c:manualLayout>
      </c:layout>
      <c:scatterChart>
        <c:scatterStyle val="lineMarker"/>
        <c:varyColors val="0"/>
        <c:ser>
          <c:idx val="19"/>
          <c:order val="20"/>
          <c:tx>
            <c:strRef>
              <c:f>'SE + Accuracy (spot)'!$W$2</c:f>
              <c:strCache>
                <c:ptCount val="1"/>
                <c:pt idx="0">
                  <c:v>226.00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(spot)'!$W$2:$W$20</c:f>
              <c:numCache>
                <c:formatCode>0.00</c:formatCode>
                <c:ptCount val="19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  <c:pt idx="18">
                  <c:v>226</c:v>
                </c:pt>
              </c:numCache>
            </c:numRef>
          </c:xVal>
          <c:yVal>
            <c:numRef>
              <c:f>'SE + Accuracy (spot)'!$AD$2:$AD$20</c:f>
              <c:numCache>
                <c:formatCode>0</c:formatCode>
                <c:ptCount val="19"/>
                <c:pt idx="0">
                  <c:v>-437.84502690158433</c:v>
                </c:pt>
                <c:pt idx="1">
                  <c:v>-359.19466513512077</c:v>
                </c:pt>
                <c:pt idx="2">
                  <c:v>-285.79881719204002</c:v>
                </c:pt>
                <c:pt idx="3">
                  <c:v>-154.76158720639788</c:v>
                </c:pt>
                <c:pt idx="4">
                  <c:v>81.018931280762985</c:v>
                </c:pt>
                <c:pt idx="5">
                  <c:v>-149.52081210251043</c:v>
                </c:pt>
                <c:pt idx="6">
                  <c:v>-338.22332382515975</c:v>
                </c:pt>
                <c:pt idx="7">
                  <c:v>60.065164670830562</c:v>
                </c:pt>
                <c:pt idx="8">
                  <c:v>146.49379220532666</c:v>
                </c:pt>
                <c:pt idx="9">
                  <c:v>149.11260829097995</c:v>
                </c:pt>
                <c:pt idx="10">
                  <c:v>-160.00241723368447</c:v>
                </c:pt>
                <c:pt idx="11">
                  <c:v>117.68590982097481</c:v>
                </c:pt>
                <c:pt idx="12">
                  <c:v>5.0573488178384807</c:v>
                </c:pt>
                <c:pt idx="13">
                  <c:v>60.065164670830562</c:v>
                </c:pt>
                <c:pt idx="14">
                  <c:v>-207.17235918077392</c:v>
                </c:pt>
                <c:pt idx="15">
                  <c:v>-259.58862437103215</c:v>
                </c:pt>
                <c:pt idx="16">
                  <c:v>-259.58862437103215</c:v>
                </c:pt>
                <c:pt idx="17">
                  <c:v>-390.65332583398947</c:v>
                </c:pt>
                <c:pt idx="18">
                  <c:v>-49.956519451388459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5A-4934-9839-F95E39D01383}"/>
            </c:ext>
          </c:extLst>
        </c:ser>
        <c:ser>
          <c:idx val="20"/>
          <c:order val="21"/>
          <c:tx>
            <c:v>SE 226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(spot)'!$W$2:$W$20</c:f>
              <c:numCache>
                <c:formatCode>0.00</c:formatCode>
                <c:ptCount val="19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  <c:pt idx="18">
                  <c:v>226</c:v>
                </c:pt>
              </c:numCache>
            </c:numRef>
          </c:xVal>
          <c:yVal>
            <c:numRef>
              <c:f>'SE + Accuracy (spot)'!$AE$2:$AE$20</c:f>
              <c:numCache>
                <c:formatCode>0</c:formatCode>
                <c:ptCount val="19"/>
                <c:pt idx="0">
                  <c:v>199.17604017066239</c:v>
                </c:pt>
                <c:pt idx="1">
                  <c:v>214.88356979261115</c:v>
                </c:pt>
                <c:pt idx="2">
                  <c:v>288.23729790634911</c:v>
                </c:pt>
                <c:pt idx="3">
                  <c:v>314.39949696080492</c:v>
                </c:pt>
                <c:pt idx="4">
                  <c:v>288.13159755873954</c:v>
                </c:pt>
                <c:pt idx="5">
                  <c:v>254.13826169429004</c:v>
                </c:pt>
                <c:pt idx="6">
                  <c:v>230.60192342967952</c:v>
                </c:pt>
                <c:pt idx="7">
                  <c:v>248.84613974151432</c:v>
                </c:pt>
                <c:pt idx="8">
                  <c:v>220.01335795387575</c:v>
                </c:pt>
                <c:pt idx="9">
                  <c:v>222.63198147701914</c:v>
                </c:pt>
                <c:pt idx="10">
                  <c:v>233.18084877828954</c:v>
                </c:pt>
                <c:pt idx="11">
                  <c:v>206.9232864656455</c:v>
                </c:pt>
                <c:pt idx="12">
                  <c:v>233.14236615925458</c:v>
                </c:pt>
                <c:pt idx="13">
                  <c:v>225.27124229231825</c:v>
                </c:pt>
                <c:pt idx="14">
                  <c:v>262.01331027616203</c:v>
                </c:pt>
                <c:pt idx="15">
                  <c:v>393.04056178597631</c:v>
                </c:pt>
                <c:pt idx="16">
                  <c:v>366.83785766691125</c:v>
                </c:pt>
                <c:pt idx="17">
                  <c:v>445.50433711575255</c:v>
                </c:pt>
                <c:pt idx="18">
                  <c:v>366.7609766320864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5A-4934-9839-F95E39D01383}"/>
            </c:ext>
          </c:extLst>
        </c:ser>
        <c:ser>
          <c:idx val="21"/>
          <c:order val="22"/>
          <c:tx>
            <c:strRef>
              <c:f>'SE + Accuracy (spot)'!$X$21</c:f>
              <c:strCache>
                <c:ptCount val="1"/>
                <c:pt idx="0">
                  <c:v>475.08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(spot)'!$X$21:$X$40</c:f>
              <c:numCache>
                <c:formatCode>0.00</c:formatCode>
                <c:ptCount val="20"/>
                <c:pt idx="0">
                  <c:v>475.08000000000004</c:v>
                </c:pt>
                <c:pt idx="1">
                  <c:v>475.08000000000004</c:v>
                </c:pt>
                <c:pt idx="2">
                  <c:v>475.08000000000004</c:v>
                </c:pt>
                <c:pt idx="3">
                  <c:v>475.08000000000004</c:v>
                </c:pt>
                <c:pt idx="4">
                  <c:v>475.08000000000004</c:v>
                </c:pt>
                <c:pt idx="5">
                  <c:v>475.08000000000004</c:v>
                </c:pt>
                <c:pt idx="6">
                  <c:v>475.08000000000004</c:v>
                </c:pt>
                <c:pt idx="7">
                  <c:v>475.08000000000004</c:v>
                </c:pt>
                <c:pt idx="8">
                  <c:v>475.08000000000004</c:v>
                </c:pt>
                <c:pt idx="9">
                  <c:v>475.08000000000004</c:v>
                </c:pt>
                <c:pt idx="10">
                  <c:v>475.08000000000004</c:v>
                </c:pt>
                <c:pt idx="11">
                  <c:v>475.08000000000004</c:v>
                </c:pt>
                <c:pt idx="12">
                  <c:v>475.08000000000004</c:v>
                </c:pt>
                <c:pt idx="13">
                  <c:v>475.08000000000004</c:v>
                </c:pt>
                <c:pt idx="14">
                  <c:v>475.08000000000004</c:v>
                </c:pt>
                <c:pt idx="15">
                  <c:v>475.08000000000004</c:v>
                </c:pt>
                <c:pt idx="16">
                  <c:v>475.08000000000004</c:v>
                </c:pt>
                <c:pt idx="17">
                  <c:v>475.08000000000004</c:v>
                </c:pt>
                <c:pt idx="18">
                  <c:v>475.08000000000004</c:v>
                </c:pt>
                <c:pt idx="19">
                  <c:v>475.08000000000004</c:v>
                </c:pt>
              </c:numCache>
            </c:numRef>
          </c:xVal>
          <c:yVal>
            <c:numRef>
              <c:f>'SE + Accuracy (spot)'!$AD$21:$AD$40</c:f>
              <c:numCache>
                <c:formatCode>0</c:formatCode>
                <c:ptCount val="20"/>
                <c:pt idx="0">
                  <c:v>44.349263391030291</c:v>
                </c:pt>
                <c:pt idx="1">
                  <c:v>-76.155727135596152</c:v>
                </c:pt>
                <c:pt idx="2">
                  <c:v>67.922930061747877</c:v>
                </c:pt>
                <c:pt idx="3">
                  <c:v>180.53733131584426</c:v>
                </c:pt>
                <c:pt idx="4">
                  <c:v>41.729898482167904</c:v>
                </c:pt>
                <c:pt idx="5">
                  <c:v>-256.96768063432353</c:v>
                </c:pt>
                <c:pt idx="6">
                  <c:v>-149.52081210251043</c:v>
                </c:pt>
                <c:pt idx="7">
                  <c:v>-23.758684423391685</c:v>
                </c:pt>
                <c:pt idx="8">
                  <c:v>-207.17235918077392</c:v>
                </c:pt>
                <c:pt idx="9">
                  <c:v>-338.22332382515975</c:v>
                </c:pt>
                <c:pt idx="10">
                  <c:v>211.96007908197424</c:v>
                </c:pt>
                <c:pt idx="11">
                  <c:v>-469.30863456595694</c:v>
                </c:pt>
                <c:pt idx="12">
                  <c:v>-246.48404303739824</c:v>
                </c:pt>
                <c:pt idx="13">
                  <c:v>-849.65038764850397</c:v>
                </c:pt>
                <c:pt idx="14">
                  <c:v>-435.22314892552316</c:v>
                </c:pt>
                <c:pt idx="15">
                  <c:v>-728.95893054591988</c:v>
                </c:pt>
                <c:pt idx="16">
                  <c:v>-359.19466513512077</c:v>
                </c:pt>
                <c:pt idx="17">
                  <c:v>-243.86316797486705</c:v>
                </c:pt>
                <c:pt idx="18">
                  <c:v>-443.08882408206074</c:v>
                </c:pt>
                <c:pt idx="19">
                  <c:v>-639.77090815048325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5A-4934-9839-F95E39D01383}"/>
            </c:ext>
          </c:extLst>
        </c:ser>
        <c:ser>
          <c:idx val="22"/>
          <c:order val="23"/>
          <c:tx>
            <c:v>SE 475.08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'SE + Accuracy (spot)'!$X$21:$X$40</c:f>
              <c:numCache>
                <c:formatCode>0.00</c:formatCode>
                <c:ptCount val="20"/>
                <c:pt idx="0">
                  <c:v>475.08000000000004</c:v>
                </c:pt>
                <c:pt idx="1">
                  <c:v>475.08000000000004</c:v>
                </c:pt>
                <c:pt idx="2">
                  <c:v>475.08000000000004</c:v>
                </c:pt>
                <c:pt idx="3">
                  <c:v>475.08000000000004</c:v>
                </c:pt>
                <c:pt idx="4">
                  <c:v>475.08000000000004</c:v>
                </c:pt>
                <c:pt idx="5">
                  <c:v>475.08000000000004</c:v>
                </c:pt>
                <c:pt idx="6">
                  <c:v>475.08000000000004</c:v>
                </c:pt>
                <c:pt idx="7">
                  <c:v>475.08000000000004</c:v>
                </c:pt>
                <c:pt idx="8">
                  <c:v>475.08000000000004</c:v>
                </c:pt>
                <c:pt idx="9">
                  <c:v>475.08000000000004</c:v>
                </c:pt>
                <c:pt idx="10">
                  <c:v>475.08000000000004</c:v>
                </c:pt>
                <c:pt idx="11">
                  <c:v>475.08000000000004</c:v>
                </c:pt>
                <c:pt idx="12">
                  <c:v>475.08000000000004</c:v>
                </c:pt>
                <c:pt idx="13">
                  <c:v>475.08000000000004</c:v>
                </c:pt>
                <c:pt idx="14">
                  <c:v>475.08000000000004</c:v>
                </c:pt>
                <c:pt idx="15">
                  <c:v>475.08000000000004</c:v>
                </c:pt>
                <c:pt idx="16">
                  <c:v>475.08000000000004</c:v>
                </c:pt>
                <c:pt idx="17">
                  <c:v>475.08000000000004</c:v>
                </c:pt>
                <c:pt idx="18">
                  <c:v>475.08000000000004</c:v>
                </c:pt>
                <c:pt idx="19">
                  <c:v>475.08000000000004</c:v>
                </c:pt>
              </c:numCache>
            </c:numRef>
          </c:xVal>
          <c:yVal>
            <c:numRef>
              <c:f>'SE + Accuracy (spot)'!$AE$21:$AE$40</c:f>
              <c:numCache>
                <c:formatCode>0</c:formatCode>
                <c:ptCount val="20"/>
                <c:pt idx="0">
                  <c:v>157.16845314808413</c:v>
                </c:pt>
                <c:pt idx="1">
                  <c:v>151.9478137853344</c:v>
                </c:pt>
                <c:pt idx="2">
                  <c:v>178.12004767330689</c:v>
                </c:pt>
                <c:pt idx="3">
                  <c:v>180.71910489041613</c:v>
                </c:pt>
                <c:pt idx="4">
                  <c:v>206.93900538303365</c:v>
                </c:pt>
                <c:pt idx="5">
                  <c:v>243.68450978799447</c:v>
                </c:pt>
                <c:pt idx="6">
                  <c:v>251.51827961496741</c:v>
                </c:pt>
                <c:pt idx="7">
                  <c:v>261.96526340607238</c:v>
                </c:pt>
                <c:pt idx="8">
                  <c:v>419.22129644185929</c:v>
                </c:pt>
                <c:pt idx="9">
                  <c:v>393.07146039149916</c:v>
                </c:pt>
                <c:pt idx="10">
                  <c:v>628.56843538840292</c:v>
                </c:pt>
                <c:pt idx="11">
                  <c:v>393.12296886466083</c:v>
                </c:pt>
                <c:pt idx="12">
                  <c:v>227.96053924458596</c:v>
                </c:pt>
                <c:pt idx="13">
                  <c:v>256.93798093939671</c:v>
                </c:pt>
                <c:pt idx="14">
                  <c:v>256.83158923718395</c:v>
                </c:pt>
                <c:pt idx="15">
                  <c:v>225.44899740733655</c:v>
                </c:pt>
                <c:pt idx="16">
                  <c:v>246.32994585982254</c:v>
                </c:pt>
                <c:pt idx="17">
                  <c:v>225.33971271806857</c:v>
                </c:pt>
                <c:pt idx="18">
                  <c:v>288.28262179940771</c:v>
                </c:pt>
                <c:pt idx="19">
                  <c:v>251.64156804152083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5A-4934-9839-F95E39D01383}"/>
            </c:ext>
          </c:extLst>
        </c:ser>
        <c:ser>
          <c:idx val="26"/>
          <c:order val="26"/>
          <c:tx>
            <c:strRef>
              <c:f>'SE + Accuracy (spot)'!$X$45</c:f>
              <c:strCache>
                <c:ptCount val="1"/>
                <c:pt idx="0">
                  <c:v>14.7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'SE + Accuracy (spot)'!$X$45:$X$72</c:f>
              <c:numCache>
                <c:formatCode>General</c:formatCode>
                <c:ptCount val="28"/>
                <c:pt idx="0">
                  <c:v>14.7</c:v>
                </c:pt>
                <c:pt idx="1">
                  <c:v>14.7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14.7</c:v>
                </c:pt>
                <c:pt idx="6">
                  <c:v>14.7</c:v>
                </c:pt>
                <c:pt idx="7">
                  <c:v>14.7</c:v>
                </c:pt>
                <c:pt idx="8">
                  <c:v>14.7</c:v>
                </c:pt>
                <c:pt idx="9">
                  <c:v>14.7</c:v>
                </c:pt>
                <c:pt idx="10">
                  <c:v>14.7</c:v>
                </c:pt>
                <c:pt idx="11">
                  <c:v>14.7</c:v>
                </c:pt>
                <c:pt idx="12">
                  <c:v>14.7</c:v>
                </c:pt>
                <c:pt idx="13">
                  <c:v>14.7</c:v>
                </c:pt>
                <c:pt idx="14">
                  <c:v>14.7</c:v>
                </c:pt>
                <c:pt idx="15">
                  <c:v>14.7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14.7</c:v>
                </c:pt>
                <c:pt idx="20">
                  <c:v>14.7</c:v>
                </c:pt>
                <c:pt idx="21">
                  <c:v>14.7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14.7</c:v>
                </c:pt>
                <c:pt idx="26">
                  <c:v>14.7</c:v>
                </c:pt>
                <c:pt idx="27">
                  <c:v>14.7</c:v>
                </c:pt>
              </c:numCache>
            </c:numRef>
          </c:xVal>
          <c:yVal>
            <c:numRef>
              <c:f>'SE + Accuracy (spot)'!$AF$45:$AF$72</c:f>
              <c:numCache>
                <c:formatCode>0</c:formatCode>
                <c:ptCount val="28"/>
                <c:pt idx="0">
                  <c:v>66.551589409935559</c:v>
                </c:pt>
                <c:pt idx="1">
                  <c:v>35.833958338615801</c:v>
                </c:pt>
                <c:pt idx="2">
                  <c:v>82.675871872384121</c:v>
                </c:pt>
                <c:pt idx="3">
                  <c:v>25.764376226256047</c:v>
                </c:pt>
                <c:pt idx="4">
                  <c:v>72.805526262764715</c:v>
                </c:pt>
                <c:pt idx="5">
                  <c:v>91.030719767237755</c:v>
                </c:pt>
                <c:pt idx="6">
                  <c:v>-72.777085627473426</c:v>
                </c:pt>
                <c:pt idx="7">
                  <c:v>-45.066108961488993</c:v>
                </c:pt>
                <c:pt idx="8">
                  <c:v>-34.283369090282179</c:v>
                </c:pt>
                <c:pt idx="9">
                  <c:v>-103.61795407209939</c:v>
                </c:pt>
                <c:pt idx="10">
                  <c:v>-98.476061363816925</c:v>
                </c:pt>
                <c:pt idx="11">
                  <c:v>-24.915662443003583</c:v>
                </c:pt>
                <c:pt idx="12">
                  <c:v>7.8847521844949142E-2</c:v>
                </c:pt>
                <c:pt idx="13">
                  <c:v>-17.25627933124585</c:v>
                </c:pt>
                <c:pt idx="14">
                  <c:v>-32.876892689825965</c:v>
                </c:pt>
                <c:pt idx="15">
                  <c:v>5.2054120360800482</c:v>
                </c:pt>
                <c:pt idx="16">
                  <c:v>127.63739549925823</c:v>
                </c:pt>
                <c:pt idx="17">
                  <c:v>-139.59214258441045</c:v>
                </c:pt>
                <c:pt idx="18">
                  <c:v>38.650395122297176</c:v>
                </c:pt>
                <c:pt idx="19">
                  <c:v>10.945109037208134</c:v>
                </c:pt>
                <c:pt idx="20">
                  <c:v>21.328720140489921</c:v>
                </c:pt>
                <c:pt idx="21">
                  <c:v>39.664312376785915</c:v>
                </c:pt>
                <c:pt idx="22">
                  <c:v>17.102386035805495</c:v>
                </c:pt>
                <c:pt idx="23">
                  <c:v>12.562479018485284</c:v>
                </c:pt>
                <c:pt idx="24">
                  <c:v>60.012700099365546</c:v>
                </c:pt>
                <c:pt idx="25">
                  <c:v>123.64267059550293</c:v>
                </c:pt>
                <c:pt idx="26">
                  <c:v>-55.143849406746881</c:v>
                </c:pt>
                <c:pt idx="27">
                  <c:v>-39.322834668231721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B5A-4934-9839-F95E39D01383}"/>
            </c:ext>
          </c:extLst>
        </c:ser>
        <c:ser>
          <c:idx val="27"/>
          <c:order val="27"/>
          <c:tx>
            <c:v>SE 14.7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'SE + Accuracy (spot)'!$X$45:$X$72</c:f>
              <c:numCache>
                <c:formatCode>General</c:formatCode>
                <c:ptCount val="28"/>
                <c:pt idx="0">
                  <c:v>14.7</c:v>
                </c:pt>
                <c:pt idx="1">
                  <c:v>14.7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14.7</c:v>
                </c:pt>
                <c:pt idx="6">
                  <c:v>14.7</c:v>
                </c:pt>
                <c:pt idx="7">
                  <c:v>14.7</c:v>
                </c:pt>
                <c:pt idx="8">
                  <c:v>14.7</c:v>
                </c:pt>
                <c:pt idx="9">
                  <c:v>14.7</c:v>
                </c:pt>
                <c:pt idx="10">
                  <c:v>14.7</c:v>
                </c:pt>
                <c:pt idx="11">
                  <c:v>14.7</c:v>
                </c:pt>
                <c:pt idx="12">
                  <c:v>14.7</c:v>
                </c:pt>
                <c:pt idx="13">
                  <c:v>14.7</c:v>
                </c:pt>
                <c:pt idx="14">
                  <c:v>14.7</c:v>
                </c:pt>
                <c:pt idx="15">
                  <c:v>14.7</c:v>
                </c:pt>
                <c:pt idx="16">
                  <c:v>14.7</c:v>
                </c:pt>
                <c:pt idx="17">
                  <c:v>14.7</c:v>
                </c:pt>
                <c:pt idx="18">
                  <c:v>14.7</c:v>
                </c:pt>
                <c:pt idx="19">
                  <c:v>14.7</c:v>
                </c:pt>
                <c:pt idx="20">
                  <c:v>14.7</c:v>
                </c:pt>
                <c:pt idx="21">
                  <c:v>14.7</c:v>
                </c:pt>
                <c:pt idx="22">
                  <c:v>14.7</c:v>
                </c:pt>
                <c:pt idx="23">
                  <c:v>14.7</c:v>
                </c:pt>
                <c:pt idx="24">
                  <c:v>14.7</c:v>
                </c:pt>
                <c:pt idx="25">
                  <c:v>14.7</c:v>
                </c:pt>
                <c:pt idx="26">
                  <c:v>14.7</c:v>
                </c:pt>
                <c:pt idx="27">
                  <c:v>14.7</c:v>
                </c:pt>
              </c:numCache>
            </c:numRef>
          </c:xVal>
          <c:yVal>
            <c:numRef>
              <c:f>'SE + Accuracy (spot)'!$AE$45:$AE$72</c:f>
              <c:numCache>
                <c:formatCode>0</c:formatCode>
                <c:ptCount val="28"/>
                <c:pt idx="0">
                  <c:v>94.288969500137497</c:v>
                </c:pt>
                <c:pt idx="1">
                  <c:v>96.916991906121496</c:v>
                </c:pt>
                <c:pt idx="2">
                  <c:v>96.911914927054141</c:v>
                </c:pt>
                <c:pt idx="3">
                  <c:v>94.303789178640187</c:v>
                </c:pt>
                <c:pt idx="4">
                  <c:v>102.15253731186908</c:v>
                </c:pt>
                <c:pt idx="5">
                  <c:v>91.669111176298046</c:v>
                </c:pt>
                <c:pt idx="6">
                  <c:v>144.07825282851806</c:v>
                </c:pt>
                <c:pt idx="7">
                  <c:v>136.23906812477401</c:v>
                </c:pt>
                <c:pt idx="8">
                  <c:v>128.3784491883338</c:v>
                </c:pt>
                <c:pt idx="9">
                  <c:v>144.10505520533658</c:v>
                </c:pt>
                <c:pt idx="10">
                  <c:v>123.13754463735992</c:v>
                </c:pt>
                <c:pt idx="11">
                  <c:v>110.02483417685706</c:v>
                </c:pt>
                <c:pt idx="12">
                  <c:v>102.17582100892074</c:v>
                </c:pt>
                <c:pt idx="13">
                  <c:v>110.02886947956344</c:v>
                </c:pt>
                <c:pt idx="14">
                  <c:v>104.78116453786268</c:v>
                </c:pt>
                <c:pt idx="15">
                  <c:v>133.58793622354762</c:v>
                </c:pt>
                <c:pt idx="16">
                  <c:v>128.36264280344011</c:v>
                </c:pt>
                <c:pt idx="17">
                  <c:v>117.89857578520451</c:v>
                </c:pt>
                <c:pt idx="18">
                  <c:v>128.34347857973532</c:v>
                </c:pt>
                <c:pt idx="19">
                  <c:v>112.62795059037998</c:v>
                </c:pt>
                <c:pt idx="20">
                  <c:v>115.25686564192834</c:v>
                </c:pt>
                <c:pt idx="21">
                  <c:v>123.11303085945995</c:v>
                </c:pt>
                <c:pt idx="22">
                  <c:v>128.36331533627259</c:v>
                </c:pt>
                <c:pt idx="23">
                  <c:v>115.2559599118816</c:v>
                </c:pt>
                <c:pt idx="24">
                  <c:v>104.77375417457927</c:v>
                </c:pt>
                <c:pt idx="25">
                  <c:v>117.84207590600914</c:v>
                </c:pt>
                <c:pt idx="26">
                  <c:v>167.66567464475835</c:v>
                </c:pt>
                <c:pt idx="27">
                  <c:v>165.05151965292023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B5A-4934-9839-F95E39D01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49232"/>
        <c:axId val="6153482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2B5A-4934-9839-F95E39D01383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SE 5.25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B5A-4934-9839-F95E39D01383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B5A-4934-9839-F95E39D01383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SE 8.4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B5A-4934-9839-F95E39D01383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B5A-4934-9839-F95E39D01383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Se 10.2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B5A-4934-9839-F95E39D01383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B5A-4934-9839-F95E39D01383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SE 14.7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B5A-4934-9839-F95E39D01383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38.5 area 400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B5A-4934-9839-F95E39D01383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SE 38.5 area 400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B5A-4934-9839-F95E39D01383}"/>
                  </c:ext>
                </c:extLst>
              </c15:ser>
            </c15:filteredScatterSeries>
            <c15:filteredScatter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B5A-4934-9839-F95E39D01383}"/>
                  </c:ext>
                </c:extLst>
              </c15:ser>
            </c15:filteredScatterSeries>
            <c15:filteredScatterSeries>
              <c15:ser>
                <c:idx val="12"/>
                <c:order val="11"/>
                <c:tx>
                  <c:v>SE 38.5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B5A-4934-9839-F95E39D01383}"/>
                  </c:ext>
                </c:extLst>
              </c15:ser>
            </c15:filteredScatterSeries>
            <c15:filteredScatterSeries>
              <c15:ser>
                <c:idx val="10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B5A-4934-9839-F95E39D01383}"/>
                  </c:ext>
                </c:extLst>
              </c15:ser>
            </c15:filteredScatterSeries>
            <c15:filteredScatterSeries>
              <c15:ser>
                <c:idx val="23"/>
                <c:order val="13"/>
                <c:tx>
                  <c:v>SE 42.8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B5A-4934-9839-F95E39D01383}"/>
                  </c:ext>
                </c:extLst>
              </c15:ser>
            </c15:filteredScatterSeries>
            <c15:filteredScatterSeries>
              <c15:ser>
                <c:idx val="13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B5A-4934-9839-F95E39D01383}"/>
                  </c:ext>
                </c:extLst>
              </c15:ser>
            </c15:filteredScatterSeries>
            <c15:filteredScatterSeries>
              <c15:ser>
                <c:idx val="14"/>
                <c:order val="15"/>
                <c:tx>
                  <c:v>SE 61.14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B5A-4934-9839-F95E39D01383}"/>
                  </c:ext>
                </c:extLst>
              </c15:ser>
            </c15:filteredScatterSeries>
            <c15:filteredScatterSeries>
              <c15:ser>
                <c:idx val="15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B5A-4934-9839-F95E39D01383}"/>
                  </c:ext>
                </c:extLst>
              </c15:ser>
            </c15:filteredScatterSeries>
            <c15:filteredScatterSeries>
              <c15:ser>
                <c:idx val="16"/>
                <c:order val="17"/>
                <c:tx>
                  <c:v>SE 62.5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B5A-4934-9839-F95E39D01383}"/>
                  </c:ext>
                </c:extLst>
              </c15:ser>
            </c15:filteredScatterSeries>
            <c15:filteredScatterSeries>
              <c15:ser>
                <c:idx val="17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2B5A-4934-9839-F95E39D01383}"/>
                  </c:ext>
                </c:extLst>
              </c15:ser>
            </c15:filteredScatterSeries>
            <c15:filteredScatterSeries>
              <c15:ser>
                <c:idx val="18"/>
                <c:order val="19"/>
                <c:tx>
                  <c:v>SE 89.29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B5A-4934-9839-F95E39D01383}"/>
                  </c:ext>
                </c:extLst>
              </c15:ser>
            </c15:filteredScatterSeries>
            <c15:filteredScatte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B5A-4934-9839-F95E39D01383}"/>
                  </c:ext>
                </c:extLst>
              </c15:ser>
            </c15:filteredScatterSeries>
            <c15:filteredScatterSeries>
              <c15:ser>
                <c:idx val="25"/>
                <c:order val="25"/>
                <c:tx>
                  <c:v>17.85 SE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 + Accuracy (spot)'!#REF!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B5A-4934-9839-F95E39D01383}"/>
                  </c:ext>
                </c:extLst>
              </c15:ser>
            </c15:filteredScatterSeries>
          </c:ext>
        </c:extLst>
      </c:scatterChart>
      <c:valAx>
        <c:axId val="615349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348272"/>
        <c:crosses val="autoZero"/>
        <c:crossBetween val="midCat"/>
      </c:valAx>
      <c:valAx>
        <c:axId val="61534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349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362887257424992E-2"/>
          <c:y val="0.83222676151892239"/>
          <c:w val="0.9374023111645069"/>
          <c:h val="0.1366180108042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428624</xdr:colOff>
      <xdr:row>34</xdr:row>
      <xdr:rowOff>18851</xdr:rowOff>
    </xdr:from>
    <xdr:to>
      <xdr:col>23</xdr:col>
      <xdr:colOff>823213</xdr:colOff>
      <xdr:row>78</xdr:row>
      <xdr:rowOff>109838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9352AD-4175-889D-020E-2BF17BD95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49" y="6527601"/>
          <a:ext cx="15063089" cy="84729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896056</xdr:colOff>
      <xdr:row>13</xdr:row>
      <xdr:rowOff>127000</xdr:rowOff>
    </xdr:from>
    <xdr:to>
      <xdr:col>29</xdr:col>
      <xdr:colOff>505714</xdr:colOff>
      <xdr:row>51</xdr:row>
      <xdr:rowOff>62214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46A158-423A-F906-0023-09D8C333E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8181" y="2635250"/>
          <a:ext cx="12754158" cy="71742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325731</xdr:colOff>
      <xdr:row>61</xdr:row>
      <xdr:rowOff>84665</xdr:rowOff>
    </xdr:from>
    <xdr:to>
      <xdr:col>30</xdr:col>
      <xdr:colOff>219963</xdr:colOff>
      <xdr:row>96</xdr:row>
      <xdr:rowOff>146879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1E45B9-0203-FCCB-2379-DAE739801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1064" y="11736915"/>
          <a:ext cx="12001566" cy="6750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406852</xdr:colOff>
      <xdr:row>7</xdr:row>
      <xdr:rowOff>152399</xdr:rowOff>
    </xdr:from>
    <xdr:to>
      <xdr:col>20</xdr:col>
      <xdr:colOff>146955</xdr:colOff>
      <xdr:row>35</xdr:row>
      <xdr:rowOff>85043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D95EA0-0F7F-4D31-B7DB-979CBB63E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407194</xdr:colOff>
      <xdr:row>30</xdr:row>
      <xdr:rowOff>133350</xdr:rowOff>
    </xdr:from>
    <xdr:to>
      <xdr:col>20</xdr:col>
      <xdr:colOff>142535</xdr:colOff>
      <xdr:row>58</xdr:row>
      <xdr:rowOff>85044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354046-9FD9-4CEE-B587-8BD8FF6CA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400050</xdr:colOff>
      <xdr:row>53</xdr:row>
      <xdr:rowOff>171450</xdr:rowOff>
    </xdr:from>
    <xdr:to>
      <xdr:col>20</xdr:col>
      <xdr:colOff>128247</xdr:colOff>
      <xdr:row>81</xdr:row>
      <xdr:rowOff>123144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5904AC-8227-40E4-94C5-8AD969543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2629-6F39-49AC-9695-704A91BAE5A9}">
  <dimension ref="A1:P53"/>
  <sheetViews>
    <sheetView zoomScale="70" zoomScaleNormal="70" workbookViewId="0">
      <selection sqref="A1:K15"/>
    </sheetView>
  </sheetViews>
  <sheetFormatPr defaultRowHeight="15" x14ac:dyDescent="0.25"/>
  <cols>
    <col min="1" max="1" width="22.7109375" customWidth="1"/>
    <col min="2" max="7" width="13.85546875" customWidth="1"/>
    <col min="8" max="8" width="16.7109375" customWidth="1"/>
    <col min="9" max="9" width="17.42578125" customWidth="1"/>
    <col min="10" max="11" width="13.85546875" customWidth="1"/>
    <col min="14" max="14" width="13.85546875" customWidth="1"/>
  </cols>
  <sheetData>
    <row r="1" spans="1:16" ht="17.25" x14ac:dyDescent="0.25">
      <c r="A1" s="29" t="s">
        <v>16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14</v>
      </c>
      <c r="K1" s="31" t="s">
        <v>15</v>
      </c>
    </row>
    <row r="2" spans="1:16" x14ac:dyDescent="0.25">
      <c r="A2" s="32"/>
      <c r="B2">
        <v>225</v>
      </c>
      <c r="C2">
        <v>4</v>
      </c>
      <c r="D2">
        <v>5</v>
      </c>
      <c r="E2" s="2">
        <v>1</v>
      </c>
      <c r="F2" s="3">
        <v>0.42</v>
      </c>
      <c r="G2">
        <v>10</v>
      </c>
      <c r="H2">
        <v>0.1</v>
      </c>
      <c r="I2">
        <v>12</v>
      </c>
      <c r="J2" s="3">
        <f>G2*D2/C2</f>
        <v>12.5</v>
      </c>
      <c r="K2" s="33">
        <f>J2*F2</f>
        <v>5.25</v>
      </c>
    </row>
    <row r="3" spans="1:16" x14ac:dyDescent="0.25">
      <c r="A3" s="32"/>
      <c r="B3">
        <v>225</v>
      </c>
      <c r="C3">
        <v>2</v>
      </c>
      <c r="D3">
        <v>5</v>
      </c>
      <c r="E3" s="2">
        <v>1</v>
      </c>
      <c r="F3" s="3">
        <v>0.42</v>
      </c>
      <c r="G3">
        <v>8</v>
      </c>
      <c r="H3">
        <v>0.1</v>
      </c>
      <c r="I3">
        <v>25</v>
      </c>
      <c r="J3" s="3">
        <f>G3*D3/C3</f>
        <v>20</v>
      </c>
      <c r="K3" s="33">
        <f>J3*F3</f>
        <v>8.4</v>
      </c>
    </row>
    <row r="4" spans="1:16" x14ac:dyDescent="0.25">
      <c r="A4" s="32"/>
      <c r="B4">
        <v>225</v>
      </c>
      <c r="C4">
        <v>2</v>
      </c>
      <c r="D4">
        <v>5</v>
      </c>
      <c r="E4" s="2">
        <v>5</v>
      </c>
      <c r="F4" s="3">
        <v>0.51</v>
      </c>
      <c r="G4">
        <v>8</v>
      </c>
      <c r="H4">
        <v>0.25</v>
      </c>
      <c r="I4">
        <v>21</v>
      </c>
      <c r="J4" s="3">
        <f>G4*D4/C4</f>
        <v>20</v>
      </c>
      <c r="K4" s="33">
        <f>J4*F4</f>
        <v>10.199999999999999</v>
      </c>
    </row>
    <row r="5" spans="1:16" x14ac:dyDescent="0.25">
      <c r="A5" s="32"/>
      <c r="B5">
        <v>225</v>
      </c>
      <c r="C5">
        <v>1</v>
      </c>
      <c r="D5">
        <v>5</v>
      </c>
      <c r="E5" s="2">
        <v>1</v>
      </c>
      <c r="F5" s="3">
        <v>0.42</v>
      </c>
      <c r="G5">
        <v>7</v>
      </c>
      <c r="H5">
        <v>0.5</v>
      </c>
      <c r="I5">
        <v>52</v>
      </c>
      <c r="J5" s="3">
        <f>G5*D5/C5</f>
        <v>35</v>
      </c>
      <c r="K5" s="33">
        <f>J5*F5</f>
        <v>14.7</v>
      </c>
    </row>
    <row r="6" spans="1:16" x14ac:dyDescent="0.25">
      <c r="A6" s="32"/>
      <c r="B6">
        <v>225</v>
      </c>
      <c r="C6">
        <v>1</v>
      </c>
      <c r="D6">
        <v>5</v>
      </c>
      <c r="E6" s="2">
        <v>1</v>
      </c>
      <c r="F6" s="3">
        <v>0.51</v>
      </c>
      <c r="G6">
        <v>7</v>
      </c>
      <c r="H6">
        <v>0.5</v>
      </c>
      <c r="I6">
        <v>16</v>
      </c>
      <c r="J6" s="3">
        <v>35</v>
      </c>
      <c r="K6" s="33">
        <v>26.95</v>
      </c>
    </row>
    <row r="7" spans="1:16" x14ac:dyDescent="0.25">
      <c r="A7" s="32"/>
      <c r="B7">
        <v>400</v>
      </c>
      <c r="C7">
        <v>1</v>
      </c>
      <c r="D7">
        <v>5</v>
      </c>
      <c r="E7" s="2">
        <v>10</v>
      </c>
      <c r="F7" s="3">
        <v>0.77</v>
      </c>
      <c r="G7">
        <v>10</v>
      </c>
      <c r="H7">
        <v>0.5</v>
      </c>
      <c r="I7">
        <v>70</v>
      </c>
      <c r="J7" s="3">
        <f t="shared" ref="J7:J12" si="0">G7*D7/C7</f>
        <v>50</v>
      </c>
      <c r="K7" s="33">
        <f t="shared" ref="K7:K12" si="1">J7*F7</f>
        <v>38.5</v>
      </c>
      <c r="N7" s="28" t="s">
        <v>3</v>
      </c>
      <c r="O7" s="28" t="s">
        <v>6</v>
      </c>
      <c r="P7" s="28" t="s">
        <v>7</v>
      </c>
    </row>
    <row r="8" spans="1:16" x14ac:dyDescent="0.25">
      <c r="A8" s="32"/>
      <c r="B8">
        <v>225</v>
      </c>
      <c r="C8">
        <v>1</v>
      </c>
      <c r="D8">
        <v>5</v>
      </c>
      <c r="E8" s="2">
        <v>10</v>
      </c>
      <c r="F8" s="3">
        <v>0.77</v>
      </c>
      <c r="G8">
        <v>10</v>
      </c>
      <c r="H8">
        <v>0.5</v>
      </c>
      <c r="I8">
        <v>50</v>
      </c>
      <c r="J8" s="3">
        <f t="shared" si="0"/>
        <v>50</v>
      </c>
      <c r="K8" s="33">
        <f t="shared" si="1"/>
        <v>38.5</v>
      </c>
      <c r="N8" s="28">
        <v>1</v>
      </c>
      <c r="O8" s="42">
        <v>0.42</v>
      </c>
      <c r="P8" s="28">
        <v>7</v>
      </c>
    </row>
    <row r="9" spans="1:16" x14ac:dyDescent="0.25">
      <c r="A9" s="32"/>
      <c r="B9">
        <v>400</v>
      </c>
      <c r="C9">
        <v>1</v>
      </c>
      <c r="D9">
        <v>4</v>
      </c>
      <c r="E9" s="2">
        <v>20</v>
      </c>
      <c r="F9" s="3">
        <v>2.14</v>
      </c>
      <c r="G9">
        <v>5</v>
      </c>
      <c r="H9">
        <v>1</v>
      </c>
      <c r="I9">
        <v>85</v>
      </c>
      <c r="J9" s="3">
        <f t="shared" si="0"/>
        <v>20</v>
      </c>
      <c r="K9" s="33">
        <f t="shared" si="1"/>
        <v>42.800000000000004</v>
      </c>
      <c r="N9" s="28">
        <v>1</v>
      </c>
      <c r="O9" s="42">
        <v>0.51</v>
      </c>
      <c r="P9" s="28">
        <v>7</v>
      </c>
    </row>
    <row r="10" spans="1:16" x14ac:dyDescent="0.25">
      <c r="A10" s="32"/>
      <c r="B10">
        <v>400</v>
      </c>
      <c r="C10">
        <v>0.7</v>
      </c>
      <c r="D10">
        <v>4</v>
      </c>
      <c r="E10" s="2">
        <v>20</v>
      </c>
      <c r="F10" s="3">
        <v>2.14</v>
      </c>
      <c r="G10">
        <v>5</v>
      </c>
      <c r="H10">
        <v>1</v>
      </c>
      <c r="I10">
        <v>120</v>
      </c>
      <c r="J10" s="3">
        <f t="shared" si="0"/>
        <v>28.571428571428573</v>
      </c>
      <c r="K10" s="33">
        <f t="shared" si="1"/>
        <v>61.142857142857153</v>
      </c>
      <c r="N10" s="28">
        <v>2</v>
      </c>
      <c r="O10" s="42">
        <v>0.51</v>
      </c>
      <c r="P10" s="28">
        <v>8</v>
      </c>
    </row>
    <row r="11" spans="1:16" x14ac:dyDescent="0.25">
      <c r="A11" s="32"/>
      <c r="B11">
        <v>400</v>
      </c>
      <c r="C11">
        <v>1</v>
      </c>
      <c r="D11">
        <v>2</v>
      </c>
      <c r="E11" s="2">
        <v>40</v>
      </c>
      <c r="F11" s="3">
        <v>6.25</v>
      </c>
      <c r="G11">
        <v>5</v>
      </c>
      <c r="H11">
        <v>1</v>
      </c>
      <c r="I11">
        <v>78</v>
      </c>
      <c r="J11" s="3">
        <f t="shared" si="0"/>
        <v>10</v>
      </c>
      <c r="K11" s="33">
        <f t="shared" si="1"/>
        <v>62.5</v>
      </c>
      <c r="N11" s="28">
        <v>1</v>
      </c>
      <c r="O11" s="42">
        <v>0.77</v>
      </c>
      <c r="P11" s="28">
        <v>7</v>
      </c>
    </row>
    <row r="12" spans="1:16" x14ac:dyDescent="0.25">
      <c r="A12" s="32"/>
      <c r="B12">
        <v>400</v>
      </c>
      <c r="C12">
        <v>0.7</v>
      </c>
      <c r="D12">
        <v>2</v>
      </c>
      <c r="E12" s="2">
        <v>40</v>
      </c>
      <c r="F12" s="3">
        <v>6.25</v>
      </c>
      <c r="G12">
        <v>5</v>
      </c>
      <c r="H12">
        <v>1</v>
      </c>
      <c r="I12">
        <v>110</v>
      </c>
      <c r="J12" s="3">
        <f t="shared" si="0"/>
        <v>14.285714285714286</v>
      </c>
      <c r="K12" s="33">
        <f t="shared" si="1"/>
        <v>89.285714285714292</v>
      </c>
      <c r="N12" s="28">
        <v>1</v>
      </c>
      <c r="O12" s="42">
        <v>2.14</v>
      </c>
      <c r="P12" s="28">
        <v>7</v>
      </c>
    </row>
    <row r="13" spans="1:16" x14ac:dyDescent="0.25">
      <c r="A13" s="32" t="s">
        <v>13</v>
      </c>
      <c r="K13" s="33"/>
      <c r="N13" s="28" t="s">
        <v>3</v>
      </c>
      <c r="O13" s="28" t="s">
        <v>6</v>
      </c>
      <c r="P13" s="28" t="s">
        <v>7</v>
      </c>
    </row>
    <row r="14" spans="1:16" x14ac:dyDescent="0.25">
      <c r="A14" s="32"/>
      <c r="B14" s="4">
        <f>PI()*(D14/2)^2</f>
        <v>176.71458676442586</v>
      </c>
      <c r="C14">
        <v>0</v>
      </c>
      <c r="D14">
        <v>15</v>
      </c>
      <c r="E14" s="2">
        <v>5</v>
      </c>
      <c r="F14" s="3">
        <v>0.51</v>
      </c>
      <c r="G14">
        <v>2</v>
      </c>
      <c r="H14">
        <v>1</v>
      </c>
      <c r="I14">
        <v>113</v>
      </c>
      <c r="J14" s="3">
        <f>I14*G14</f>
        <v>226</v>
      </c>
      <c r="K14" s="33">
        <f t="shared" ref="K14:K15" si="2">J14*F14</f>
        <v>115.26</v>
      </c>
    </row>
    <row r="15" spans="1:16" x14ac:dyDescent="0.25">
      <c r="A15" s="34"/>
      <c r="B15" s="35">
        <f>PI()*(D15/2)^2</f>
        <v>78.539816339744831</v>
      </c>
      <c r="C15" s="36">
        <v>0</v>
      </c>
      <c r="D15" s="36">
        <v>10</v>
      </c>
      <c r="E15" s="37">
        <v>20</v>
      </c>
      <c r="F15" s="38">
        <v>2.14</v>
      </c>
      <c r="G15" s="36">
        <v>2</v>
      </c>
      <c r="H15" s="36">
        <v>1</v>
      </c>
      <c r="I15" s="36">
        <v>111</v>
      </c>
      <c r="J15" s="38">
        <f>I15*G15</f>
        <v>222</v>
      </c>
      <c r="K15" s="39">
        <f t="shared" si="2"/>
        <v>475.08000000000004</v>
      </c>
    </row>
    <row r="21" spans="1:11" ht="18" x14ac:dyDescent="0.25">
      <c r="A21" s="65"/>
      <c r="B21" s="57" t="s">
        <v>105</v>
      </c>
      <c r="C21" s="57" t="s">
        <v>3</v>
      </c>
      <c r="D21" s="57" t="s">
        <v>4</v>
      </c>
      <c r="E21" s="57" t="s">
        <v>5</v>
      </c>
      <c r="F21" s="57" t="s">
        <v>6</v>
      </c>
      <c r="G21" s="57" t="s">
        <v>7</v>
      </c>
      <c r="H21" s="57" t="s">
        <v>8</v>
      </c>
      <c r="I21" s="57" t="s">
        <v>9</v>
      </c>
      <c r="J21" s="57" t="s">
        <v>14</v>
      </c>
      <c r="K21" s="57" t="s">
        <v>15</v>
      </c>
    </row>
    <row r="22" spans="1:11" ht="15.75" x14ac:dyDescent="0.25">
      <c r="A22" s="65" t="s">
        <v>42</v>
      </c>
      <c r="B22" s="57">
        <v>225</v>
      </c>
      <c r="C22" s="57">
        <v>2</v>
      </c>
      <c r="D22" s="57">
        <v>5</v>
      </c>
      <c r="E22" s="66">
        <v>5</v>
      </c>
      <c r="F22" s="67">
        <v>0.51</v>
      </c>
      <c r="G22" s="57">
        <v>8</v>
      </c>
      <c r="H22" s="57">
        <v>0.25</v>
      </c>
      <c r="I22" s="57">
        <v>21</v>
      </c>
      <c r="J22" s="67">
        <f>G22*D22/C22</f>
        <v>20</v>
      </c>
      <c r="K22" s="67">
        <f>J22*F22</f>
        <v>10.199999999999999</v>
      </c>
    </row>
    <row r="23" spans="1:11" ht="15.75" x14ac:dyDescent="0.25">
      <c r="A23" s="65" t="s">
        <v>43</v>
      </c>
      <c r="B23" s="57">
        <v>225</v>
      </c>
      <c r="C23" s="57">
        <v>1</v>
      </c>
      <c r="D23" s="57">
        <v>5</v>
      </c>
      <c r="E23" s="66">
        <v>1</v>
      </c>
      <c r="F23" s="67">
        <v>0.42</v>
      </c>
      <c r="G23" s="57">
        <v>7</v>
      </c>
      <c r="H23" s="57">
        <v>0.5</v>
      </c>
      <c r="I23" s="57">
        <v>52</v>
      </c>
      <c r="J23" s="67">
        <f>G23*D23/C23</f>
        <v>35</v>
      </c>
      <c r="K23" s="67">
        <f>J23*F23</f>
        <v>14.7</v>
      </c>
    </row>
    <row r="28" spans="1:11" ht="15.75" x14ac:dyDescent="0.25">
      <c r="B28" s="43"/>
      <c r="C28" s="43"/>
      <c r="D28" s="43"/>
      <c r="E28" s="43"/>
      <c r="F28" s="43"/>
      <c r="G28" s="43"/>
      <c r="H28" s="43"/>
      <c r="I28" s="43"/>
      <c r="J28" s="43"/>
    </row>
    <row r="29" spans="1:11" ht="15.75" x14ac:dyDescent="0.25">
      <c r="B29" s="43"/>
      <c r="C29" s="43"/>
      <c r="D29" s="44" t="s">
        <v>55</v>
      </c>
      <c r="E29" s="45"/>
      <c r="F29" s="45"/>
      <c r="G29" s="46" t="s">
        <v>76</v>
      </c>
      <c r="H29" s="47" t="s">
        <v>77</v>
      </c>
      <c r="I29" s="43"/>
      <c r="J29" s="43"/>
    </row>
    <row r="30" spans="1:11" ht="15.75" x14ac:dyDescent="0.25">
      <c r="B30" s="43"/>
      <c r="C30" s="43"/>
      <c r="D30" s="48" t="s">
        <v>72</v>
      </c>
      <c r="E30" s="43"/>
      <c r="F30" s="43"/>
      <c r="G30" s="43" t="s">
        <v>73</v>
      </c>
      <c r="H30" s="49" t="s">
        <v>73</v>
      </c>
      <c r="I30" s="43"/>
      <c r="J30" s="43"/>
    </row>
    <row r="31" spans="1:11" ht="15.75" x14ac:dyDescent="0.25">
      <c r="B31" s="43"/>
      <c r="C31" s="43"/>
      <c r="D31" s="48" t="s">
        <v>3</v>
      </c>
      <c r="E31" s="43"/>
      <c r="F31" s="43"/>
      <c r="G31" s="50">
        <v>1</v>
      </c>
      <c r="H31" s="51">
        <v>2</v>
      </c>
      <c r="I31" s="43"/>
      <c r="J31" s="43"/>
    </row>
    <row r="32" spans="1:11" ht="15.75" x14ac:dyDescent="0.25">
      <c r="B32" s="43"/>
      <c r="C32" s="43"/>
      <c r="D32" s="48" t="s">
        <v>4</v>
      </c>
      <c r="E32" s="43"/>
      <c r="F32" s="43"/>
      <c r="G32" s="50">
        <v>5</v>
      </c>
      <c r="H32" s="51">
        <v>5</v>
      </c>
      <c r="I32" s="43"/>
      <c r="J32" s="43"/>
    </row>
    <row r="33" spans="2:10" ht="15.75" x14ac:dyDescent="0.25">
      <c r="B33" s="43"/>
      <c r="C33" s="43"/>
      <c r="D33" s="48" t="s">
        <v>6</v>
      </c>
      <c r="E33" s="43"/>
      <c r="F33" s="43"/>
      <c r="G33" s="50">
        <v>0.42</v>
      </c>
      <c r="H33" s="51">
        <v>0.51</v>
      </c>
      <c r="I33" s="43"/>
      <c r="J33" s="43"/>
    </row>
    <row r="34" spans="2:10" ht="15.75" x14ac:dyDescent="0.25">
      <c r="B34" s="43"/>
      <c r="C34" s="43"/>
      <c r="D34" s="48" t="s">
        <v>7</v>
      </c>
      <c r="E34" s="43"/>
      <c r="F34" s="43"/>
      <c r="G34" s="50">
        <v>7</v>
      </c>
      <c r="H34" s="51">
        <v>8</v>
      </c>
      <c r="I34" s="43"/>
      <c r="J34" s="43"/>
    </row>
    <row r="35" spans="2:10" ht="15.75" x14ac:dyDescent="0.25">
      <c r="B35" s="43"/>
      <c r="C35" s="43"/>
      <c r="D35" s="48" t="s">
        <v>14</v>
      </c>
      <c r="E35" s="43"/>
      <c r="F35" s="43"/>
      <c r="G35" s="50">
        <v>35</v>
      </c>
      <c r="H35" s="51">
        <v>20</v>
      </c>
      <c r="I35" s="43"/>
      <c r="J35" s="43"/>
    </row>
    <row r="36" spans="2:10" ht="15.75" x14ac:dyDescent="0.25">
      <c r="B36" s="43"/>
      <c r="C36" s="43"/>
      <c r="D36" s="48" t="s">
        <v>15</v>
      </c>
      <c r="E36" s="43"/>
      <c r="F36" s="43"/>
      <c r="G36" s="50">
        <v>10.199999999999999</v>
      </c>
      <c r="H36" s="51">
        <v>14.7</v>
      </c>
      <c r="I36" s="43"/>
      <c r="J36" s="43"/>
    </row>
    <row r="37" spans="2:10" ht="15.75" x14ac:dyDescent="0.25">
      <c r="B37" s="43"/>
      <c r="C37" s="43"/>
      <c r="D37" s="48" t="s">
        <v>64</v>
      </c>
      <c r="E37" s="43"/>
      <c r="F37" s="43"/>
      <c r="G37" s="50">
        <v>0.5</v>
      </c>
      <c r="H37" s="51">
        <v>0.25</v>
      </c>
      <c r="I37" s="43"/>
      <c r="J37" s="43"/>
    </row>
    <row r="38" spans="2:10" ht="15.75" x14ac:dyDescent="0.25">
      <c r="B38" s="43"/>
      <c r="C38" s="43"/>
      <c r="D38" s="48" t="s">
        <v>9</v>
      </c>
      <c r="E38" s="43"/>
      <c r="F38" s="43"/>
      <c r="G38" s="52" t="s">
        <v>65</v>
      </c>
      <c r="H38" s="53" t="s">
        <v>66</v>
      </c>
      <c r="I38" s="43"/>
      <c r="J38" s="43"/>
    </row>
    <row r="39" spans="2:10" ht="15.75" x14ac:dyDescent="0.25">
      <c r="B39" s="43"/>
      <c r="C39" s="43"/>
      <c r="D39" s="54" t="s">
        <v>90</v>
      </c>
      <c r="E39" s="55"/>
      <c r="F39" s="55"/>
      <c r="G39" s="56" t="s">
        <v>89</v>
      </c>
      <c r="H39" s="60" t="s">
        <v>89</v>
      </c>
      <c r="I39" s="43"/>
      <c r="J39" s="43"/>
    </row>
    <row r="40" spans="2:10" ht="15.75" x14ac:dyDescent="0.25">
      <c r="B40" s="43"/>
      <c r="C40" s="43"/>
      <c r="D40" s="44" t="s">
        <v>56</v>
      </c>
      <c r="E40" s="45"/>
      <c r="F40" s="45"/>
      <c r="G40" s="61" t="s">
        <v>67</v>
      </c>
      <c r="H40" s="62" t="s">
        <v>68</v>
      </c>
      <c r="I40" s="43"/>
      <c r="J40" s="43"/>
    </row>
    <row r="41" spans="2:10" ht="15.75" x14ac:dyDescent="0.25">
      <c r="B41" s="43"/>
      <c r="C41" s="43"/>
      <c r="D41" s="48" t="s">
        <v>57</v>
      </c>
      <c r="E41" s="43"/>
      <c r="F41" s="43"/>
      <c r="G41" s="50">
        <v>1200</v>
      </c>
      <c r="H41" s="51">
        <v>1200</v>
      </c>
      <c r="I41" s="43"/>
      <c r="J41" s="43"/>
    </row>
    <row r="42" spans="2:10" ht="15.75" x14ac:dyDescent="0.25">
      <c r="B42" s="43"/>
      <c r="C42" s="43"/>
      <c r="D42" s="48" t="s">
        <v>58</v>
      </c>
      <c r="E42" s="43"/>
      <c r="F42" s="43"/>
      <c r="G42" s="50" t="s">
        <v>71</v>
      </c>
      <c r="H42" s="51"/>
      <c r="I42" s="43"/>
      <c r="J42" s="43"/>
    </row>
    <row r="43" spans="2:10" ht="18" x14ac:dyDescent="0.25">
      <c r="B43" s="43"/>
      <c r="C43" s="43"/>
      <c r="D43" s="48" t="s">
        <v>91</v>
      </c>
      <c r="E43" s="43"/>
      <c r="F43" s="43"/>
      <c r="G43" s="50">
        <v>0.8</v>
      </c>
      <c r="H43" s="51"/>
      <c r="I43" s="43"/>
      <c r="J43" s="43"/>
    </row>
    <row r="44" spans="2:10" ht="15.75" x14ac:dyDescent="0.25">
      <c r="B44" s="43"/>
      <c r="C44" s="43"/>
      <c r="D44" s="48" t="s">
        <v>59</v>
      </c>
      <c r="E44" s="43"/>
      <c r="F44" s="43"/>
      <c r="G44" s="50" t="s">
        <v>78</v>
      </c>
      <c r="H44" s="51" t="s">
        <v>78</v>
      </c>
      <c r="I44" s="43"/>
      <c r="J44" s="43"/>
    </row>
    <row r="45" spans="2:10" ht="15.75" x14ac:dyDescent="0.25">
      <c r="B45" s="43"/>
      <c r="C45" s="43"/>
      <c r="D45" s="54" t="s">
        <v>60</v>
      </c>
      <c r="E45" s="55"/>
      <c r="F45" s="55"/>
      <c r="G45" s="63" t="s">
        <v>79</v>
      </c>
      <c r="H45" s="64" t="s">
        <v>79</v>
      </c>
      <c r="I45" s="43"/>
      <c r="J45" s="43"/>
    </row>
    <row r="46" spans="2:10" ht="15.75" x14ac:dyDescent="0.25">
      <c r="B46" s="43"/>
      <c r="C46" s="43"/>
      <c r="D46" s="44" t="s">
        <v>61</v>
      </c>
      <c r="E46" s="45"/>
      <c r="F46" s="45"/>
      <c r="G46" s="46" t="s">
        <v>67</v>
      </c>
      <c r="H46" s="47" t="s">
        <v>68</v>
      </c>
      <c r="I46" s="43"/>
      <c r="J46" s="43"/>
    </row>
    <row r="47" spans="2:10" ht="18" x14ac:dyDescent="0.25">
      <c r="B47" s="43"/>
      <c r="C47" s="43"/>
      <c r="D47" s="48" t="s">
        <v>92</v>
      </c>
      <c r="E47" s="43"/>
      <c r="F47" s="43"/>
      <c r="G47" s="50" t="s">
        <v>75</v>
      </c>
      <c r="H47" s="51"/>
      <c r="I47" s="43"/>
      <c r="J47" s="43"/>
    </row>
    <row r="48" spans="2:10" ht="18" x14ac:dyDescent="0.25">
      <c r="B48" s="43"/>
      <c r="C48" s="43"/>
      <c r="D48" s="48" t="s">
        <v>93</v>
      </c>
      <c r="E48" s="43"/>
      <c r="F48" s="43"/>
      <c r="G48" s="50" t="s">
        <v>69</v>
      </c>
      <c r="H48" s="51" t="s">
        <v>70</v>
      </c>
      <c r="I48" s="43"/>
      <c r="J48" s="43"/>
    </row>
    <row r="49" spans="2:10" ht="15.75" x14ac:dyDescent="0.25">
      <c r="B49" s="43"/>
      <c r="C49" s="43"/>
      <c r="D49" s="48" t="s">
        <v>62</v>
      </c>
      <c r="E49" s="43"/>
      <c r="F49" s="43"/>
      <c r="G49" s="50">
        <v>40</v>
      </c>
      <c r="H49" s="53" t="s">
        <v>74</v>
      </c>
      <c r="I49" s="43"/>
      <c r="J49" s="43"/>
    </row>
    <row r="50" spans="2:10" ht="15.75" x14ac:dyDescent="0.25">
      <c r="D50" s="48" t="s">
        <v>63</v>
      </c>
      <c r="E50" s="43"/>
      <c r="F50" s="43"/>
      <c r="G50" s="50">
        <v>3</v>
      </c>
      <c r="H50" s="51">
        <v>1</v>
      </c>
    </row>
    <row r="51" spans="2:10" ht="15.75" x14ac:dyDescent="0.25">
      <c r="B51" s="43"/>
      <c r="C51" s="43"/>
      <c r="D51" s="54" t="s">
        <v>103</v>
      </c>
      <c r="E51" s="36"/>
      <c r="F51" s="36"/>
      <c r="G51" s="40">
        <v>4</v>
      </c>
      <c r="H51" s="41" t="s">
        <v>104</v>
      </c>
      <c r="I51" s="43"/>
      <c r="J51" s="43"/>
    </row>
    <row r="52" spans="2:10" ht="15.75" x14ac:dyDescent="0.25">
      <c r="B52" s="57" t="s">
        <v>80</v>
      </c>
      <c r="C52" s="57" t="s">
        <v>81</v>
      </c>
      <c r="D52" s="57" t="s">
        <v>82</v>
      </c>
      <c r="E52" s="57" t="s">
        <v>83</v>
      </c>
      <c r="F52" s="57" t="s">
        <v>84</v>
      </c>
      <c r="G52" s="57" t="s">
        <v>85</v>
      </c>
      <c r="H52" s="57" t="s">
        <v>86</v>
      </c>
      <c r="I52" s="57" t="s">
        <v>87</v>
      </c>
      <c r="J52" s="57" t="s">
        <v>88</v>
      </c>
    </row>
    <row r="53" spans="2:10" ht="18" x14ac:dyDescent="0.25">
      <c r="B53" s="58" t="s">
        <v>94</v>
      </c>
      <c r="C53" s="58" t="s">
        <v>95</v>
      </c>
      <c r="D53" s="58" t="s">
        <v>96</v>
      </c>
      <c r="E53" s="58" t="s">
        <v>97</v>
      </c>
      <c r="F53" s="58" t="s">
        <v>98</v>
      </c>
      <c r="G53" s="58" t="s">
        <v>99</v>
      </c>
      <c r="H53" s="58" t="s">
        <v>100</v>
      </c>
      <c r="I53" s="59" t="s">
        <v>101</v>
      </c>
      <c r="J53" s="58" t="s">
        <v>102</v>
      </c>
    </row>
  </sheetData>
  <sortState xmlns:xlrd2="http://schemas.microsoft.com/office/spreadsheetml/2017/richdata2" ref="B2:K176">
    <sortCondition ref="K2:K176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0C6A-ADBE-4CF6-A4A4-21F88F36DC47}">
  <dimension ref="A1:AI212"/>
  <sheetViews>
    <sheetView topLeftCell="A10" zoomScale="60" zoomScaleNormal="60" workbookViewId="0">
      <selection activeCell="E73" sqref="E73"/>
    </sheetView>
  </sheetViews>
  <sheetFormatPr defaultRowHeight="15" x14ac:dyDescent="0.25"/>
  <cols>
    <col min="1" max="1" width="12.7109375" customWidth="1"/>
    <col min="9" max="9" width="9.5703125" bestFit="1" customWidth="1"/>
    <col min="14" max="24" width="13.85546875" customWidth="1"/>
  </cols>
  <sheetData>
    <row r="1" spans="1:35" ht="17.25" x14ac:dyDescent="0.25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</row>
    <row r="2" spans="1:35" s="5" customFormat="1" x14ac:dyDescent="0.25">
      <c r="A2" s="5" t="s">
        <v>40</v>
      </c>
      <c r="B2" s="5">
        <v>7.4950000000000001</v>
      </c>
      <c r="C2" s="5">
        <v>18.046700000000001</v>
      </c>
      <c r="D2" s="5">
        <v>4.7999999999999996E-3</v>
      </c>
      <c r="E2" s="5">
        <v>15.617100000000001</v>
      </c>
      <c r="F2" s="5">
        <v>4.1000000000000003E-3</v>
      </c>
      <c r="G2" s="5">
        <v>38.176000000000002</v>
      </c>
      <c r="H2" s="5">
        <v>0.01</v>
      </c>
      <c r="I2" s="5">
        <v>2.1154005995555973</v>
      </c>
      <c r="J2" s="5">
        <v>2.9999999999999997E-4</v>
      </c>
      <c r="K2" s="5">
        <v>0.86537150836441012</v>
      </c>
      <c r="L2" s="5">
        <v>1.4999999999999999E-4</v>
      </c>
      <c r="M2" s="8" t="s">
        <v>12</v>
      </c>
      <c r="N2" s="5">
        <v>1</v>
      </c>
      <c r="O2" s="5">
        <v>225</v>
      </c>
      <c r="P2" s="5">
        <v>4</v>
      </c>
      <c r="Q2" s="5">
        <v>5</v>
      </c>
      <c r="R2" s="9">
        <v>1</v>
      </c>
      <c r="S2" s="10">
        <v>0.42</v>
      </c>
      <c r="T2" s="5">
        <v>10</v>
      </c>
      <c r="U2" s="5">
        <v>0.1</v>
      </c>
      <c r="V2" s="5">
        <v>12</v>
      </c>
      <c r="W2" s="10">
        <v>12.5</v>
      </c>
      <c r="X2" s="5">
        <v>5.25</v>
      </c>
      <c r="Y2" s="11">
        <v>46336</v>
      </c>
      <c r="Z2" s="9">
        <v>119.12189422957908</v>
      </c>
      <c r="AA2" s="9">
        <v>265.97660514110606</v>
      </c>
      <c r="AB2" s="9">
        <v>49.587983411814029</v>
      </c>
      <c r="AC2" s="9">
        <v>262.53273655160052</v>
      </c>
      <c r="AD2" s="9">
        <v>54.826585800138439</v>
      </c>
      <c r="AE2" s="9">
        <v>261.94467728415759</v>
      </c>
      <c r="AF2" s="9">
        <v>-51.315670592577689</v>
      </c>
      <c r="AG2" s="9">
        <v>141.81711022632021</v>
      </c>
      <c r="AH2" s="9">
        <v>-70.993362610849431</v>
      </c>
      <c r="AI2" s="9">
        <v>173.33595866069882</v>
      </c>
    </row>
    <row r="3" spans="1:35" s="5" customFormat="1" x14ac:dyDescent="0.25">
      <c r="A3" s="5" t="s">
        <v>40</v>
      </c>
      <c r="B3" s="5">
        <v>7.4240000000000004</v>
      </c>
      <c r="C3" s="5">
        <v>18.043099999999999</v>
      </c>
      <c r="D3" s="5">
        <v>5.1000000000000004E-3</v>
      </c>
      <c r="E3" s="5">
        <v>15.6143</v>
      </c>
      <c r="F3" s="5">
        <v>4.5999999999999999E-3</v>
      </c>
      <c r="G3" s="5">
        <v>38.17</v>
      </c>
      <c r="H3" s="5">
        <v>1.0999999999999999E-2</v>
      </c>
      <c r="I3" s="5">
        <v>2.1154901319618027</v>
      </c>
      <c r="J3" s="5">
        <v>2.9E-4</v>
      </c>
      <c r="K3" s="5">
        <v>0.86538898526306463</v>
      </c>
      <c r="L3" s="5">
        <v>1.4999999999999999E-4</v>
      </c>
      <c r="M3" s="8" t="s">
        <v>12</v>
      </c>
      <c r="N3" s="5">
        <v>1</v>
      </c>
      <c r="O3" s="5">
        <v>225</v>
      </c>
      <c r="P3" s="5">
        <v>4</v>
      </c>
      <c r="Q3" s="5">
        <v>5</v>
      </c>
      <c r="R3" s="9">
        <v>1</v>
      </c>
      <c r="S3" s="10">
        <v>0.42</v>
      </c>
      <c r="T3" s="5">
        <v>10</v>
      </c>
      <c r="U3" s="5">
        <v>0.1</v>
      </c>
      <c r="V3" s="5">
        <v>12</v>
      </c>
      <c r="W3" s="10">
        <v>12.5</v>
      </c>
      <c r="X3" s="5">
        <v>5.25</v>
      </c>
      <c r="Y3" s="11">
        <v>46336</v>
      </c>
      <c r="Z3" s="9">
        <v>-80.3765933465872</v>
      </c>
      <c r="AA3" s="9">
        <v>282.65652798022518</v>
      </c>
      <c r="AB3" s="9">
        <v>-129.72592458582176</v>
      </c>
      <c r="AC3" s="9">
        <v>294.60174327379389</v>
      </c>
      <c r="AD3" s="9">
        <v>-102.35630758437253</v>
      </c>
      <c r="AE3" s="9">
        <v>288.18443804034575</v>
      </c>
      <c r="AF3" s="9">
        <v>-8.9911996492553214</v>
      </c>
      <c r="AG3" s="9">
        <v>137.08407126015194</v>
      </c>
      <c r="AH3" s="9">
        <v>-50.796503515249114</v>
      </c>
      <c r="AI3" s="9">
        <v>173.33245806728442</v>
      </c>
    </row>
    <row r="4" spans="1:35" s="5" customFormat="1" x14ac:dyDescent="0.25">
      <c r="A4" s="5" t="s">
        <v>40</v>
      </c>
      <c r="B4" s="5">
        <v>8.048</v>
      </c>
      <c r="C4" s="5">
        <v>18.042000000000002</v>
      </c>
      <c r="D4" s="5">
        <v>4.3E-3</v>
      </c>
      <c r="E4" s="5">
        <v>15.614800000000001</v>
      </c>
      <c r="F4" s="5">
        <v>4.0000000000000001E-3</v>
      </c>
      <c r="G4" s="5">
        <v>38.168500000000002</v>
      </c>
      <c r="H4" s="5">
        <v>9.7999999999999997E-3</v>
      </c>
      <c r="I4" s="5">
        <v>2.1155359716217714</v>
      </c>
      <c r="J4" s="5">
        <v>2.7999999999999998E-4</v>
      </c>
      <c r="K4" s="5">
        <v>0.8654694601485422</v>
      </c>
      <c r="L4" s="5">
        <v>1.2999999999999999E-4</v>
      </c>
      <c r="M4" s="8" t="s">
        <v>12</v>
      </c>
      <c r="N4" s="5">
        <v>1</v>
      </c>
      <c r="O4" s="5">
        <v>225</v>
      </c>
      <c r="P4" s="5">
        <v>4</v>
      </c>
      <c r="Q4" s="5">
        <v>5</v>
      </c>
      <c r="R4" s="9">
        <v>1</v>
      </c>
      <c r="S4" s="10">
        <v>0.42</v>
      </c>
      <c r="T4" s="5">
        <v>10</v>
      </c>
      <c r="U4" s="5">
        <v>0.1</v>
      </c>
      <c r="V4" s="5">
        <v>12</v>
      </c>
      <c r="W4" s="10">
        <v>12.5</v>
      </c>
      <c r="X4" s="5">
        <v>5.25</v>
      </c>
      <c r="Y4" s="11">
        <v>46336</v>
      </c>
      <c r="Z4" s="9">
        <v>-141.35034427487091</v>
      </c>
      <c r="AA4" s="9">
        <v>238.33277907105639</v>
      </c>
      <c r="AB4" s="9">
        <v>-97.700867398797797</v>
      </c>
      <c r="AC4" s="9">
        <v>256.16722596511005</v>
      </c>
      <c r="AD4" s="9">
        <v>-141.6597524266372</v>
      </c>
      <c r="AE4" s="9">
        <v>256.75622568348246</v>
      </c>
      <c r="AF4" s="9">
        <v>12.677102254832207</v>
      </c>
      <c r="AG4" s="9">
        <v>132.35416639375401</v>
      </c>
      <c r="AH4" s="9">
        <v>42.192304323895868</v>
      </c>
      <c r="AI4" s="9">
        <v>150.20749545303173</v>
      </c>
    </row>
    <row r="5" spans="1:35" s="5" customFormat="1" x14ac:dyDescent="0.25">
      <c r="A5" s="5" t="s">
        <v>40</v>
      </c>
      <c r="B5" s="5">
        <v>7.1449999999999996</v>
      </c>
      <c r="C5" s="5">
        <v>18.049099999999999</v>
      </c>
      <c r="D5" s="5">
        <v>4.7999999999999996E-3</v>
      </c>
      <c r="E5" s="5">
        <v>15.620200000000001</v>
      </c>
      <c r="F5" s="5">
        <v>4.1000000000000003E-3</v>
      </c>
      <c r="G5" s="5">
        <v>38.182299999999998</v>
      </c>
      <c r="H5" s="5">
        <v>0.01</v>
      </c>
      <c r="I5" s="5">
        <v>2.1154683613033338</v>
      </c>
      <c r="J5" s="5">
        <v>2.9E-4</v>
      </c>
      <c r="K5" s="5">
        <v>0.86542819309550068</v>
      </c>
      <c r="L5" s="5">
        <v>1.4999999999999999E-4</v>
      </c>
      <c r="M5" s="8" t="s">
        <v>12</v>
      </c>
      <c r="N5" s="5">
        <v>1</v>
      </c>
      <c r="O5" s="5">
        <v>225</v>
      </c>
      <c r="P5" s="5">
        <v>4</v>
      </c>
      <c r="Q5" s="5">
        <v>5</v>
      </c>
      <c r="R5" s="9">
        <v>1</v>
      </c>
      <c r="S5" s="10">
        <v>0.42</v>
      </c>
      <c r="T5" s="5">
        <v>10</v>
      </c>
      <c r="U5" s="5">
        <v>0.1</v>
      </c>
      <c r="V5" s="5">
        <v>12</v>
      </c>
      <c r="W5" s="10">
        <v>12.5</v>
      </c>
      <c r="X5" s="5">
        <v>5.25</v>
      </c>
      <c r="Y5" s="11">
        <v>46336</v>
      </c>
      <c r="Z5" s="9">
        <v>252.07667355098272</v>
      </c>
      <c r="AA5" s="9">
        <v>265.94123806727208</v>
      </c>
      <c r="AB5" s="9">
        <v>248.03910934179106</v>
      </c>
      <c r="AC5" s="9">
        <v>262.4806340507804</v>
      </c>
      <c r="AD5" s="9">
        <v>219.81545741101004</v>
      </c>
      <c r="AE5" s="9">
        <v>261.90145695780507</v>
      </c>
      <c r="AF5" s="9">
        <v>-19.282468765702276</v>
      </c>
      <c r="AG5" s="9">
        <v>137.08548201653645</v>
      </c>
      <c r="AH5" s="9">
        <v>-5.489654986812198</v>
      </c>
      <c r="AI5" s="9">
        <v>173.3246053187539</v>
      </c>
    </row>
    <row r="6" spans="1:35" s="5" customFormat="1" x14ac:dyDescent="0.25">
      <c r="A6" s="5" t="s">
        <v>40</v>
      </c>
      <c r="B6" s="5">
        <v>7.4279999999999999</v>
      </c>
      <c r="C6" s="5">
        <v>18.042899999999999</v>
      </c>
      <c r="D6" s="5">
        <v>4.8999999999999998E-3</v>
      </c>
      <c r="E6" s="5">
        <v>15.615399999999999</v>
      </c>
      <c r="F6" s="5">
        <v>4.0000000000000001E-3</v>
      </c>
      <c r="G6" s="5">
        <v>38.170900000000003</v>
      </c>
      <c r="H6" s="5">
        <v>9.1999999999999998E-3</v>
      </c>
      <c r="I6" s="5">
        <v>2.1155634626362727</v>
      </c>
      <c r="J6" s="5">
        <v>2.7E-4</v>
      </c>
      <c r="K6" s="5">
        <v>0.86545954364320588</v>
      </c>
      <c r="L6" s="5">
        <v>1.3999999999999999E-4</v>
      </c>
      <c r="M6" s="8" t="s">
        <v>12</v>
      </c>
      <c r="N6" s="5">
        <v>1</v>
      </c>
      <c r="O6" s="5">
        <v>225</v>
      </c>
      <c r="P6" s="5">
        <v>4</v>
      </c>
      <c r="Q6" s="5">
        <v>5</v>
      </c>
      <c r="R6" s="9">
        <v>1</v>
      </c>
      <c r="S6" s="10">
        <v>0.42</v>
      </c>
      <c r="T6" s="5">
        <v>10</v>
      </c>
      <c r="U6" s="5">
        <v>0.1</v>
      </c>
      <c r="V6" s="5">
        <v>12</v>
      </c>
      <c r="W6" s="10">
        <v>12.5</v>
      </c>
      <c r="X6" s="5">
        <v>5.25</v>
      </c>
      <c r="Y6" s="11">
        <v>46336</v>
      </c>
      <c r="Z6" s="9">
        <v>-91.462176890155789</v>
      </c>
      <c r="AA6" s="9">
        <v>271.57496854718477</v>
      </c>
      <c r="AB6" s="9">
        <v>-59.273505914614333</v>
      </c>
      <c r="AC6" s="9">
        <v>256.15738309617433</v>
      </c>
      <c r="AD6" s="9">
        <v>-78.775723404200804</v>
      </c>
      <c r="AE6" s="9">
        <v>241.02130156742439</v>
      </c>
      <c r="AF6" s="9">
        <v>25.671591184384113</v>
      </c>
      <c r="AG6" s="9">
        <v>127.625573408015</v>
      </c>
      <c r="AH6" s="9">
        <v>30.734707017421314</v>
      </c>
      <c r="AI6" s="9">
        <v>161.76377166130871</v>
      </c>
    </row>
    <row r="7" spans="1:35" s="5" customFormat="1" x14ac:dyDescent="0.25">
      <c r="A7" s="5" t="s">
        <v>40</v>
      </c>
      <c r="B7" s="5">
        <v>7.05</v>
      </c>
      <c r="C7" s="5">
        <v>18.0425</v>
      </c>
      <c r="D7" s="5">
        <v>5.1000000000000004E-3</v>
      </c>
      <c r="E7" s="5">
        <v>15.6165</v>
      </c>
      <c r="F7" s="5">
        <v>4.1000000000000003E-3</v>
      </c>
      <c r="G7" s="5">
        <v>38.171999999999997</v>
      </c>
      <c r="H7" s="5">
        <v>0.01</v>
      </c>
      <c r="I7" s="5">
        <v>2.1156713315782181</v>
      </c>
      <c r="J7" s="5">
        <v>2.7999999999999998E-4</v>
      </c>
      <c r="K7" s="5">
        <v>0.86553969793543017</v>
      </c>
      <c r="L7" s="5">
        <v>1.4999999999999999E-4</v>
      </c>
      <c r="M7" s="8" t="s">
        <v>12</v>
      </c>
      <c r="N7" s="5">
        <v>1</v>
      </c>
      <c r="O7" s="5">
        <v>225</v>
      </c>
      <c r="P7" s="5">
        <v>4</v>
      </c>
      <c r="Q7" s="5">
        <v>5</v>
      </c>
      <c r="R7" s="9">
        <v>1</v>
      </c>
      <c r="S7" s="10">
        <v>0.42</v>
      </c>
      <c r="T7" s="5">
        <v>10</v>
      </c>
      <c r="U7" s="5">
        <v>0.1</v>
      </c>
      <c r="V7" s="5">
        <v>12</v>
      </c>
      <c r="W7" s="10">
        <v>12.5</v>
      </c>
      <c r="X7" s="5">
        <v>5.25</v>
      </c>
      <c r="Y7" s="11">
        <v>46336</v>
      </c>
      <c r="Z7" s="9">
        <v>-113.6340812752934</v>
      </c>
      <c r="AA7" s="9">
        <v>282.66592767077736</v>
      </c>
      <c r="AB7" s="9">
        <v>11.168987656740015</v>
      </c>
      <c r="AC7" s="9">
        <v>262.54282329587301</v>
      </c>
      <c r="AD7" s="9">
        <v>-49.956519451388459</v>
      </c>
      <c r="AE7" s="9">
        <v>261.97212616577599</v>
      </c>
      <c r="AF7" s="9">
        <v>76.655962512717224</v>
      </c>
      <c r="AG7" s="9">
        <v>132.34569841768834</v>
      </c>
      <c r="AH7" s="9">
        <v>123.33800285335705</v>
      </c>
      <c r="AI7" s="9">
        <v>173.30227643838248</v>
      </c>
    </row>
    <row r="8" spans="1:35" s="5" customFormat="1" x14ac:dyDescent="0.25">
      <c r="A8" s="5" t="s">
        <v>40</v>
      </c>
      <c r="B8" s="5">
        <v>6.8979999999999997</v>
      </c>
      <c r="C8" s="5">
        <v>18.046600000000002</v>
      </c>
      <c r="D8" s="5">
        <v>5.3E-3</v>
      </c>
      <c r="E8" s="5">
        <v>15.6187</v>
      </c>
      <c r="F8" s="5">
        <v>4.7999999999999996E-3</v>
      </c>
      <c r="G8" s="5">
        <v>38.177999999999997</v>
      </c>
      <c r="H8" s="5">
        <v>1.0999999999999999E-2</v>
      </c>
      <c r="I8" s="5">
        <v>2.1155231456340804</v>
      </c>
      <c r="J8" s="5">
        <v>2.5999999999999998E-4</v>
      </c>
      <c r="K8" s="5">
        <v>0.86546496292930519</v>
      </c>
      <c r="L8" s="5">
        <v>1.4999999999999999E-4</v>
      </c>
      <c r="M8" s="8" t="s">
        <v>12</v>
      </c>
      <c r="N8" s="5">
        <v>1</v>
      </c>
      <c r="O8" s="5">
        <v>225</v>
      </c>
      <c r="P8" s="5">
        <v>4</v>
      </c>
      <c r="Q8" s="5">
        <v>5</v>
      </c>
      <c r="R8" s="9">
        <v>1</v>
      </c>
      <c r="S8" s="10">
        <v>0.42</v>
      </c>
      <c r="T8" s="5">
        <v>10</v>
      </c>
      <c r="U8" s="5">
        <v>0.1</v>
      </c>
      <c r="V8" s="5">
        <v>12</v>
      </c>
      <c r="W8" s="10">
        <v>12.5</v>
      </c>
      <c r="X8" s="5">
        <v>5.25</v>
      </c>
      <c r="Y8" s="11">
        <v>46336</v>
      </c>
      <c r="Z8" s="9">
        <v>113.58134433037125</v>
      </c>
      <c r="AA8" s="9">
        <v>293.68412886637924</v>
      </c>
      <c r="AB8" s="9">
        <v>152.02420788806847</v>
      </c>
      <c r="AC8" s="9">
        <v>307.32391300172225</v>
      </c>
      <c r="AD8" s="9">
        <v>107.20990464407888</v>
      </c>
      <c r="AE8" s="9">
        <v>288.12405050028815</v>
      </c>
      <c r="AF8" s="9">
        <v>6.6143819669184367</v>
      </c>
      <c r="AG8" s="9">
        <v>122.9010424852009</v>
      </c>
      <c r="AH8" s="9">
        <v>36.996219350382553</v>
      </c>
      <c r="AI8" s="9">
        <v>173.31724151177755</v>
      </c>
    </row>
    <row r="9" spans="1:35" s="5" customFormat="1" x14ac:dyDescent="0.25">
      <c r="A9" s="5" t="s">
        <v>40</v>
      </c>
      <c r="B9" s="5">
        <v>6.91</v>
      </c>
      <c r="C9" s="5">
        <v>18.047799999999999</v>
      </c>
      <c r="D9" s="5">
        <v>5.3E-3</v>
      </c>
      <c r="E9" s="5">
        <v>15.62</v>
      </c>
      <c r="F9" s="5">
        <v>5.0000000000000001E-3</v>
      </c>
      <c r="G9" s="5">
        <v>38.183</v>
      </c>
      <c r="H9" s="5">
        <v>1.0999999999999999E-2</v>
      </c>
      <c r="I9" s="5">
        <v>2.1156595263688649</v>
      </c>
      <c r="J9" s="5">
        <v>2.7999999999999998E-4</v>
      </c>
      <c r="K9" s="5">
        <v>0.86547944901871698</v>
      </c>
      <c r="L9" s="5">
        <v>1.4999999999999999E-4</v>
      </c>
      <c r="M9" s="8" t="s">
        <v>12</v>
      </c>
      <c r="N9" s="5">
        <v>1</v>
      </c>
      <c r="O9" s="5">
        <v>225</v>
      </c>
      <c r="P9" s="5">
        <v>4</v>
      </c>
      <c r="Q9" s="5">
        <v>5</v>
      </c>
      <c r="R9" s="9">
        <v>1</v>
      </c>
      <c r="S9" s="10">
        <v>0.42</v>
      </c>
      <c r="T9" s="5">
        <v>10</v>
      </c>
      <c r="U9" s="5">
        <v>0.1</v>
      </c>
      <c r="V9" s="5">
        <v>12</v>
      </c>
      <c r="W9" s="10">
        <v>12.5</v>
      </c>
      <c r="X9" s="5">
        <v>5.25</v>
      </c>
      <c r="Y9" s="11">
        <v>46336</v>
      </c>
      <c r="Z9" s="9">
        <v>180.06389081159924</v>
      </c>
      <c r="AA9" s="9">
        <v>293.66460177971828</v>
      </c>
      <c r="AB9" s="9">
        <v>235.23818794746188</v>
      </c>
      <c r="AC9" s="9">
        <v>320.10243277848917</v>
      </c>
      <c r="AD9" s="9">
        <v>238.14419347634174</v>
      </c>
      <c r="AE9" s="9">
        <v>288.08632113767908</v>
      </c>
      <c r="AF9" s="9">
        <v>71.076470980035992</v>
      </c>
      <c r="AG9" s="9">
        <v>132.34643689600082</v>
      </c>
      <c r="AH9" s="9">
        <v>53.733247014853269</v>
      </c>
      <c r="AI9" s="9">
        <v>173.31434058898844</v>
      </c>
    </row>
    <row r="10" spans="1:35" x14ac:dyDescent="0.25">
      <c r="A10" s="5" t="s">
        <v>41</v>
      </c>
      <c r="B10">
        <v>12.34</v>
      </c>
      <c r="C10">
        <v>18.046099999999999</v>
      </c>
      <c r="D10">
        <v>2.5999999999999999E-3</v>
      </c>
      <c r="E10">
        <v>15.618</v>
      </c>
      <c r="F10">
        <v>2.2000000000000001E-3</v>
      </c>
      <c r="G10">
        <v>38.178100000000001</v>
      </c>
      <c r="H10">
        <v>5.3E-3</v>
      </c>
      <c r="I10">
        <v>2.1155873014113853</v>
      </c>
      <c r="J10">
        <v>1.3999999999999999E-4</v>
      </c>
      <c r="K10">
        <v>0.86545015266456471</v>
      </c>
      <c r="L10">
        <v>7.3999999999999996E-5</v>
      </c>
      <c r="M10" s="1" t="s">
        <v>12</v>
      </c>
      <c r="N10">
        <v>1</v>
      </c>
      <c r="O10">
        <v>225</v>
      </c>
      <c r="P10">
        <v>2</v>
      </c>
      <c r="Q10">
        <v>5</v>
      </c>
      <c r="R10" s="2">
        <v>1</v>
      </c>
      <c r="S10" s="3">
        <v>0.42</v>
      </c>
      <c r="T10">
        <v>8</v>
      </c>
      <c r="U10">
        <v>0.1</v>
      </c>
      <c r="V10">
        <v>25</v>
      </c>
      <c r="W10" s="3">
        <v>20</v>
      </c>
      <c r="X10">
        <v>8.4</v>
      </c>
      <c r="Y10" s="6">
        <v>46336</v>
      </c>
      <c r="Z10" s="2">
        <v>85.87767376833088</v>
      </c>
      <c r="AA10" s="2">
        <v>144.07545120552362</v>
      </c>
      <c r="AB10" s="2">
        <v>107.21094222954086</v>
      </c>
      <c r="AC10" s="2">
        <v>140.86310667178896</v>
      </c>
      <c r="AD10" s="2">
        <v>109.82892651822951</v>
      </c>
      <c r="AE10" s="2">
        <v>138.82304252961777</v>
      </c>
      <c r="AF10" s="2">
        <v>36.939461395824047</v>
      </c>
      <c r="AG10" s="2">
        <v>66.175477564362808</v>
      </c>
      <c r="AH10" s="2">
        <v>19.884064743846963</v>
      </c>
      <c r="AI10" s="2">
        <v>85.504635676783181</v>
      </c>
    </row>
    <row r="11" spans="1:35" x14ac:dyDescent="0.25">
      <c r="A11" s="5" t="s">
        <v>41</v>
      </c>
      <c r="B11">
        <v>11.74</v>
      </c>
      <c r="C11">
        <v>18.044599999999999</v>
      </c>
      <c r="D11">
        <v>2.7000000000000001E-3</v>
      </c>
      <c r="E11">
        <v>15.617900000000001</v>
      </c>
      <c r="F11">
        <v>2.3E-3</v>
      </c>
      <c r="G11">
        <v>38.177799999999998</v>
      </c>
      <c r="H11">
        <v>5.4000000000000003E-3</v>
      </c>
      <c r="I11">
        <v>2.1157465391308201</v>
      </c>
      <c r="J11">
        <v>1.6000000000000001E-4</v>
      </c>
      <c r="K11">
        <v>0.86551655342872669</v>
      </c>
      <c r="L11">
        <v>8.0000000000000007E-5</v>
      </c>
      <c r="M11" s="1" t="s">
        <v>12</v>
      </c>
      <c r="N11">
        <v>1</v>
      </c>
      <c r="O11">
        <v>225</v>
      </c>
      <c r="P11">
        <v>2</v>
      </c>
      <c r="Q11">
        <v>5</v>
      </c>
      <c r="R11" s="2">
        <v>1</v>
      </c>
      <c r="S11" s="3">
        <v>0.42</v>
      </c>
      <c r="T11">
        <v>8</v>
      </c>
      <c r="U11">
        <v>0.1</v>
      </c>
      <c r="V11">
        <v>25</v>
      </c>
      <c r="W11" s="3">
        <v>20</v>
      </c>
      <c r="X11">
        <v>8.4</v>
      </c>
      <c r="Y11" s="6">
        <v>46336</v>
      </c>
      <c r="Z11" s="2">
        <v>2.7574503502769687</v>
      </c>
      <c r="AA11" s="2">
        <v>149.62925196457667</v>
      </c>
      <c r="AB11" s="2">
        <v>100.80871920947754</v>
      </c>
      <c r="AC11" s="2">
        <v>147.26691808757897</v>
      </c>
      <c r="AD11" s="2">
        <v>101.97181973570224</v>
      </c>
      <c r="AE11" s="2">
        <v>141.44345666853513</v>
      </c>
      <c r="AF11" s="2">
        <v>112.19981717769389</v>
      </c>
      <c r="AG11" s="2">
        <v>75.623425131882939</v>
      </c>
      <c r="AH11" s="2">
        <v>96.600614625907966</v>
      </c>
      <c r="AI11" s="2">
        <v>92.430352352108798</v>
      </c>
    </row>
    <row r="12" spans="1:35" x14ac:dyDescent="0.25">
      <c r="A12" s="5" t="s">
        <v>41</v>
      </c>
      <c r="B12">
        <v>10.95</v>
      </c>
      <c r="C12">
        <v>18.0473</v>
      </c>
      <c r="D12">
        <v>2.7000000000000001E-3</v>
      </c>
      <c r="E12">
        <v>15.620200000000001</v>
      </c>
      <c r="F12">
        <v>2.3E-3</v>
      </c>
      <c r="G12">
        <v>38.182899999999997</v>
      </c>
      <c r="H12">
        <v>5.4999999999999997E-3</v>
      </c>
      <c r="I12">
        <v>2.1157125996686483</v>
      </c>
      <c r="J12">
        <v>1.4999999999999999E-4</v>
      </c>
      <c r="K12">
        <v>0.86551450909554339</v>
      </c>
      <c r="L12">
        <v>7.7000000000000001E-5</v>
      </c>
      <c r="M12" s="1" t="s">
        <v>12</v>
      </c>
      <c r="N12">
        <v>1</v>
      </c>
      <c r="O12">
        <v>225</v>
      </c>
      <c r="P12">
        <v>2</v>
      </c>
      <c r="Q12">
        <v>5</v>
      </c>
      <c r="R12" s="2">
        <v>1</v>
      </c>
      <c r="S12" s="3">
        <v>0.42</v>
      </c>
      <c r="T12">
        <v>8</v>
      </c>
      <c r="U12">
        <v>0.1</v>
      </c>
      <c r="V12">
        <v>25</v>
      </c>
      <c r="W12" s="3">
        <v>20</v>
      </c>
      <c r="X12">
        <v>8.4</v>
      </c>
      <c r="Y12" s="6">
        <v>46336</v>
      </c>
      <c r="Z12" s="2">
        <v>152.36390421780044</v>
      </c>
      <c r="AA12" s="2">
        <v>149.60686640106832</v>
      </c>
      <c r="AB12" s="2">
        <v>248.03910934179106</v>
      </c>
      <c r="AC12" s="2">
        <v>147.24523373580365</v>
      </c>
      <c r="AD12" s="2">
        <v>235.52584375474694</v>
      </c>
      <c r="AE12" s="2">
        <v>144.04353781404765</v>
      </c>
      <c r="AF12" s="2">
        <v>96.159994861677589</v>
      </c>
      <c r="AG12" s="2">
        <v>70.898098363403506</v>
      </c>
      <c r="AH12" s="2">
        <v>94.238856760520122</v>
      </c>
      <c r="AI12" s="2">
        <v>88.964424271136096</v>
      </c>
    </row>
    <row r="13" spans="1:35" x14ac:dyDescent="0.25">
      <c r="A13" s="5" t="s">
        <v>41</v>
      </c>
      <c r="B13">
        <v>10.98</v>
      </c>
      <c r="C13">
        <v>18.0519</v>
      </c>
      <c r="D13">
        <v>2.8E-3</v>
      </c>
      <c r="E13">
        <v>15.6228</v>
      </c>
      <c r="F13">
        <v>2.2000000000000001E-3</v>
      </c>
      <c r="G13">
        <v>38.189399999999999</v>
      </c>
      <c r="H13">
        <v>5.4000000000000003E-3</v>
      </c>
      <c r="I13">
        <v>2.1155335449454076</v>
      </c>
      <c r="J13">
        <v>1.6000000000000001E-4</v>
      </c>
      <c r="K13">
        <v>0.86543798713708808</v>
      </c>
      <c r="L13">
        <v>7.7999999999999999E-5</v>
      </c>
      <c r="M13" s="1" t="s">
        <v>12</v>
      </c>
      <c r="N13">
        <v>1</v>
      </c>
      <c r="O13">
        <v>225</v>
      </c>
      <c r="P13">
        <v>2</v>
      </c>
      <c r="Q13">
        <v>5</v>
      </c>
      <c r="R13" s="2">
        <v>1</v>
      </c>
      <c r="S13" s="3">
        <v>0.42</v>
      </c>
      <c r="T13">
        <v>8</v>
      </c>
      <c r="U13">
        <v>0.1</v>
      </c>
      <c r="V13">
        <v>25</v>
      </c>
      <c r="W13" s="3">
        <v>20</v>
      </c>
      <c r="X13">
        <v>8.4</v>
      </c>
      <c r="Y13" s="6">
        <v>46336</v>
      </c>
      <c r="Z13" s="2">
        <v>407.14590090740188</v>
      </c>
      <c r="AA13" s="2">
        <v>155.10832654734403</v>
      </c>
      <c r="AB13" s="2">
        <v>414.42126224111587</v>
      </c>
      <c r="AC13" s="2">
        <v>140.81982743170241</v>
      </c>
      <c r="AD13" s="2">
        <v>405.69005377155685</v>
      </c>
      <c r="AE13" s="2">
        <v>141.40049333061009</v>
      </c>
      <c r="AF13" s="2">
        <v>11.530041454821394</v>
      </c>
      <c r="AG13" s="2">
        <v>75.631038979402661</v>
      </c>
      <c r="AH13" s="2">
        <v>5.8272683501892075</v>
      </c>
      <c r="AI13" s="2">
        <v>90.127774790690523</v>
      </c>
    </row>
    <row r="14" spans="1:35" x14ac:dyDescent="0.25">
      <c r="A14" s="5" t="s">
        <v>41</v>
      </c>
      <c r="B14">
        <v>10.42</v>
      </c>
      <c r="C14">
        <v>18.043800000000001</v>
      </c>
      <c r="D14">
        <v>3.0000000000000001E-3</v>
      </c>
      <c r="E14">
        <v>15.6152</v>
      </c>
      <c r="F14">
        <v>2.5000000000000001E-3</v>
      </c>
      <c r="G14">
        <v>38.171599999999998</v>
      </c>
      <c r="H14">
        <v>6.0000000000000001E-3</v>
      </c>
      <c r="I14">
        <v>2.1154967357208569</v>
      </c>
      <c r="J14">
        <v>1.4999999999999999E-4</v>
      </c>
      <c r="K14">
        <v>0.86540529156829482</v>
      </c>
      <c r="L14">
        <v>7.7000000000000001E-5</v>
      </c>
      <c r="M14" s="1" t="s">
        <v>12</v>
      </c>
      <c r="N14">
        <v>1</v>
      </c>
      <c r="O14">
        <v>225</v>
      </c>
      <c r="P14">
        <v>2</v>
      </c>
      <c r="Q14">
        <v>5</v>
      </c>
      <c r="R14" s="2">
        <v>1</v>
      </c>
      <c r="S14" s="3">
        <v>0.42</v>
      </c>
      <c r="T14">
        <v>8</v>
      </c>
      <c r="U14">
        <v>0.1</v>
      </c>
      <c r="V14">
        <v>25</v>
      </c>
      <c r="W14" s="3">
        <v>20</v>
      </c>
      <c r="X14">
        <v>8.4</v>
      </c>
      <c r="Y14" s="6">
        <v>46336</v>
      </c>
      <c r="Z14" s="2">
        <v>-41.57898621182099</v>
      </c>
      <c r="AA14" s="2">
        <v>166.26209556745252</v>
      </c>
      <c r="AB14" s="2">
        <v>-72.082298290032654</v>
      </c>
      <c r="AC14" s="2">
        <v>160.10041498027564</v>
      </c>
      <c r="AD14" s="2">
        <v>-60.436037800259967</v>
      </c>
      <c r="AE14" s="2">
        <v>157.18492282220291</v>
      </c>
      <c r="AF14" s="2">
        <v>-5.869560027571552</v>
      </c>
      <c r="AG14" s="2">
        <v>70.905332760481613</v>
      </c>
      <c r="AH14" s="2">
        <v>-31.953154979724729</v>
      </c>
      <c r="AI14" s="2">
        <v>88.975651928889818</v>
      </c>
    </row>
    <row r="15" spans="1:35" x14ac:dyDescent="0.25">
      <c r="A15" s="5" t="s">
        <v>41</v>
      </c>
      <c r="B15">
        <v>10.25</v>
      </c>
      <c r="C15">
        <v>18.0442</v>
      </c>
      <c r="D15">
        <v>2.7000000000000001E-3</v>
      </c>
      <c r="E15">
        <v>15.617599999999999</v>
      </c>
      <c r="F15">
        <v>2.3E-3</v>
      </c>
      <c r="G15">
        <v>38.177999999999997</v>
      </c>
      <c r="H15">
        <v>5.5999999999999999E-3</v>
      </c>
      <c r="I15">
        <v>2.1158045244455281</v>
      </c>
      <c r="J15">
        <v>1.3999999999999999E-4</v>
      </c>
      <c r="K15">
        <v>0.86551911417519201</v>
      </c>
      <c r="L15">
        <v>7.1000000000000005E-5</v>
      </c>
      <c r="M15" s="1" t="s">
        <v>12</v>
      </c>
      <c r="N15">
        <v>1</v>
      </c>
      <c r="O15">
        <v>225</v>
      </c>
      <c r="P15">
        <v>2</v>
      </c>
      <c r="Q15">
        <v>5</v>
      </c>
      <c r="R15" s="2">
        <v>1</v>
      </c>
      <c r="S15" s="3">
        <v>0.42</v>
      </c>
      <c r="T15">
        <v>8</v>
      </c>
      <c r="U15">
        <v>0.1</v>
      </c>
      <c r="V15">
        <v>25</v>
      </c>
      <c r="W15" s="3">
        <v>20</v>
      </c>
      <c r="X15">
        <v>8.4</v>
      </c>
      <c r="Y15" s="6">
        <v>46336</v>
      </c>
      <c r="Z15" s="2">
        <v>-19.41027651031213</v>
      </c>
      <c r="AA15" s="2">
        <v>149.63256891411092</v>
      </c>
      <c r="AB15" s="2">
        <v>81.601558225341535</v>
      </c>
      <c r="AC15" s="2">
        <v>147.26974695215654</v>
      </c>
      <c r="AD15" s="2">
        <v>107.20990464407888</v>
      </c>
      <c r="AE15" s="2">
        <v>146.68133480014669</v>
      </c>
      <c r="AF15" s="2">
        <v>139.60254181333286</v>
      </c>
      <c r="AG15" s="2">
        <v>66.168683535020165</v>
      </c>
      <c r="AH15" s="2">
        <v>99.558953793432721</v>
      </c>
      <c r="AI15" s="2">
        <v>82.031695010757105</v>
      </c>
    </row>
    <row r="16" spans="1:35" x14ac:dyDescent="0.25">
      <c r="A16" s="5" t="s">
        <v>41</v>
      </c>
      <c r="B16">
        <v>10</v>
      </c>
      <c r="C16">
        <v>18.0486</v>
      </c>
      <c r="D16">
        <v>2.8E-3</v>
      </c>
      <c r="E16">
        <v>15.621600000000001</v>
      </c>
      <c r="F16">
        <v>2.3999999999999998E-3</v>
      </c>
      <c r="G16">
        <v>38.1873</v>
      </c>
      <c r="H16">
        <v>5.5999999999999999E-3</v>
      </c>
      <c r="I16">
        <v>2.1158039958777968</v>
      </c>
      <c r="J16">
        <v>1.4999999999999999E-4</v>
      </c>
      <c r="K16">
        <v>0.86552973637844488</v>
      </c>
      <c r="L16">
        <v>7.8999999999999996E-5</v>
      </c>
      <c r="M16" s="1" t="s">
        <v>12</v>
      </c>
      <c r="N16">
        <v>1</v>
      </c>
      <c r="O16">
        <v>225</v>
      </c>
      <c r="P16">
        <v>2</v>
      </c>
      <c r="Q16">
        <v>5</v>
      </c>
      <c r="R16" s="2">
        <v>1</v>
      </c>
      <c r="S16" s="3">
        <v>0.42</v>
      </c>
      <c r="T16">
        <v>8</v>
      </c>
      <c r="U16">
        <v>0.1</v>
      </c>
      <c r="V16">
        <v>25</v>
      </c>
      <c r="W16" s="3">
        <v>20</v>
      </c>
      <c r="X16">
        <v>8.4</v>
      </c>
      <c r="Y16" s="6">
        <v>46336</v>
      </c>
      <c r="Z16" s="2">
        <v>224.38067709362741</v>
      </c>
      <c r="AA16" s="2">
        <v>155.13668650200015</v>
      </c>
      <c r="AB16" s="2">
        <v>337.63638140404953</v>
      </c>
      <c r="AC16" s="2">
        <v>153.63343063450606</v>
      </c>
      <c r="AD16" s="2">
        <v>350.72025881655031</v>
      </c>
      <c r="AE16" s="2">
        <v>146.6456125465796</v>
      </c>
      <c r="AF16" s="2">
        <v>139.35275783383273</v>
      </c>
      <c r="AG16" s="2">
        <v>70.895035784148121</v>
      </c>
      <c r="AH16" s="2">
        <v>111.83021989902286</v>
      </c>
      <c r="AI16" s="2">
        <v>91.273582731602389</v>
      </c>
    </row>
    <row r="17" spans="1:35" x14ac:dyDescent="0.25">
      <c r="A17" s="5" t="s">
        <v>41</v>
      </c>
      <c r="B17">
        <v>9.6630000000000003</v>
      </c>
      <c r="C17">
        <v>18.0457</v>
      </c>
      <c r="D17">
        <v>2.8E-3</v>
      </c>
      <c r="E17">
        <v>15.6187</v>
      </c>
      <c r="F17">
        <v>2.3E-3</v>
      </c>
      <c r="G17">
        <v>38.179299999999998</v>
      </c>
      <c r="H17">
        <v>5.5999999999999999E-3</v>
      </c>
      <c r="I17">
        <v>2.1157006932399405</v>
      </c>
      <c r="J17">
        <v>1.6000000000000001E-4</v>
      </c>
      <c r="K17">
        <v>0.86550812658971388</v>
      </c>
      <c r="L17">
        <v>7.7000000000000001E-5</v>
      </c>
      <c r="M17" s="1" t="s">
        <v>12</v>
      </c>
      <c r="N17">
        <v>1</v>
      </c>
      <c r="O17">
        <v>225</v>
      </c>
      <c r="P17">
        <v>2</v>
      </c>
      <c r="Q17">
        <v>5</v>
      </c>
      <c r="R17" s="2">
        <v>1</v>
      </c>
      <c r="S17" s="3">
        <v>0.42</v>
      </c>
      <c r="T17">
        <v>8</v>
      </c>
      <c r="U17">
        <v>0.1</v>
      </c>
      <c r="V17">
        <v>25</v>
      </c>
      <c r="W17" s="3">
        <v>20</v>
      </c>
      <c r="X17">
        <v>8.4</v>
      </c>
      <c r="Y17" s="6">
        <v>46336</v>
      </c>
      <c r="Z17" s="2">
        <v>63.713631978323804</v>
      </c>
      <c r="AA17" s="2">
        <v>155.16161744903218</v>
      </c>
      <c r="AB17" s="2">
        <v>152.02420788806847</v>
      </c>
      <c r="AC17" s="2">
        <v>147.25937497999192</v>
      </c>
      <c r="AD17" s="2">
        <v>141.25611887860768</v>
      </c>
      <c r="AE17" s="2">
        <v>146.67634032054019</v>
      </c>
      <c r="AF17" s="2">
        <v>90.532883321947651</v>
      </c>
      <c r="AG17" s="2">
        <v>75.625063843496363</v>
      </c>
      <c r="AH17" s="2">
        <v>86.865264123603396</v>
      </c>
      <c r="AI17" s="2">
        <v>88.965080320385169</v>
      </c>
    </row>
    <row r="18" spans="1:35" x14ac:dyDescent="0.25">
      <c r="A18" s="5" t="s">
        <v>41</v>
      </c>
      <c r="B18">
        <v>11.71</v>
      </c>
      <c r="C18">
        <v>18.0428</v>
      </c>
      <c r="D18">
        <v>2.8E-3</v>
      </c>
      <c r="E18">
        <v>15.6145</v>
      </c>
      <c r="F18">
        <v>2.7000000000000001E-3</v>
      </c>
      <c r="G18">
        <v>38.1678</v>
      </c>
      <c r="H18">
        <v>6.1000000000000004E-3</v>
      </c>
      <c r="I18">
        <v>2.1154033741991265</v>
      </c>
      <c r="J18">
        <v>1.8000000000000001E-4</v>
      </c>
      <c r="K18">
        <v>0.86541445895315583</v>
      </c>
      <c r="L18">
        <v>8.8999999999999995E-5</v>
      </c>
      <c r="M18" s="1" t="s">
        <v>12</v>
      </c>
      <c r="N18">
        <v>1</v>
      </c>
      <c r="O18">
        <v>225</v>
      </c>
      <c r="P18">
        <v>2</v>
      </c>
      <c r="Q18">
        <v>5</v>
      </c>
      <c r="R18" s="2">
        <v>1</v>
      </c>
      <c r="S18" s="3">
        <v>0.42</v>
      </c>
      <c r="T18">
        <v>8</v>
      </c>
      <c r="U18">
        <v>0.1</v>
      </c>
      <c r="V18">
        <v>20</v>
      </c>
      <c r="W18" s="3">
        <v>20</v>
      </c>
      <c r="X18">
        <v>8.4</v>
      </c>
      <c r="Y18" s="6">
        <v>46036</v>
      </c>
      <c r="Z18" s="2">
        <v>-97.00506082266358</v>
      </c>
      <c r="AA18" s="2">
        <v>155.18655641031324</v>
      </c>
      <c r="AB18" s="2">
        <v>-116.91565559313055</v>
      </c>
      <c r="AC18" s="2">
        <v>172.91619968618915</v>
      </c>
      <c r="AD18" s="2">
        <v>-160.00241723368447</v>
      </c>
      <c r="AE18" s="2">
        <v>159.82058174691755</v>
      </c>
      <c r="AF18" s="2">
        <v>-50.003965248013316</v>
      </c>
      <c r="AG18" s="2">
        <v>85.090154528162486</v>
      </c>
      <c r="AH18" s="2">
        <v>-21.359759303063441</v>
      </c>
      <c r="AI18" s="2">
        <v>102.84089788337762</v>
      </c>
    </row>
    <row r="19" spans="1:35" x14ac:dyDescent="0.25">
      <c r="A19" s="5" t="s">
        <v>41</v>
      </c>
      <c r="B19">
        <v>11.76</v>
      </c>
      <c r="C19">
        <v>18.041599999999999</v>
      </c>
      <c r="D19">
        <v>2.5000000000000001E-3</v>
      </c>
      <c r="E19">
        <v>15.614699999999999</v>
      </c>
      <c r="F19">
        <v>2.5000000000000001E-3</v>
      </c>
      <c r="G19">
        <v>38.167999999999999</v>
      </c>
      <c r="H19">
        <v>5.4999999999999997E-3</v>
      </c>
      <c r="I19">
        <v>2.1155551614047536</v>
      </c>
      <c r="J19">
        <v>1.9000000000000001E-4</v>
      </c>
      <c r="K19">
        <v>0.86548310571124509</v>
      </c>
      <c r="L19">
        <v>9.2999999999999997E-5</v>
      </c>
      <c r="M19" s="1" t="s">
        <v>12</v>
      </c>
      <c r="N19">
        <v>1</v>
      </c>
      <c r="O19">
        <v>225</v>
      </c>
      <c r="P19">
        <v>2</v>
      </c>
      <c r="Q19">
        <v>5</v>
      </c>
      <c r="R19" s="2">
        <v>1</v>
      </c>
      <c r="S19" s="3">
        <v>0.42</v>
      </c>
      <c r="T19">
        <v>8</v>
      </c>
      <c r="U19">
        <v>0.1</v>
      </c>
      <c r="V19">
        <v>20</v>
      </c>
      <c r="W19" s="3">
        <v>20</v>
      </c>
      <c r="X19">
        <v>8.4</v>
      </c>
      <c r="Y19" s="6">
        <v>46036</v>
      </c>
      <c r="Z19" s="2">
        <v>-163.52446076894898</v>
      </c>
      <c r="AA19" s="2">
        <v>138.56864136218519</v>
      </c>
      <c r="AB19" s="2">
        <v>-104.10571475993891</v>
      </c>
      <c r="AC19" s="2">
        <v>160.10554157300493</v>
      </c>
      <c r="AD19" s="2">
        <v>-154.76158720639788</v>
      </c>
      <c r="AE19" s="2">
        <v>144.09976944036887</v>
      </c>
      <c r="AF19" s="2">
        <v>21.747789732740053</v>
      </c>
      <c r="AG19" s="2">
        <v>89.810941102494226</v>
      </c>
      <c r="AH19" s="2">
        <v>57.958050501016878</v>
      </c>
      <c r="AI19" s="2">
        <v>107.45443716497915</v>
      </c>
    </row>
    <row r="20" spans="1:35" x14ac:dyDescent="0.25">
      <c r="A20" s="5" t="s">
        <v>41</v>
      </c>
      <c r="B20">
        <v>11.43</v>
      </c>
      <c r="C20">
        <v>18.0443</v>
      </c>
      <c r="D20">
        <v>3.0000000000000001E-3</v>
      </c>
      <c r="E20">
        <v>15.6145</v>
      </c>
      <c r="F20">
        <v>2.8999999999999998E-3</v>
      </c>
      <c r="G20">
        <v>38.167200000000001</v>
      </c>
      <c r="H20">
        <v>6.7999999999999996E-3</v>
      </c>
      <c r="I20">
        <v>2.1151942718753292</v>
      </c>
      <c r="J20">
        <v>2.1000000000000001E-4</v>
      </c>
      <c r="K20">
        <v>0.865342518135921</v>
      </c>
      <c r="L20">
        <v>9.5000000000000005E-5</v>
      </c>
      <c r="M20" s="1" t="s">
        <v>12</v>
      </c>
      <c r="N20">
        <v>1</v>
      </c>
      <c r="O20">
        <v>225</v>
      </c>
      <c r="P20">
        <v>2</v>
      </c>
      <c r="Q20">
        <v>5</v>
      </c>
      <c r="R20" s="2">
        <v>1</v>
      </c>
      <c r="S20" s="3">
        <v>0.42</v>
      </c>
      <c r="T20">
        <v>8</v>
      </c>
      <c r="U20">
        <v>0.1</v>
      </c>
      <c r="V20">
        <v>20</v>
      </c>
      <c r="W20" s="3">
        <v>20</v>
      </c>
      <c r="X20">
        <v>8.4</v>
      </c>
      <c r="Y20" s="6">
        <v>46036</v>
      </c>
      <c r="Z20" s="2">
        <v>-13.868252656479285</v>
      </c>
      <c r="AA20" s="2">
        <v>166.25748851437851</v>
      </c>
      <c r="AB20" s="2">
        <v>-116.91565559313055</v>
      </c>
      <c r="AC20" s="2">
        <v>185.72480707035126</v>
      </c>
      <c r="AD20" s="2">
        <v>-175.72523686548715</v>
      </c>
      <c r="AE20" s="2">
        <v>178.16344924437735</v>
      </c>
      <c r="AF20" s="2">
        <v>-148.86617498599543</v>
      </c>
      <c r="AG20" s="2">
        <v>99.281660692951021</v>
      </c>
      <c r="AH20" s="2">
        <v>-104.49719028060578</v>
      </c>
      <c r="AI20" s="2">
        <v>109.78311825546768</v>
      </c>
    </row>
    <row r="21" spans="1:35" x14ac:dyDescent="0.25">
      <c r="A21" s="5" t="s">
        <v>41</v>
      </c>
      <c r="B21">
        <v>11.31</v>
      </c>
      <c r="C21">
        <v>18.042899999999999</v>
      </c>
      <c r="D21">
        <v>3.0000000000000001E-3</v>
      </c>
      <c r="E21">
        <v>15.614699999999999</v>
      </c>
      <c r="F21">
        <v>2.5000000000000001E-3</v>
      </c>
      <c r="G21">
        <v>38.169199999999996</v>
      </c>
      <c r="H21">
        <v>6.1000000000000004E-3</v>
      </c>
      <c r="I21">
        <v>2.1154692427492252</v>
      </c>
      <c r="J21">
        <v>2.1000000000000001E-4</v>
      </c>
      <c r="K21">
        <v>0.86542074721912776</v>
      </c>
      <c r="L21">
        <v>1.1E-4</v>
      </c>
      <c r="M21" s="1" t="s">
        <v>12</v>
      </c>
      <c r="N21">
        <v>1</v>
      </c>
      <c r="O21">
        <v>225</v>
      </c>
      <c r="P21">
        <v>2</v>
      </c>
      <c r="Q21">
        <v>5</v>
      </c>
      <c r="R21" s="2">
        <v>1</v>
      </c>
      <c r="S21" s="3">
        <v>0.42</v>
      </c>
      <c r="T21">
        <v>8</v>
      </c>
      <c r="U21">
        <v>0.1</v>
      </c>
      <c r="V21">
        <v>20</v>
      </c>
      <c r="W21" s="3">
        <v>20</v>
      </c>
      <c r="X21">
        <v>8.4</v>
      </c>
      <c r="Y21" s="6">
        <v>46036</v>
      </c>
      <c r="Z21" s="2">
        <v>-91.462176890155789</v>
      </c>
      <c r="AA21" s="2">
        <v>166.27038890643965</v>
      </c>
      <c r="AB21" s="2">
        <v>-104.10571475993891</v>
      </c>
      <c r="AC21" s="2">
        <v>160.10554157300493</v>
      </c>
      <c r="AD21" s="2">
        <v>-123.31776040630515</v>
      </c>
      <c r="AE21" s="2">
        <v>159.81471972166042</v>
      </c>
      <c r="AF21" s="2">
        <v>-18.865793887989923</v>
      </c>
      <c r="AG21" s="2">
        <v>99.268755960303096</v>
      </c>
      <c r="AH21" s="2">
        <v>-14.093466799813825</v>
      </c>
      <c r="AI21" s="2">
        <v>127.10580414609311</v>
      </c>
    </row>
    <row r="22" spans="1:35" s="7" customFormat="1" x14ac:dyDescent="0.25">
      <c r="A22" s="5" t="s">
        <v>42</v>
      </c>
      <c r="B22" s="7">
        <v>20.25</v>
      </c>
      <c r="C22" s="7">
        <v>18.045500000000001</v>
      </c>
      <c r="D22" s="7">
        <v>2.5000000000000001E-3</v>
      </c>
      <c r="E22" s="7">
        <v>15.6166</v>
      </c>
      <c r="F22" s="7">
        <v>2.0999999999999999E-3</v>
      </c>
      <c r="G22" s="7">
        <v>38.1738</v>
      </c>
      <c r="H22" s="7">
        <v>4.7999999999999996E-3</v>
      </c>
      <c r="I22" s="7">
        <v>2.1154193566263055</v>
      </c>
      <c r="J22" s="7">
        <v>2.2000000000000001E-4</v>
      </c>
      <c r="K22" s="7">
        <v>0.86540134659610424</v>
      </c>
      <c r="L22" s="7">
        <v>1.1E-4</v>
      </c>
      <c r="M22" s="12" t="s">
        <v>12</v>
      </c>
      <c r="N22" s="7">
        <v>1</v>
      </c>
      <c r="O22" s="7">
        <v>225</v>
      </c>
      <c r="P22" s="7">
        <v>2</v>
      </c>
      <c r="Q22" s="7">
        <v>5</v>
      </c>
      <c r="R22" s="13">
        <v>5</v>
      </c>
      <c r="S22" s="14">
        <v>0.51</v>
      </c>
      <c r="T22" s="7">
        <v>8</v>
      </c>
      <c r="U22" s="7">
        <v>0.25</v>
      </c>
      <c r="V22" s="7">
        <v>20</v>
      </c>
      <c r="W22" s="14">
        <v>20</v>
      </c>
      <c r="X22" s="7">
        <v>10.199999999999999</v>
      </c>
      <c r="Y22" s="15">
        <v>46037</v>
      </c>
      <c r="Z22" s="13">
        <v>52.631242614009643</v>
      </c>
      <c r="AA22" s="13">
        <v>138.53869385719432</v>
      </c>
      <c r="AB22" s="13">
        <v>17.572358627426787</v>
      </c>
      <c r="AC22" s="13">
        <v>134.4722923043428</v>
      </c>
      <c r="AD22" s="13">
        <v>-2.8014046411506399</v>
      </c>
      <c r="AE22" s="13">
        <v>125.74069125945017</v>
      </c>
      <c r="AF22" s="13">
        <v>-42.44838232603243</v>
      </c>
      <c r="AG22" s="13">
        <v>103.99829202227707</v>
      </c>
      <c r="AH22" s="13">
        <v>-36.511847036679868</v>
      </c>
      <c r="AI22" s="13">
        <v>127.10865361218193</v>
      </c>
    </row>
    <row r="23" spans="1:35" s="7" customFormat="1" x14ac:dyDescent="0.25">
      <c r="A23" s="5" t="s">
        <v>42</v>
      </c>
      <c r="B23" s="7">
        <v>20.86</v>
      </c>
      <c r="C23" s="7">
        <v>18.043600000000001</v>
      </c>
      <c r="D23" s="7">
        <v>2.2000000000000001E-3</v>
      </c>
      <c r="E23" s="7">
        <v>15.6149</v>
      </c>
      <c r="F23" s="7">
        <v>2.3E-3</v>
      </c>
      <c r="G23" s="7">
        <v>38.1691</v>
      </c>
      <c r="H23" s="7">
        <v>5.1999999999999998E-3</v>
      </c>
      <c r="I23" s="7">
        <v>2.1153816311600786</v>
      </c>
      <c r="J23" s="7">
        <v>2.2000000000000001E-4</v>
      </c>
      <c r="K23" s="7">
        <v>0.86539825755392485</v>
      </c>
      <c r="L23" s="7">
        <v>1.1E-4</v>
      </c>
      <c r="M23" s="12" t="s">
        <v>12</v>
      </c>
      <c r="N23" s="7">
        <v>1</v>
      </c>
      <c r="O23" s="7">
        <v>225</v>
      </c>
      <c r="P23" s="7">
        <v>2</v>
      </c>
      <c r="Q23" s="7">
        <v>5</v>
      </c>
      <c r="R23" s="13">
        <v>5</v>
      </c>
      <c r="S23" s="14">
        <v>0.51</v>
      </c>
      <c r="T23" s="7">
        <v>8</v>
      </c>
      <c r="U23" s="7">
        <v>0.25</v>
      </c>
      <c r="V23" s="7">
        <v>20</v>
      </c>
      <c r="W23" s="14">
        <v>20</v>
      </c>
      <c r="X23" s="7">
        <v>10.199999999999999</v>
      </c>
      <c r="Y23" s="15">
        <v>46037</v>
      </c>
      <c r="Z23" s="13">
        <v>-52.663709648070878</v>
      </c>
      <c r="AA23" s="13">
        <v>121.92688820412778</v>
      </c>
      <c r="AB23" s="13">
        <v>-91.296102072924157</v>
      </c>
      <c r="AC23" s="13">
        <v>147.29521162479426</v>
      </c>
      <c r="AD23" s="13">
        <v>-125.93800379079312</v>
      </c>
      <c r="AE23" s="13">
        <v>136.23585570526944</v>
      </c>
      <c r="AF23" s="13">
        <v>-60.283021265927772</v>
      </c>
      <c r="AG23" s="13">
        <v>104.00014671553693</v>
      </c>
      <c r="AH23" s="13">
        <v>-40.081480946918546</v>
      </c>
      <c r="AI23" s="13">
        <v>127.10910732697617</v>
      </c>
    </row>
    <row r="24" spans="1:35" s="7" customFormat="1" x14ac:dyDescent="0.25">
      <c r="A24" s="5" t="s">
        <v>42</v>
      </c>
      <c r="B24" s="7">
        <v>21.4</v>
      </c>
      <c r="C24" s="7">
        <v>18.043600000000001</v>
      </c>
      <c r="D24" s="7">
        <v>2.0999999999999999E-3</v>
      </c>
      <c r="E24" s="7">
        <v>15.616</v>
      </c>
      <c r="F24" s="7">
        <v>1.9E-3</v>
      </c>
      <c r="G24" s="7">
        <v>38.173400000000001</v>
      </c>
      <c r="H24" s="7">
        <v>4.1999999999999997E-3</v>
      </c>
      <c r="I24" s="7">
        <v>2.1156199428052052</v>
      </c>
      <c r="J24" s="7">
        <v>2.3000000000000001E-4</v>
      </c>
      <c r="K24" s="7">
        <v>0.86545922099802697</v>
      </c>
      <c r="L24" s="7">
        <v>1.1E-4</v>
      </c>
      <c r="M24" s="12" t="s">
        <v>12</v>
      </c>
      <c r="N24" s="7">
        <v>1</v>
      </c>
      <c r="O24" s="7">
        <v>225</v>
      </c>
      <c r="P24" s="7">
        <v>2</v>
      </c>
      <c r="Q24" s="7">
        <v>5</v>
      </c>
      <c r="R24" s="13">
        <v>5</v>
      </c>
      <c r="S24" s="14">
        <v>0.51</v>
      </c>
      <c r="T24" s="7">
        <v>8</v>
      </c>
      <c r="U24" s="7">
        <v>0.25</v>
      </c>
      <c r="V24" s="7">
        <v>20</v>
      </c>
      <c r="W24" s="14">
        <v>20</v>
      </c>
      <c r="X24" s="7">
        <v>10.199999999999999</v>
      </c>
      <c r="Y24" s="15">
        <v>46037</v>
      </c>
      <c r="Z24" s="13">
        <v>-52.663709648070878</v>
      </c>
      <c r="AA24" s="13">
        <v>116.38475692212197</v>
      </c>
      <c r="AB24" s="13">
        <v>-20.849097352781953</v>
      </c>
      <c r="AC24" s="13">
        <v>121.67008196721312</v>
      </c>
      <c r="AD24" s="13">
        <v>-13.279934731880161</v>
      </c>
      <c r="AE24" s="13">
        <v>110.02425772920409</v>
      </c>
      <c r="AF24" s="13">
        <v>52.367652161100509</v>
      </c>
      <c r="AG24" s="13">
        <v>108.7151786322413</v>
      </c>
      <c r="AH24" s="13">
        <v>30.361916186105731</v>
      </c>
      <c r="AI24" s="13">
        <v>127.10015368852461</v>
      </c>
    </row>
    <row r="25" spans="1:35" s="7" customFormat="1" x14ac:dyDescent="0.25">
      <c r="A25" s="5" t="s">
        <v>42</v>
      </c>
      <c r="B25" s="7">
        <v>21.54</v>
      </c>
      <c r="C25" s="7">
        <v>18.045200000000001</v>
      </c>
      <c r="D25" s="7">
        <v>2.5000000000000001E-3</v>
      </c>
      <c r="E25" s="7">
        <v>15.617000000000001</v>
      </c>
      <c r="F25" s="7">
        <v>2.2000000000000001E-3</v>
      </c>
      <c r="G25" s="7">
        <v>38.176400000000001</v>
      </c>
      <c r="H25" s="7">
        <v>4.7999999999999996E-3</v>
      </c>
      <c r="I25" s="7">
        <v>2.1155986079400617</v>
      </c>
      <c r="J25" s="7">
        <v>2.1000000000000001E-4</v>
      </c>
      <c r="K25" s="7">
        <v>0.86543790038348145</v>
      </c>
      <c r="L25" s="7">
        <v>1.1E-4</v>
      </c>
      <c r="M25" s="12" t="s">
        <v>12</v>
      </c>
      <c r="N25" s="7">
        <v>1</v>
      </c>
      <c r="O25" s="7">
        <v>225</v>
      </c>
      <c r="P25" s="7">
        <v>2</v>
      </c>
      <c r="Q25" s="7">
        <v>5</v>
      </c>
      <c r="R25" s="13">
        <v>5</v>
      </c>
      <c r="S25" s="14">
        <v>0.51</v>
      </c>
      <c r="T25" s="7">
        <v>8</v>
      </c>
      <c r="U25" s="7">
        <v>0.25</v>
      </c>
      <c r="V25" s="7">
        <v>20</v>
      </c>
      <c r="W25" s="14">
        <v>20</v>
      </c>
      <c r="X25" s="7">
        <v>10.199999999999999</v>
      </c>
      <c r="Y25" s="15">
        <v>46037</v>
      </c>
      <c r="Z25" s="13">
        <v>36.007197958043413</v>
      </c>
      <c r="AA25" s="13">
        <v>138.54099705184757</v>
      </c>
      <c r="AB25" s="13">
        <v>43.185022458924749</v>
      </c>
      <c r="AC25" s="13">
        <v>140.87212652878273</v>
      </c>
      <c r="AD25" s="13">
        <v>65.303688653428623</v>
      </c>
      <c r="AE25" s="13">
        <v>125.73212770193102</v>
      </c>
      <c r="AF25" s="13">
        <v>42.283627806671831</v>
      </c>
      <c r="AG25" s="13">
        <v>99.262685847801251</v>
      </c>
      <c r="AH25" s="13">
        <v>5.7270264945952221</v>
      </c>
      <c r="AI25" s="13">
        <v>127.10328488185952</v>
      </c>
    </row>
    <row r="26" spans="1:35" s="7" customFormat="1" x14ac:dyDescent="0.25">
      <c r="A26" s="5" t="s">
        <v>42</v>
      </c>
      <c r="B26" s="7">
        <v>21.6</v>
      </c>
      <c r="C26" s="7">
        <v>18.0474</v>
      </c>
      <c r="D26" s="7">
        <v>2.3E-3</v>
      </c>
      <c r="E26" s="7">
        <v>15.6182</v>
      </c>
      <c r="F26" s="7">
        <v>2.0999999999999999E-3</v>
      </c>
      <c r="G26" s="7">
        <v>38.178899999999999</v>
      </c>
      <c r="H26" s="7">
        <v>4.7000000000000002E-3</v>
      </c>
      <c r="I26" s="7">
        <v>2.1154792380065826</v>
      </c>
      <c r="J26" s="7">
        <v>2.1000000000000001E-4</v>
      </c>
      <c r="K26" s="7">
        <v>0.86539889402351589</v>
      </c>
      <c r="L26" s="7">
        <v>1.1E-4</v>
      </c>
      <c r="M26" s="12" t="s">
        <v>12</v>
      </c>
      <c r="N26" s="7">
        <v>1</v>
      </c>
      <c r="O26" s="7">
        <v>225</v>
      </c>
      <c r="P26" s="7">
        <v>2</v>
      </c>
      <c r="Q26" s="7">
        <v>5</v>
      </c>
      <c r="R26" s="13">
        <v>5</v>
      </c>
      <c r="S26" s="14">
        <v>0.51</v>
      </c>
      <c r="T26" s="7">
        <v>8</v>
      </c>
      <c r="U26" s="7">
        <v>0.25</v>
      </c>
      <c r="V26" s="7">
        <v>20</v>
      </c>
      <c r="W26" s="14">
        <v>20</v>
      </c>
      <c r="X26" s="7">
        <v>10.199999999999999</v>
      </c>
      <c r="Y26" s="15">
        <v>46037</v>
      </c>
      <c r="Z26" s="13">
        <v>157.90402432425134</v>
      </c>
      <c r="AA26" s="13">
        <v>127.44218003701363</v>
      </c>
      <c r="AB26" s="13">
        <v>120.01514231729793</v>
      </c>
      <c r="AC26" s="13">
        <v>134.4585163463139</v>
      </c>
      <c r="AD26" s="13">
        <v>130.78060760007838</v>
      </c>
      <c r="AE26" s="13">
        <v>123.1046468075298</v>
      </c>
      <c r="AF26" s="13">
        <v>-14.140885344238185</v>
      </c>
      <c r="AG26" s="13">
        <v>99.268286933358482</v>
      </c>
      <c r="AH26" s="13">
        <v>-39.345987631556056</v>
      </c>
      <c r="AI26" s="13">
        <v>127.10901384282441</v>
      </c>
    </row>
    <row r="27" spans="1:35" s="7" customFormat="1" x14ac:dyDescent="0.25">
      <c r="A27" s="5" t="s">
        <v>42</v>
      </c>
      <c r="B27" s="7">
        <v>21.3</v>
      </c>
      <c r="C27" s="7">
        <v>18.045999999999999</v>
      </c>
      <c r="D27" s="7">
        <v>2.3E-3</v>
      </c>
      <c r="E27" s="7">
        <v>15.616400000000001</v>
      </c>
      <c r="F27" s="7">
        <v>1.6999999999999999E-3</v>
      </c>
      <c r="G27" s="7">
        <v>38.1736</v>
      </c>
      <c r="H27" s="7">
        <v>4.0000000000000001E-3</v>
      </c>
      <c r="I27" s="7">
        <v>2.1153496619749528</v>
      </c>
      <c r="J27" s="7">
        <v>2.4000000000000001E-4</v>
      </c>
      <c r="K27" s="7">
        <v>0.86536628615759736</v>
      </c>
      <c r="L27" s="7">
        <v>1.2E-4</v>
      </c>
      <c r="M27" s="12" t="s">
        <v>12</v>
      </c>
      <c r="N27" s="7">
        <v>1</v>
      </c>
      <c r="O27" s="7">
        <v>225</v>
      </c>
      <c r="P27" s="7">
        <v>2</v>
      </c>
      <c r="Q27" s="7">
        <v>5</v>
      </c>
      <c r="R27" s="13">
        <v>5</v>
      </c>
      <c r="S27" s="14">
        <v>0.51</v>
      </c>
      <c r="T27" s="7">
        <v>8</v>
      </c>
      <c r="U27" s="7">
        <v>0.25</v>
      </c>
      <c r="V27" s="7">
        <v>20</v>
      </c>
      <c r="W27" s="14">
        <v>20</v>
      </c>
      <c r="X27" s="7">
        <v>10.199999999999999</v>
      </c>
      <c r="Y27" s="15">
        <v>46037</v>
      </c>
      <c r="Z27" s="13">
        <v>80.33675543550612</v>
      </c>
      <c r="AA27" s="13">
        <v>127.45206694004212</v>
      </c>
      <c r="AB27" s="13">
        <v>4.7655346777641938</v>
      </c>
      <c r="AC27" s="13">
        <v>108.85991649804052</v>
      </c>
      <c r="AD27" s="13">
        <v>-8.0406422369172503</v>
      </c>
      <c r="AE27" s="13">
        <v>104.78445836913468</v>
      </c>
      <c r="AF27" s="13">
        <v>-75.396887734280327</v>
      </c>
      <c r="AG27" s="13">
        <v>113.45642014376428</v>
      </c>
      <c r="AH27" s="13">
        <v>-77.028468944861928</v>
      </c>
      <c r="AI27" s="13">
        <v>138.66960374990393</v>
      </c>
    </row>
    <row r="28" spans="1:35" s="7" customFormat="1" x14ac:dyDescent="0.25">
      <c r="A28" s="5" t="s">
        <v>42</v>
      </c>
      <c r="B28" s="7">
        <v>22.38</v>
      </c>
      <c r="C28" s="7">
        <v>18.045300000000001</v>
      </c>
      <c r="D28" s="7">
        <v>2E-3</v>
      </c>
      <c r="E28" s="7">
        <v>15.615600000000001</v>
      </c>
      <c r="F28" s="7">
        <v>1.8E-3</v>
      </c>
      <c r="G28" s="7">
        <v>38.170299999999997</v>
      </c>
      <c r="H28" s="7">
        <v>4.5999999999999999E-3</v>
      </c>
      <c r="I28" s="7">
        <v>2.1152488459598895</v>
      </c>
      <c r="J28" s="7">
        <v>1.9000000000000001E-4</v>
      </c>
      <c r="K28" s="7">
        <v>0.86535552193645993</v>
      </c>
      <c r="L28" s="7">
        <v>9.2E-5</v>
      </c>
      <c r="M28" s="12" t="s">
        <v>12</v>
      </c>
      <c r="N28" s="7">
        <v>1</v>
      </c>
      <c r="O28" s="7">
        <v>225</v>
      </c>
      <c r="P28" s="7">
        <v>2</v>
      </c>
      <c r="Q28" s="7">
        <v>5</v>
      </c>
      <c r="R28" s="13">
        <v>5</v>
      </c>
      <c r="S28" s="14">
        <v>0.51</v>
      </c>
      <c r="T28" s="7">
        <v>8</v>
      </c>
      <c r="U28" s="7">
        <v>0.25</v>
      </c>
      <c r="V28" s="7">
        <v>20</v>
      </c>
      <c r="W28" s="14">
        <v>20</v>
      </c>
      <c r="X28" s="7">
        <v>10.199999999999999</v>
      </c>
      <c r="Y28" s="15">
        <v>46037</v>
      </c>
      <c r="Z28" s="13">
        <v>41.548607592645226</v>
      </c>
      <c r="AA28" s="13">
        <v>110.83218344943005</v>
      </c>
      <c r="AB28" s="13">
        <v>-46.465041641630123</v>
      </c>
      <c r="AC28" s="13">
        <v>115.2693460385768</v>
      </c>
      <c r="AD28" s="13">
        <v>-94.495989303222672</v>
      </c>
      <c r="AE28" s="13">
        <v>120.51254509396048</v>
      </c>
      <c r="AF28" s="13">
        <v>-123.06202012268841</v>
      </c>
      <c r="AG28" s="13">
        <v>89.823946890645374</v>
      </c>
      <c r="AH28" s="13">
        <v>-89.468500834577469</v>
      </c>
      <c r="AI28" s="13">
        <v>106.31468531468532</v>
      </c>
    </row>
    <row r="29" spans="1:35" s="7" customFormat="1" x14ac:dyDescent="0.25">
      <c r="A29" s="5" t="s">
        <v>42</v>
      </c>
      <c r="B29" s="7">
        <v>22</v>
      </c>
      <c r="C29" s="7">
        <v>18.045100000000001</v>
      </c>
      <c r="D29" s="7">
        <v>2.5999999999999999E-3</v>
      </c>
      <c r="E29" s="7">
        <v>15.618</v>
      </c>
      <c r="F29" s="7">
        <v>1.9E-3</v>
      </c>
      <c r="G29" s="7">
        <v>38.1785</v>
      </c>
      <c r="H29" s="7">
        <v>4.5999999999999999E-3</v>
      </c>
      <c r="I29" s="7">
        <v>2.1157267069730841</v>
      </c>
      <c r="J29" s="7">
        <v>2.3000000000000001E-4</v>
      </c>
      <c r="K29" s="7">
        <v>0.86549811306116342</v>
      </c>
      <c r="L29" s="7">
        <v>1.2E-4</v>
      </c>
      <c r="M29" s="12" t="s">
        <v>12</v>
      </c>
      <c r="N29" s="7">
        <v>1</v>
      </c>
      <c r="O29" s="7">
        <v>225</v>
      </c>
      <c r="P29" s="7">
        <v>2</v>
      </c>
      <c r="Q29" s="7">
        <v>5</v>
      </c>
      <c r="R29" s="13">
        <v>5</v>
      </c>
      <c r="S29" s="14">
        <v>0.51</v>
      </c>
      <c r="T29" s="7">
        <v>8</v>
      </c>
      <c r="U29" s="7">
        <v>0.25</v>
      </c>
      <c r="V29" s="7">
        <v>20</v>
      </c>
      <c r="W29" s="14">
        <v>20</v>
      </c>
      <c r="X29" s="7">
        <v>10.199999999999999</v>
      </c>
      <c r="Y29" s="15">
        <v>46037</v>
      </c>
      <c r="Z29" s="13">
        <v>30.465726906014901</v>
      </c>
      <c r="AA29" s="13">
        <v>144.08343539243339</v>
      </c>
      <c r="AB29" s="13">
        <v>107.21094222954086</v>
      </c>
      <c r="AC29" s="13">
        <v>121.654501216545</v>
      </c>
      <c r="AD29" s="13">
        <v>120.30487681558012</v>
      </c>
      <c r="AE29" s="13">
        <v>120.486661340807</v>
      </c>
      <c r="AF29" s="13">
        <v>102.82718293985749</v>
      </c>
      <c r="AG29" s="13">
        <v>108.70969262804982</v>
      </c>
      <c r="AH29" s="13">
        <v>75.296597974561223</v>
      </c>
      <c r="AI29" s="13">
        <v>138.64848252016904</v>
      </c>
    </row>
    <row r="30" spans="1:35" s="7" customFormat="1" x14ac:dyDescent="0.25">
      <c r="A30" s="5" t="s">
        <v>42</v>
      </c>
      <c r="B30" s="7">
        <v>20.85</v>
      </c>
      <c r="C30" s="7">
        <v>18.044699999999999</v>
      </c>
      <c r="D30" s="7">
        <v>2.3E-3</v>
      </c>
      <c r="E30" s="7">
        <v>15.616300000000001</v>
      </c>
      <c r="F30" s="7">
        <v>1.9E-3</v>
      </c>
      <c r="G30" s="7">
        <v>38.1736</v>
      </c>
      <c r="H30" s="7">
        <v>4.7000000000000002E-3</v>
      </c>
      <c r="I30" s="7">
        <v>2.1155020587762614</v>
      </c>
      <c r="J30" s="7">
        <v>1.8000000000000001E-4</v>
      </c>
      <c r="K30" s="7">
        <v>0.86542308821980984</v>
      </c>
      <c r="L30" s="7">
        <v>9.2E-5</v>
      </c>
      <c r="M30" s="12" t="s">
        <v>12</v>
      </c>
      <c r="N30" s="7">
        <v>1</v>
      </c>
      <c r="O30" s="7">
        <v>225</v>
      </c>
      <c r="P30" s="7">
        <v>2</v>
      </c>
      <c r="Q30" s="7">
        <v>5</v>
      </c>
      <c r="R30" s="13">
        <v>5</v>
      </c>
      <c r="S30" s="14">
        <v>0.51</v>
      </c>
      <c r="T30" s="7">
        <v>8</v>
      </c>
      <c r="U30" s="7">
        <v>0.25</v>
      </c>
      <c r="V30" s="7">
        <v>20</v>
      </c>
      <c r="W30" s="14">
        <v>20</v>
      </c>
      <c r="X30" s="7">
        <v>10.199999999999999</v>
      </c>
      <c r="Y30" s="15">
        <v>46042</v>
      </c>
      <c r="Z30" s="13">
        <v>8.2992285042049474</v>
      </c>
      <c r="AA30" s="13">
        <v>127.46124900940443</v>
      </c>
      <c r="AB30" s="13">
        <v>-1.6380003111660102</v>
      </c>
      <c r="AC30" s="13">
        <v>121.66774460019337</v>
      </c>
      <c r="AD30" s="13">
        <v>-8.0406422369172503</v>
      </c>
      <c r="AE30" s="13">
        <v>123.12173858373325</v>
      </c>
      <c r="AF30" s="13">
        <v>-3.3533314913736234</v>
      </c>
      <c r="AG30" s="13">
        <v>85.086185217008605</v>
      </c>
      <c r="AH30" s="13">
        <v>-11.388392591848984</v>
      </c>
      <c r="AI30" s="13">
        <v>106.30638499516529</v>
      </c>
    </row>
    <row r="31" spans="1:35" s="7" customFormat="1" x14ac:dyDescent="0.25">
      <c r="A31" s="5" t="s">
        <v>42</v>
      </c>
      <c r="B31" s="7">
        <v>21.22</v>
      </c>
      <c r="C31" s="7">
        <v>18.046099999999999</v>
      </c>
      <c r="D31" s="7">
        <v>2.3E-3</v>
      </c>
      <c r="E31" s="7">
        <v>15.617599999999999</v>
      </c>
      <c r="F31" s="7">
        <v>2.0999999999999999E-3</v>
      </c>
      <c r="G31" s="7">
        <v>38.179200000000002</v>
      </c>
      <c r="H31" s="7">
        <v>4.8999999999999998E-3</v>
      </c>
      <c r="I31" s="7">
        <v>2.1156482564099726</v>
      </c>
      <c r="J31" s="7">
        <v>1.8000000000000001E-4</v>
      </c>
      <c r="K31" s="7">
        <v>0.86542798721053305</v>
      </c>
      <c r="L31" s="7">
        <v>1E-4</v>
      </c>
      <c r="M31" s="12" t="s">
        <v>12</v>
      </c>
      <c r="N31" s="7">
        <v>1</v>
      </c>
      <c r="O31" s="7">
        <v>225</v>
      </c>
      <c r="P31" s="7">
        <v>2</v>
      </c>
      <c r="Q31" s="7">
        <v>5</v>
      </c>
      <c r="R31" s="13">
        <v>5</v>
      </c>
      <c r="S31" s="14">
        <v>0.51</v>
      </c>
      <c r="T31" s="7">
        <v>8</v>
      </c>
      <c r="U31" s="7">
        <v>0.25</v>
      </c>
      <c r="V31" s="7">
        <v>20</v>
      </c>
      <c r="W31" s="14">
        <v>20</v>
      </c>
      <c r="X31" s="7">
        <v>10.199999999999999</v>
      </c>
      <c r="Y31" s="15">
        <v>46042</v>
      </c>
      <c r="Z31" s="13">
        <v>85.87767376833088</v>
      </c>
      <c r="AA31" s="13">
        <v>127.45136068180936</v>
      </c>
      <c r="AB31" s="13">
        <v>81.601558225341535</v>
      </c>
      <c r="AC31" s="13">
        <v>134.46368199979511</v>
      </c>
      <c r="AD31" s="13">
        <v>138.63726163743095</v>
      </c>
      <c r="AE31" s="13">
        <v>128.34213393680329</v>
      </c>
      <c r="AF31" s="13">
        <v>65.749896569933242</v>
      </c>
      <c r="AG31" s="13">
        <v>85.080305506663308</v>
      </c>
      <c r="AH31" s="13">
        <v>-5.7275558875691246</v>
      </c>
      <c r="AI31" s="13">
        <v>115.54976436840488</v>
      </c>
    </row>
    <row r="32" spans="1:35" s="7" customFormat="1" x14ac:dyDescent="0.25">
      <c r="A32" s="5" t="s">
        <v>42</v>
      </c>
      <c r="B32" s="7">
        <v>21.43</v>
      </c>
      <c r="C32" s="7">
        <v>18.043299999999999</v>
      </c>
      <c r="D32" s="7">
        <v>2E-3</v>
      </c>
      <c r="E32" s="7">
        <v>15.6152</v>
      </c>
      <c r="F32" s="7">
        <v>1.6000000000000001E-3</v>
      </c>
      <c r="G32" s="7">
        <v>38.172699999999999</v>
      </c>
      <c r="H32" s="7">
        <v>3.8E-3</v>
      </c>
      <c r="I32" s="7">
        <v>2.115616322956444</v>
      </c>
      <c r="J32" s="7">
        <v>1.8000000000000001E-4</v>
      </c>
      <c r="K32" s="7">
        <v>0.86542927291570837</v>
      </c>
      <c r="L32" s="7">
        <v>9.2999999999999997E-5</v>
      </c>
      <c r="M32" s="12" t="s">
        <v>12</v>
      </c>
      <c r="N32" s="7">
        <v>1</v>
      </c>
      <c r="O32" s="7">
        <v>225</v>
      </c>
      <c r="P32" s="7">
        <v>2</v>
      </c>
      <c r="Q32" s="7">
        <v>5</v>
      </c>
      <c r="R32" s="13">
        <v>5</v>
      </c>
      <c r="S32" s="14">
        <v>0.51</v>
      </c>
      <c r="T32" s="7">
        <v>8</v>
      </c>
      <c r="U32" s="7">
        <v>0.25</v>
      </c>
      <c r="V32" s="7">
        <v>20</v>
      </c>
      <c r="W32" s="14">
        <v>20</v>
      </c>
      <c r="X32" s="7">
        <v>10.199999999999999</v>
      </c>
      <c r="Y32" s="15">
        <v>46042</v>
      </c>
      <c r="Z32" s="13">
        <v>-69.291255557990539</v>
      </c>
      <c r="AA32" s="13">
        <v>110.84446858390649</v>
      </c>
      <c r="AB32" s="13">
        <v>-72.082298290032654</v>
      </c>
      <c r="AC32" s="13">
        <v>102.4642655873764</v>
      </c>
      <c r="AD32" s="13">
        <v>-31.617890809298999</v>
      </c>
      <c r="AE32" s="13">
        <v>99.547582434567119</v>
      </c>
      <c r="AF32" s="13">
        <v>50.65672794535292</v>
      </c>
      <c r="AG32" s="13">
        <v>85.081589722498009</v>
      </c>
      <c r="AH32" s="13">
        <v>-4.2419202852528315</v>
      </c>
      <c r="AI32" s="13">
        <v>107.46112121522617</v>
      </c>
    </row>
    <row r="33" spans="1:35" s="7" customFormat="1" x14ac:dyDescent="0.25">
      <c r="A33" s="5" t="s">
        <v>42</v>
      </c>
      <c r="B33" s="7">
        <v>21.95</v>
      </c>
      <c r="C33" s="7">
        <v>18.046399999999998</v>
      </c>
      <c r="D33" s="7">
        <v>2.3999999999999998E-3</v>
      </c>
      <c r="E33" s="7">
        <v>15.617900000000001</v>
      </c>
      <c r="F33" s="7">
        <v>2E-3</v>
      </c>
      <c r="G33" s="7">
        <v>38.177</v>
      </c>
      <c r="H33" s="7">
        <v>4.8999999999999998E-3</v>
      </c>
      <c r="I33" s="7">
        <v>2.1154911782959482</v>
      </c>
      <c r="J33" s="7">
        <v>2.1000000000000001E-4</v>
      </c>
      <c r="K33" s="7">
        <v>0.86543022431066596</v>
      </c>
      <c r="L33" s="7">
        <v>1E-4</v>
      </c>
      <c r="M33" s="12" t="s">
        <v>12</v>
      </c>
      <c r="N33" s="7">
        <v>1</v>
      </c>
      <c r="O33" s="7">
        <v>225</v>
      </c>
      <c r="P33" s="7">
        <v>2</v>
      </c>
      <c r="Q33" s="7">
        <v>5</v>
      </c>
      <c r="R33" s="13">
        <v>5</v>
      </c>
      <c r="S33" s="14">
        <v>0.51</v>
      </c>
      <c r="T33" s="7">
        <v>8</v>
      </c>
      <c r="U33" s="7">
        <v>0.25</v>
      </c>
      <c r="V33" s="7">
        <v>20</v>
      </c>
      <c r="W33" s="14">
        <v>20</v>
      </c>
      <c r="X33" s="7">
        <v>10.199999999999999</v>
      </c>
      <c r="Y33" s="15">
        <v>46042</v>
      </c>
      <c r="Z33" s="13">
        <v>102.50006032164194</v>
      </c>
      <c r="AA33" s="13">
        <v>132.99051334338151</v>
      </c>
      <c r="AB33" s="13">
        <v>100.80871920947754</v>
      </c>
      <c r="AC33" s="13">
        <v>128.05818964137305</v>
      </c>
      <c r="AD33" s="13">
        <v>81.018931280762985</v>
      </c>
      <c r="AE33" s="13">
        <v>128.34952982162034</v>
      </c>
      <c r="AF33" s="13">
        <v>-8.4965894311395118</v>
      </c>
      <c r="AG33" s="13">
        <v>99.267726641695276</v>
      </c>
      <c r="AH33" s="13">
        <v>-3.1425838318277499</v>
      </c>
      <c r="AI33" s="13">
        <v>115.54946567720371</v>
      </c>
    </row>
    <row r="34" spans="1:35" s="7" customFormat="1" x14ac:dyDescent="0.25">
      <c r="A34" s="5" t="s">
        <v>42</v>
      </c>
      <c r="B34" s="7">
        <v>15.79</v>
      </c>
      <c r="C34" s="7">
        <v>18.046600000000002</v>
      </c>
      <c r="D34" s="7">
        <v>2.7000000000000001E-3</v>
      </c>
      <c r="E34" s="7">
        <v>15.6181</v>
      </c>
      <c r="F34" s="7">
        <v>2.3E-3</v>
      </c>
      <c r="G34" s="7">
        <v>38.180199999999999</v>
      </c>
      <c r="H34" s="7">
        <v>5.3E-3</v>
      </c>
      <c r="I34" s="7">
        <v>2.1156450522536097</v>
      </c>
      <c r="J34" s="7">
        <v>1.9000000000000001E-4</v>
      </c>
      <c r="K34" s="7">
        <v>0.86543171566943355</v>
      </c>
      <c r="L34" s="7">
        <v>9.5000000000000005E-5</v>
      </c>
      <c r="M34" s="12" t="s">
        <v>12</v>
      </c>
      <c r="N34" s="7">
        <v>1</v>
      </c>
      <c r="O34" s="7">
        <v>225</v>
      </c>
      <c r="P34" s="7">
        <v>2</v>
      </c>
      <c r="Q34" s="7">
        <v>5</v>
      </c>
      <c r="R34" s="13">
        <v>5</v>
      </c>
      <c r="S34" s="14">
        <v>0.51</v>
      </c>
      <c r="T34" s="7">
        <v>8</v>
      </c>
      <c r="U34" s="7">
        <v>0.25</v>
      </c>
      <c r="V34" s="7">
        <v>21</v>
      </c>
      <c r="W34" s="14">
        <v>20</v>
      </c>
      <c r="X34" s="7">
        <v>10.199999999999999</v>
      </c>
      <c r="Y34" s="15">
        <v>46043</v>
      </c>
      <c r="Z34" s="13">
        <v>113.58134433037125</v>
      </c>
      <c r="AA34" s="13">
        <v>149.61266942249509</v>
      </c>
      <c r="AB34" s="13">
        <v>113.61308326496288</v>
      </c>
      <c r="AC34" s="13">
        <v>147.26503223823642</v>
      </c>
      <c r="AD34" s="13">
        <v>164.82521672245286</v>
      </c>
      <c r="AE34" s="13">
        <v>138.81540693867504</v>
      </c>
      <c r="AF34" s="13">
        <v>64.235490508934845</v>
      </c>
      <c r="AG34" s="13">
        <v>89.807125159113909</v>
      </c>
      <c r="AH34" s="13">
        <v>-1.4193242987570187</v>
      </c>
      <c r="AI34" s="13">
        <v>109.77180322830563</v>
      </c>
    </row>
    <row r="35" spans="1:35" s="7" customFormat="1" x14ac:dyDescent="0.25">
      <c r="A35" s="5" t="s">
        <v>42</v>
      </c>
      <c r="B35" s="7">
        <v>15.33</v>
      </c>
      <c r="C35" s="7">
        <v>18.043399999999998</v>
      </c>
      <c r="D35" s="7">
        <v>2.8E-3</v>
      </c>
      <c r="E35" s="7">
        <v>15.616099999999999</v>
      </c>
      <c r="F35" s="7">
        <v>2.5000000000000001E-3</v>
      </c>
      <c r="G35" s="7">
        <v>38.174100000000003</v>
      </c>
      <c r="H35" s="7">
        <v>5.7000000000000002E-3</v>
      </c>
      <c r="I35" s="7">
        <v>2.1156821885010588</v>
      </c>
      <c r="J35" s="7">
        <v>1.9000000000000001E-4</v>
      </c>
      <c r="K35" s="7">
        <v>0.86547435627431646</v>
      </c>
      <c r="L35" s="7">
        <v>8.7000000000000001E-5</v>
      </c>
      <c r="M35" s="12" t="s">
        <v>12</v>
      </c>
      <c r="N35" s="7">
        <v>1</v>
      </c>
      <c r="O35" s="7">
        <v>225</v>
      </c>
      <c r="P35" s="7">
        <v>2</v>
      </c>
      <c r="Q35" s="7">
        <v>5</v>
      </c>
      <c r="R35" s="13">
        <v>5</v>
      </c>
      <c r="S35" s="14">
        <v>0.51</v>
      </c>
      <c r="T35" s="7">
        <v>8</v>
      </c>
      <c r="U35" s="7">
        <v>0.25</v>
      </c>
      <c r="V35" s="7">
        <v>21</v>
      </c>
      <c r="W35" s="14">
        <v>20</v>
      </c>
      <c r="X35" s="7">
        <v>10.199999999999999</v>
      </c>
      <c r="Y35" s="15">
        <v>46043</v>
      </c>
      <c r="Z35" s="13">
        <v>-63.748678819530724</v>
      </c>
      <c r="AA35" s="13">
        <v>155.18139596750061</v>
      </c>
      <c r="AB35" s="13">
        <v>-14.445316324884772</v>
      </c>
      <c r="AC35" s="13">
        <v>160.091187940651</v>
      </c>
      <c r="AD35" s="13">
        <v>5.0573488178384807</v>
      </c>
      <c r="AE35" s="13">
        <v>149.3158974278372</v>
      </c>
      <c r="AF35" s="13">
        <v>81.787210793771152</v>
      </c>
      <c r="AG35" s="13">
        <v>89.805548788314582</v>
      </c>
      <c r="AH35" s="13">
        <v>47.849224323881501</v>
      </c>
      <c r="AI35" s="13">
        <v>100.52290904899429</v>
      </c>
    </row>
    <row r="36" spans="1:35" s="7" customFormat="1" x14ac:dyDescent="0.25">
      <c r="A36" s="5" t="s">
        <v>42</v>
      </c>
      <c r="B36" s="7">
        <v>15.07</v>
      </c>
      <c r="C36" s="7">
        <v>18.049199999999999</v>
      </c>
      <c r="D36" s="7">
        <v>2.5000000000000001E-3</v>
      </c>
      <c r="E36" s="7">
        <v>15.6211</v>
      </c>
      <c r="F36" s="7">
        <v>2.3E-3</v>
      </c>
      <c r="G36" s="7">
        <v>38.187399999999997</v>
      </c>
      <c r="H36" s="7">
        <v>5.3E-3</v>
      </c>
      <c r="I36" s="7">
        <v>2.115739201737473</v>
      </c>
      <c r="J36" s="7">
        <v>1.9000000000000001E-4</v>
      </c>
      <c r="K36" s="7">
        <v>0.86547326197282992</v>
      </c>
      <c r="L36" s="7">
        <v>9.1000000000000003E-5</v>
      </c>
      <c r="M36" s="12" t="s">
        <v>12</v>
      </c>
      <c r="N36" s="7">
        <v>1</v>
      </c>
      <c r="O36" s="7">
        <v>225</v>
      </c>
      <c r="P36" s="7">
        <v>2</v>
      </c>
      <c r="Q36" s="7">
        <v>5</v>
      </c>
      <c r="R36" s="13">
        <v>5</v>
      </c>
      <c r="S36" s="14">
        <v>0.51</v>
      </c>
      <c r="T36" s="7">
        <v>8</v>
      </c>
      <c r="U36" s="7">
        <v>0.25</v>
      </c>
      <c r="V36" s="7">
        <v>21</v>
      </c>
      <c r="W36" s="14">
        <v>20</v>
      </c>
      <c r="X36" s="7">
        <v>10.199999999999999</v>
      </c>
      <c r="Y36" s="15">
        <v>46043</v>
      </c>
      <c r="Z36" s="13">
        <v>257.61568870585893</v>
      </c>
      <c r="AA36" s="13">
        <v>138.51029408505642</v>
      </c>
      <c r="AB36" s="13">
        <v>305.63919927151238</v>
      </c>
      <c r="AC36" s="13">
        <v>147.2367502928731</v>
      </c>
      <c r="AD36" s="13">
        <v>353.33800519288252</v>
      </c>
      <c r="AE36" s="13">
        <v>138.78923414529402</v>
      </c>
      <c r="AF36" s="13">
        <v>108.73220165730224</v>
      </c>
      <c r="AG36" s="13">
        <v>89.803128780697307</v>
      </c>
      <c r="AH36" s="13">
        <v>46.58488818187756</v>
      </c>
      <c r="AI36" s="13">
        <v>105.1447849383206</v>
      </c>
    </row>
    <row r="37" spans="1:35" s="7" customFormat="1" x14ac:dyDescent="0.25">
      <c r="A37" s="5" t="s">
        <v>42</v>
      </c>
      <c r="B37" s="7">
        <v>14.72</v>
      </c>
      <c r="C37" s="7">
        <v>18.0441</v>
      </c>
      <c r="D37" s="7">
        <v>2.7000000000000001E-3</v>
      </c>
      <c r="E37" s="7">
        <v>15.6165</v>
      </c>
      <c r="F37" s="7">
        <v>2.5000000000000001E-3</v>
      </c>
      <c r="G37" s="7">
        <v>38.175699999999999</v>
      </c>
      <c r="H37" s="7">
        <v>5.7999999999999996E-3</v>
      </c>
      <c r="I37" s="7">
        <v>2.1156887846997079</v>
      </c>
      <c r="J37" s="7">
        <v>2.1000000000000001E-4</v>
      </c>
      <c r="K37" s="7">
        <v>0.86546294910801869</v>
      </c>
      <c r="L37" s="7">
        <v>1E-4</v>
      </c>
      <c r="M37" s="12" t="s">
        <v>12</v>
      </c>
      <c r="N37" s="7">
        <v>1</v>
      </c>
      <c r="O37" s="7">
        <v>225</v>
      </c>
      <c r="P37" s="7">
        <v>2</v>
      </c>
      <c r="Q37" s="7">
        <v>5</v>
      </c>
      <c r="R37" s="13">
        <v>5</v>
      </c>
      <c r="S37" s="14">
        <v>0.51</v>
      </c>
      <c r="T37" s="7">
        <v>8</v>
      </c>
      <c r="U37" s="7">
        <v>0.25</v>
      </c>
      <c r="V37" s="7">
        <v>21</v>
      </c>
      <c r="W37" s="14">
        <v>20</v>
      </c>
      <c r="X37" s="7">
        <v>10.199999999999999</v>
      </c>
      <c r="Y37" s="15">
        <v>46043</v>
      </c>
      <c r="Z37" s="13">
        <v>-24.952361791896749</v>
      </c>
      <c r="AA37" s="13">
        <v>149.63339817447255</v>
      </c>
      <c r="AB37" s="13">
        <v>11.168987656740015</v>
      </c>
      <c r="AC37" s="13">
        <v>160.08708737553229</v>
      </c>
      <c r="AD37" s="13">
        <v>46.968614576980983</v>
      </c>
      <c r="AE37" s="13">
        <v>151.92910673543642</v>
      </c>
      <c r="AF37" s="13">
        <v>84.9047104998224</v>
      </c>
      <c r="AG37" s="13">
        <v>99.258454985763208</v>
      </c>
      <c r="AH37" s="13">
        <v>34.66943368635178</v>
      </c>
      <c r="AI37" s="13">
        <v>115.5450965325137</v>
      </c>
    </row>
    <row r="38" spans="1:35" x14ac:dyDescent="0.25">
      <c r="A38" s="5" t="s">
        <v>43</v>
      </c>
      <c r="B38" s="16">
        <v>14.21</v>
      </c>
      <c r="C38" s="16">
        <v>18.046700000000001</v>
      </c>
      <c r="D38" s="16">
        <v>1.6999999999999999E-3</v>
      </c>
      <c r="E38" s="16">
        <v>15.618499999999999</v>
      </c>
      <c r="F38" s="16">
        <v>1.5E-3</v>
      </c>
      <c r="G38" s="16">
        <v>38.180500000000002</v>
      </c>
      <c r="H38" s="16">
        <v>3.5999999999999999E-3</v>
      </c>
      <c r="I38" s="17">
        <v>2.1156499526229173</v>
      </c>
      <c r="J38" s="17">
        <v>9.2E-5</v>
      </c>
      <c r="K38" s="17">
        <v>0.86544908487424288</v>
      </c>
      <c r="L38" s="17">
        <v>4.8000000000000001E-5</v>
      </c>
      <c r="M38" s="1" t="s">
        <v>12</v>
      </c>
      <c r="N38">
        <v>1</v>
      </c>
      <c r="O38">
        <v>225</v>
      </c>
      <c r="P38">
        <v>1</v>
      </c>
      <c r="Q38">
        <v>5</v>
      </c>
      <c r="R38" s="2">
        <v>1</v>
      </c>
      <c r="S38" s="3">
        <v>0.42</v>
      </c>
      <c r="T38">
        <v>7</v>
      </c>
      <c r="U38">
        <v>0.5</v>
      </c>
      <c r="V38">
        <v>52</v>
      </c>
      <c r="W38" s="3">
        <v>35</v>
      </c>
      <c r="X38">
        <v>14.7</v>
      </c>
      <c r="Y38" s="6">
        <v>46332</v>
      </c>
      <c r="Z38" s="2">
        <v>119.12189422957908</v>
      </c>
      <c r="AA38" s="2">
        <v>94.200047654141741</v>
      </c>
      <c r="AB38" s="2">
        <v>139.22082759165733</v>
      </c>
      <c r="AC38" s="2">
        <v>96.039952620290038</v>
      </c>
      <c r="AD38" s="2">
        <v>172.68133574754873</v>
      </c>
      <c r="AE38" s="2">
        <v>94.288969500137497</v>
      </c>
      <c r="AF38" s="2">
        <v>66.551589409935559</v>
      </c>
      <c r="AG38" s="2">
        <v>43.485454616885583</v>
      </c>
      <c r="AH38" s="2">
        <v>18.650290153909843</v>
      </c>
      <c r="AI38" s="2">
        <v>55.462534814482829</v>
      </c>
    </row>
    <row r="39" spans="1:35" x14ac:dyDescent="0.25">
      <c r="A39" s="5" t="s">
        <v>43</v>
      </c>
      <c r="B39" s="16">
        <v>14.33</v>
      </c>
      <c r="C39" s="16">
        <v>18.0456</v>
      </c>
      <c r="D39" s="16">
        <v>1.9E-3</v>
      </c>
      <c r="E39" s="16">
        <v>15.6174</v>
      </c>
      <c r="F39" s="16">
        <v>1.6000000000000001E-3</v>
      </c>
      <c r="G39" s="16">
        <v>38.177</v>
      </c>
      <c r="H39" s="16">
        <v>3.7000000000000002E-3</v>
      </c>
      <c r="I39" s="17">
        <v>2.1155849625393448</v>
      </c>
      <c r="J39" s="17">
        <v>9.7999999999999997E-5</v>
      </c>
      <c r="K39" s="17">
        <v>0.86544088309615641</v>
      </c>
      <c r="L39" s="17">
        <v>4.6999999999999997E-5</v>
      </c>
      <c r="M39" s="1" t="s">
        <v>12</v>
      </c>
      <c r="N39">
        <v>1</v>
      </c>
      <c r="O39">
        <v>225</v>
      </c>
      <c r="P39">
        <v>1</v>
      </c>
      <c r="Q39">
        <v>5</v>
      </c>
      <c r="R39" s="2">
        <v>1</v>
      </c>
      <c r="S39" s="3">
        <v>0.42</v>
      </c>
      <c r="T39">
        <v>7</v>
      </c>
      <c r="U39">
        <v>0.5</v>
      </c>
      <c r="V39">
        <v>52</v>
      </c>
      <c r="W39" s="3">
        <v>35</v>
      </c>
      <c r="X39">
        <v>14.7</v>
      </c>
      <c r="Y39" s="6">
        <v>46332</v>
      </c>
      <c r="Z39" s="2">
        <v>58.17246800277065</v>
      </c>
      <c r="AA39" s="2">
        <v>105.28882386842221</v>
      </c>
      <c r="AB39" s="2">
        <v>68.796374283808248</v>
      </c>
      <c r="AC39" s="2">
        <v>102.44983159808932</v>
      </c>
      <c r="AD39" s="2">
        <v>81.018931280762985</v>
      </c>
      <c r="AE39" s="2">
        <v>96.916991906121496</v>
      </c>
      <c r="AF39" s="2">
        <v>35.833958338615801</v>
      </c>
      <c r="AG39" s="2">
        <v>46.32288550698064</v>
      </c>
      <c r="AH39" s="2">
        <v>9.1734728678849464</v>
      </c>
      <c r="AI39" s="2">
        <v>54.307580006915359</v>
      </c>
    </row>
    <row r="40" spans="1:35" x14ac:dyDescent="0.25">
      <c r="A40" s="5" t="s">
        <v>43</v>
      </c>
      <c r="B40" s="16">
        <v>14.04</v>
      </c>
      <c r="C40" s="16">
        <v>18.0457</v>
      </c>
      <c r="D40" s="16">
        <v>1.8E-3</v>
      </c>
      <c r="E40" s="16">
        <v>15.617900000000001</v>
      </c>
      <c r="F40" s="16">
        <v>1.5E-3</v>
      </c>
      <c r="G40" s="16">
        <v>38.179000000000002</v>
      </c>
      <c r="H40" s="16">
        <v>3.7000000000000002E-3</v>
      </c>
      <c r="I40" s="17">
        <v>2.1156840687809284</v>
      </c>
      <c r="J40" s="17">
        <v>1E-4</v>
      </c>
      <c r="K40" s="17">
        <v>0.86546379469901424</v>
      </c>
      <c r="L40" s="17">
        <v>5.0000000000000002E-5</v>
      </c>
      <c r="M40" s="1" t="s">
        <v>12</v>
      </c>
      <c r="N40">
        <v>1</v>
      </c>
      <c r="O40">
        <v>225</v>
      </c>
      <c r="P40">
        <v>1</v>
      </c>
      <c r="Q40">
        <v>5</v>
      </c>
      <c r="R40" s="2">
        <v>1</v>
      </c>
      <c r="S40" s="3">
        <v>0.42</v>
      </c>
      <c r="T40">
        <v>7</v>
      </c>
      <c r="U40">
        <v>0.5</v>
      </c>
      <c r="V40">
        <v>52</v>
      </c>
      <c r="W40" s="3">
        <v>35</v>
      </c>
      <c r="X40">
        <v>14.7</v>
      </c>
      <c r="Y40" s="6">
        <v>46332</v>
      </c>
      <c r="Z40" s="2">
        <v>63.713631978323804</v>
      </c>
      <c r="AA40" s="2">
        <v>99.746754074377833</v>
      </c>
      <c r="AB40" s="2">
        <v>100.80871920947754</v>
      </c>
      <c r="AC40" s="2">
        <v>96.043642231029779</v>
      </c>
      <c r="AD40" s="2">
        <v>133.3995059982218</v>
      </c>
      <c r="AE40" s="2">
        <v>96.911914927054141</v>
      </c>
      <c r="AF40" s="2">
        <v>82.675871872384121</v>
      </c>
      <c r="AG40" s="2">
        <v>47.266036302679488</v>
      </c>
      <c r="AH40" s="2">
        <v>35.646437790526342</v>
      </c>
      <c r="AI40" s="2">
        <v>57.772491820283136</v>
      </c>
    </row>
    <row r="41" spans="1:35" x14ac:dyDescent="0.25">
      <c r="A41" s="5" t="s">
        <v>43</v>
      </c>
      <c r="B41" s="16">
        <v>13.77</v>
      </c>
      <c r="C41" s="16">
        <v>18.044599999999999</v>
      </c>
      <c r="D41" s="16">
        <v>1.8E-3</v>
      </c>
      <c r="E41" s="16">
        <v>15.616</v>
      </c>
      <c r="F41" s="16">
        <v>1.5E-3</v>
      </c>
      <c r="G41" s="16">
        <v>38.174500000000002</v>
      </c>
      <c r="H41" s="16">
        <v>3.5999999999999999E-3</v>
      </c>
      <c r="I41" s="17">
        <v>2.1155636589339748</v>
      </c>
      <c r="J41" s="17">
        <v>8.7999999999999998E-5</v>
      </c>
      <c r="K41" s="17">
        <v>0.86541125876993674</v>
      </c>
      <c r="L41" s="17">
        <v>4.5000000000000003E-5</v>
      </c>
      <c r="M41" s="1" t="s">
        <v>12</v>
      </c>
      <c r="N41">
        <v>1</v>
      </c>
      <c r="O41">
        <v>225</v>
      </c>
      <c r="P41">
        <v>1</v>
      </c>
      <c r="Q41">
        <v>5</v>
      </c>
      <c r="R41" s="2">
        <v>1</v>
      </c>
      <c r="S41" s="3">
        <v>0.42</v>
      </c>
      <c r="T41">
        <v>7</v>
      </c>
      <c r="U41">
        <v>0.5</v>
      </c>
      <c r="V41">
        <v>52</v>
      </c>
      <c r="W41" s="3">
        <v>35</v>
      </c>
      <c r="X41">
        <v>14.7</v>
      </c>
      <c r="Y41" s="6">
        <v>46332</v>
      </c>
      <c r="Z41" s="2">
        <v>2.7574503502769687</v>
      </c>
      <c r="AA41" s="2">
        <v>99.752834643051116</v>
      </c>
      <c r="AB41" s="2">
        <v>-20.849097352781953</v>
      </c>
      <c r="AC41" s="2">
        <v>96.055327868852459</v>
      </c>
      <c r="AD41" s="2">
        <v>15.535494623630797</v>
      </c>
      <c r="AE41" s="2">
        <v>94.303789178640187</v>
      </c>
      <c r="AF41" s="2">
        <v>25.764376226256047</v>
      </c>
      <c r="AG41" s="2">
        <v>41.596479325203994</v>
      </c>
      <c r="AH41" s="2">
        <v>-25.057713936682546</v>
      </c>
      <c r="AI41" s="2">
        <v>51.998399077868854</v>
      </c>
    </row>
    <row r="42" spans="1:35" x14ac:dyDescent="0.25">
      <c r="A42" s="5" t="s">
        <v>43</v>
      </c>
      <c r="B42" s="16">
        <v>13.62</v>
      </c>
      <c r="C42" s="16">
        <v>18.045500000000001</v>
      </c>
      <c r="D42" s="16">
        <v>1.9E-3</v>
      </c>
      <c r="E42" s="16">
        <v>15.617699999999999</v>
      </c>
      <c r="F42" s="16">
        <v>1.6000000000000001E-3</v>
      </c>
      <c r="G42" s="16">
        <v>38.178199999999997</v>
      </c>
      <c r="H42" s="16">
        <v>3.8999999999999998E-3</v>
      </c>
      <c r="I42" s="17">
        <v>2.1156631847274943</v>
      </c>
      <c r="J42" s="17">
        <v>9.5000000000000005E-5</v>
      </c>
      <c r="K42" s="17">
        <v>0.86546230362140142</v>
      </c>
      <c r="L42" s="17">
        <v>4.8999999999999998E-5</v>
      </c>
      <c r="M42" s="1" t="s">
        <v>12</v>
      </c>
      <c r="N42">
        <v>1</v>
      </c>
      <c r="O42">
        <v>225</v>
      </c>
      <c r="P42">
        <v>1</v>
      </c>
      <c r="Q42">
        <v>5</v>
      </c>
      <c r="R42" s="2">
        <v>1</v>
      </c>
      <c r="S42" s="3">
        <v>0.42</v>
      </c>
      <c r="T42">
        <v>7</v>
      </c>
      <c r="U42">
        <v>0.5</v>
      </c>
      <c r="V42">
        <v>52</v>
      </c>
      <c r="W42" s="3">
        <v>35</v>
      </c>
      <c r="X42">
        <v>14.7</v>
      </c>
      <c r="Y42" s="6">
        <v>46332</v>
      </c>
      <c r="Z42" s="2">
        <v>52.631242614009643</v>
      </c>
      <c r="AA42" s="2">
        <v>105.28940733146767</v>
      </c>
      <c r="AB42" s="2">
        <v>88.004027208876678</v>
      </c>
      <c r="AC42" s="2">
        <v>102.44786364189351</v>
      </c>
      <c r="AD42" s="2">
        <v>112.447934672244</v>
      </c>
      <c r="AE42" s="2">
        <v>102.15253731186908</v>
      </c>
      <c r="AF42" s="2">
        <v>72.805526262764715</v>
      </c>
      <c r="AG42" s="2">
        <v>44.903177729699159</v>
      </c>
      <c r="AH42" s="2">
        <v>33.923630852528142</v>
      </c>
      <c r="AI42" s="2">
        <v>56.617139527587291</v>
      </c>
    </row>
    <row r="43" spans="1:35" x14ac:dyDescent="0.25">
      <c r="A43" s="5" t="s">
        <v>43</v>
      </c>
      <c r="B43" s="16">
        <v>13.8</v>
      </c>
      <c r="C43" s="16">
        <v>18.046399999999998</v>
      </c>
      <c r="D43" s="16">
        <v>1.8E-3</v>
      </c>
      <c r="E43" s="16">
        <v>15.618499999999999</v>
      </c>
      <c r="F43" s="16">
        <v>1.5E-3</v>
      </c>
      <c r="G43" s="16">
        <v>38.180799999999998</v>
      </c>
      <c r="H43" s="16">
        <v>3.5000000000000001E-3</v>
      </c>
      <c r="I43" s="17">
        <v>2.115701746608742</v>
      </c>
      <c r="J43" s="17">
        <v>8.7000000000000001E-5</v>
      </c>
      <c r="K43" s="17">
        <v>0.86546347193900175</v>
      </c>
      <c r="L43" s="17">
        <v>4.3999999999999999E-5</v>
      </c>
      <c r="M43" s="1" t="s">
        <v>12</v>
      </c>
      <c r="N43">
        <v>1</v>
      </c>
      <c r="O43">
        <v>225</v>
      </c>
      <c r="P43">
        <v>1</v>
      </c>
      <c r="Q43">
        <v>5</v>
      </c>
      <c r="R43" s="2">
        <v>1</v>
      </c>
      <c r="S43" s="3">
        <v>0.42</v>
      </c>
      <c r="T43">
        <v>7</v>
      </c>
      <c r="U43">
        <v>0.5</v>
      </c>
      <c r="V43">
        <v>52</v>
      </c>
      <c r="W43" s="3">
        <v>35</v>
      </c>
      <c r="X43">
        <v>14.7</v>
      </c>
      <c r="Y43" s="6">
        <v>46332</v>
      </c>
      <c r="Z43" s="2">
        <v>102.50006032164194</v>
      </c>
      <c r="AA43" s="2">
        <v>99.742885007536131</v>
      </c>
      <c r="AB43" s="2">
        <v>139.22082759165733</v>
      </c>
      <c r="AC43" s="2">
        <v>96.039952620290038</v>
      </c>
      <c r="AD43" s="2">
        <v>180.53733131584426</v>
      </c>
      <c r="AE43" s="2">
        <v>91.669111176298046</v>
      </c>
      <c r="AF43" s="2">
        <v>91.030719767237755</v>
      </c>
      <c r="AG43" s="2">
        <v>41.121107991451197</v>
      </c>
      <c r="AH43" s="2">
        <v>35.273517941525334</v>
      </c>
      <c r="AI43" s="2">
        <v>50.839811761692857</v>
      </c>
    </row>
    <row r="44" spans="1:35" x14ac:dyDescent="0.25">
      <c r="A44" s="5" t="s">
        <v>43</v>
      </c>
      <c r="B44">
        <v>8.64</v>
      </c>
      <c r="C44">
        <v>18.045999999999999</v>
      </c>
      <c r="D44">
        <v>2.3999999999999998E-3</v>
      </c>
      <c r="E44">
        <v>15.617000000000001</v>
      </c>
      <c r="F44">
        <v>2.3E-3</v>
      </c>
      <c r="G44">
        <v>38.173699999999997</v>
      </c>
      <c r="H44">
        <v>5.4999999999999997E-3</v>
      </c>
      <c r="I44">
        <v>2.1153552033691674</v>
      </c>
      <c r="J44">
        <v>9.8999999999999994E-5</v>
      </c>
      <c r="K44">
        <v>0.86539953452288598</v>
      </c>
      <c r="L44">
        <v>4.3999999999999999E-5</v>
      </c>
      <c r="M44" s="1" t="s">
        <v>12</v>
      </c>
      <c r="N44">
        <v>1</v>
      </c>
      <c r="O44">
        <v>225</v>
      </c>
      <c r="P44">
        <v>1</v>
      </c>
      <c r="Q44">
        <v>5</v>
      </c>
      <c r="R44" s="2">
        <v>1</v>
      </c>
      <c r="S44" s="3">
        <v>0.42</v>
      </c>
      <c r="T44">
        <v>7</v>
      </c>
      <c r="U44">
        <v>0.5</v>
      </c>
      <c r="V44">
        <v>49</v>
      </c>
      <c r="W44" s="3">
        <v>35</v>
      </c>
      <c r="X44">
        <v>14.7</v>
      </c>
      <c r="Y44" s="6">
        <v>46036</v>
      </c>
      <c r="Z44" s="2">
        <v>80.33675543550612</v>
      </c>
      <c r="AA44" s="2">
        <v>132.99346115482655</v>
      </c>
      <c r="AB44" s="2">
        <v>43.185022458924749</v>
      </c>
      <c r="AC44" s="2">
        <v>147.27540500736376</v>
      </c>
      <c r="AD44" s="2">
        <v>-5.4210165767454299</v>
      </c>
      <c r="AE44" s="2">
        <v>144.07825282851806</v>
      </c>
      <c r="AF44" s="2">
        <v>-72.777085627473426</v>
      </c>
      <c r="AG44" s="2">
        <v>46.80065070978187</v>
      </c>
      <c r="AH44" s="2">
        <v>-38.605838664995673</v>
      </c>
      <c r="AI44" s="2">
        <v>50.843567906768264</v>
      </c>
    </row>
    <row r="45" spans="1:35" x14ac:dyDescent="0.25">
      <c r="A45" s="5" t="s">
        <v>43</v>
      </c>
      <c r="B45">
        <v>8.8699999999999992</v>
      </c>
      <c r="C45">
        <v>18.042899999999999</v>
      </c>
      <c r="D45">
        <v>2.3999999999999998E-3</v>
      </c>
      <c r="E45">
        <v>15.614599999999999</v>
      </c>
      <c r="F45">
        <v>2.0999999999999999E-3</v>
      </c>
      <c r="G45">
        <v>38.168199999999999</v>
      </c>
      <c r="H45">
        <v>5.1999999999999998E-3</v>
      </c>
      <c r="I45">
        <v>2.1154138192862568</v>
      </c>
      <c r="J45">
        <v>1E-4</v>
      </c>
      <c r="K45">
        <v>0.86541520487283086</v>
      </c>
      <c r="L45">
        <v>4.5000000000000003E-5</v>
      </c>
      <c r="M45" s="1" t="s">
        <v>12</v>
      </c>
      <c r="N45">
        <v>1</v>
      </c>
      <c r="O45">
        <v>225</v>
      </c>
      <c r="P45">
        <v>1</v>
      </c>
      <c r="Q45">
        <v>5</v>
      </c>
      <c r="R45" s="2">
        <v>1</v>
      </c>
      <c r="S45" s="3">
        <v>0.42</v>
      </c>
      <c r="T45">
        <v>7</v>
      </c>
      <c r="U45">
        <v>0.5</v>
      </c>
      <c r="V45">
        <v>49</v>
      </c>
      <c r="W45" s="3">
        <v>35</v>
      </c>
      <c r="X45">
        <v>14.7</v>
      </c>
      <c r="Y45" s="6">
        <v>46036</v>
      </c>
      <c r="Z45" s="2">
        <v>-91.462176890155789</v>
      </c>
      <c r="AA45" s="2">
        <v>133.01631112515173</v>
      </c>
      <c r="AB45" s="2">
        <v>-110.5106441574577</v>
      </c>
      <c r="AC45" s="2">
        <v>134.48951622199738</v>
      </c>
      <c r="AD45" s="2">
        <v>-149.52081210251043</v>
      </c>
      <c r="AE45" s="2">
        <v>136.23906812477401</v>
      </c>
      <c r="AF45" s="2">
        <v>-45.066108961488993</v>
      </c>
      <c r="AG45" s="2">
        <v>47.272074659009334</v>
      </c>
      <c r="AH45" s="2">
        <v>-20.49781973534337</v>
      </c>
      <c r="AI45" s="2">
        <v>51.998161976611634</v>
      </c>
    </row>
    <row r="46" spans="1:35" x14ac:dyDescent="0.25">
      <c r="A46" s="5" t="s">
        <v>43</v>
      </c>
      <c r="B46">
        <v>8.7799999999999994</v>
      </c>
      <c r="C46">
        <v>18.0428</v>
      </c>
      <c r="D46">
        <v>2.5000000000000001E-3</v>
      </c>
      <c r="E46">
        <v>15.614000000000001</v>
      </c>
      <c r="F46">
        <v>2.0999999999999999E-3</v>
      </c>
      <c r="G46">
        <v>38.168399999999998</v>
      </c>
      <c r="H46">
        <v>4.8999999999999998E-3</v>
      </c>
      <c r="I46">
        <v>2.1154366284612145</v>
      </c>
      <c r="J46">
        <v>9.8999999999999994E-5</v>
      </c>
      <c r="K46">
        <v>0.86538674706808261</v>
      </c>
      <c r="L46">
        <v>4.8999999999999998E-5</v>
      </c>
      <c r="M46" s="1" t="s">
        <v>12</v>
      </c>
      <c r="N46">
        <v>1</v>
      </c>
      <c r="O46">
        <v>225</v>
      </c>
      <c r="P46">
        <v>1</v>
      </c>
      <c r="Q46">
        <v>5</v>
      </c>
      <c r="R46" s="2">
        <v>1</v>
      </c>
      <c r="S46" s="3">
        <v>0.42</v>
      </c>
      <c r="T46">
        <v>7</v>
      </c>
      <c r="U46">
        <v>0.5</v>
      </c>
      <c r="V46">
        <v>49</v>
      </c>
      <c r="W46" s="3">
        <v>35</v>
      </c>
      <c r="X46">
        <v>14.7</v>
      </c>
      <c r="Y46" s="6">
        <v>46036</v>
      </c>
      <c r="Z46" s="2">
        <v>-97.00506082266358</v>
      </c>
      <c r="AA46" s="2">
        <v>138.55942536635112</v>
      </c>
      <c r="AB46" s="2">
        <v>-148.94194340064894</v>
      </c>
      <c r="AC46" s="2">
        <v>134.49468425771741</v>
      </c>
      <c r="AD46" s="2">
        <v>-144.28009192157811</v>
      </c>
      <c r="AE46" s="2">
        <v>128.3784491883338</v>
      </c>
      <c r="AF46" s="2">
        <v>-34.283369090282179</v>
      </c>
      <c r="AG46" s="2">
        <v>46.798849309900326</v>
      </c>
      <c r="AH46" s="2">
        <v>-53.382987167838181</v>
      </c>
      <c r="AI46" s="2">
        <v>56.622082746253362</v>
      </c>
    </row>
    <row r="47" spans="1:35" x14ac:dyDescent="0.25">
      <c r="A47" s="5" t="s">
        <v>43</v>
      </c>
      <c r="B47">
        <v>8.86</v>
      </c>
      <c r="C47">
        <v>18.043199999999999</v>
      </c>
      <c r="D47">
        <v>2.5999999999999999E-3</v>
      </c>
      <c r="E47">
        <v>15.6137</v>
      </c>
      <c r="F47">
        <v>2.2000000000000001E-3</v>
      </c>
      <c r="G47">
        <v>38.166600000000003</v>
      </c>
      <c r="H47">
        <v>5.4999999999999997E-3</v>
      </c>
      <c r="I47">
        <v>2.1152899707368982</v>
      </c>
      <c r="J47">
        <v>9.7E-5</v>
      </c>
      <c r="K47">
        <v>0.86535093553249987</v>
      </c>
      <c r="L47">
        <v>4.6999999999999997E-5</v>
      </c>
      <c r="M47" s="1" t="s">
        <v>12</v>
      </c>
      <c r="N47">
        <v>1</v>
      </c>
      <c r="O47">
        <v>225</v>
      </c>
      <c r="P47">
        <v>1</v>
      </c>
      <c r="Q47">
        <v>5</v>
      </c>
      <c r="R47" s="2">
        <v>1</v>
      </c>
      <c r="S47" s="3">
        <v>0.42</v>
      </c>
      <c r="T47">
        <v>7</v>
      </c>
      <c r="U47">
        <v>0.5</v>
      </c>
      <c r="V47">
        <v>49</v>
      </c>
      <c r="W47" s="3">
        <v>35</v>
      </c>
      <c r="X47">
        <v>14.7</v>
      </c>
      <c r="Y47" s="6">
        <v>46036</v>
      </c>
      <c r="Z47" s="2">
        <v>-74.833893733305956</v>
      </c>
      <c r="AA47" s="2">
        <v>144.09860778575862</v>
      </c>
      <c r="AB47" s="2">
        <v>-168.15870064501581</v>
      </c>
      <c r="AC47" s="2">
        <v>140.90190025426389</v>
      </c>
      <c r="AD47" s="2">
        <v>-191.44855084007872</v>
      </c>
      <c r="AE47" s="2">
        <v>144.10505520533658</v>
      </c>
      <c r="AF47" s="2">
        <v>-103.61795407209939</v>
      </c>
      <c r="AG47" s="2">
        <v>45.8565971294273</v>
      </c>
      <c r="AH47" s="2">
        <v>-94.769025870578005</v>
      </c>
      <c r="AI47" s="2">
        <v>54.313224924265221</v>
      </c>
    </row>
    <row r="48" spans="1:35" x14ac:dyDescent="0.25">
      <c r="A48" s="5" t="s">
        <v>43</v>
      </c>
      <c r="B48">
        <v>11.79</v>
      </c>
      <c r="C48">
        <v>18.0441</v>
      </c>
      <c r="D48">
        <v>2.2000000000000001E-3</v>
      </c>
      <c r="E48">
        <v>15.614599999999999</v>
      </c>
      <c r="F48">
        <v>2E-3</v>
      </c>
      <c r="G48">
        <v>38.168700000000001</v>
      </c>
      <c r="H48">
        <v>4.7000000000000002E-3</v>
      </c>
      <c r="I48">
        <v>2.1153008462599963</v>
      </c>
      <c r="J48">
        <v>1.3999999999999999E-4</v>
      </c>
      <c r="K48">
        <v>0.86535765153152544</v>
      </c>
      <c r="L48">
        <v>6.9999999999999994E-5</v>
      </c>
      <c r="M48" s="1" t="s">
        <v>12</v>
      </c>
      <c r="N48">
        <v>1</v>
      </c>
      <c r="O48">
        <v>225</v>
      </c>
      <c r="P48">
        <v>1</v>
      </c>
      <c r="Q48">
        <v>5</v>
      </c>
      <c r="R48" s="2">
        <v>1</v>
      </c>
      <c r="S48" s="3">
        <v>0.42</v>
      </c>
      <c r="T48">
        <v>7</v>
      </c>
      <c r="U48">
        <v>0.5</v>
      </c>
      <c r="V48">
        <v>49</v>
      </c>
      <c r="W48" s="3">
        <v>35</v>
      </c>
      <c r="X48">
        <v>14.7</v>
      </c>
      <c r="Y48" s="6">
        <v>46037</v>
      </c>
      <c r="Z48" s="2">
        <v>-24.952361791896749</v>
      </c>
      <c r="AA48" s="2">
        <v>121.92350962364431</v>
      </c>
      <c r="AB48" s="2">
        <v>-110.5106441574577</v>
      </c>
      <c r="AC48" s="2">
        <v>128.08525354475941</v>
      </c>
      <c r="AD48" s="2">
        <v>-136.41911462780598</v>
      </c>
      <c r="AE48" s="2">
        <v>123.13754463735992</v>
      </c>
      <c r="AF48" s="2">
        <v>-98.476061363816925</v>
      </c>
      <c r="AG48" s="2">
        <v>66.184439082284698</v>
      </c>
      <c r="AH48" s="2">
        <v>-87.007338570144199</v>
      </c>
      <c r="AI48" s="2">
        <v>80.891409322044765</v>
      </c>
    </row>
    <row r="49" spans="1:35" x14ac:dyDescent="0.25">
      <c r="A49" s="5" t="s">
        <v>43</v>
      </c>
      <c r="B49">
        <v>13.6</v>
      </c>
      <c r="C49">
        <v>18.044899999999998</v>
      </c>
      <c r="D49">
        <v>2E-3</v>
      </c>
      <c r="E49">
        <v>15.616099999999999</v>
      </c>
      <c r="F49">
        <v>1.8E-3</v>
      </c>
      <c r="G49">
        <v>38.173200000000001</v>
      </c>
      <c r="H49">
        <v>4.1999999999999997E-3</v>
      </c>
      <c r="I49">
        <v>2.1154564447572448</v>
      </c>
      <c r="J49">
        <v>1.1E-4</v>
      </c>
      <c r="K49">
        <v>0.86540241287011843</v>
      </c>
      <c r="L49">
        <v>6.0999999999999999E-5</v>
      </c>
      <c r="M49" s="1" t="s">
        <v>12</v>
      </c>
      <c r="N49">
        <v>1</v>
      </c>
      <c r="O49">
        <v>225</v>
      </c>
      <c r="P49">
        <v>1</v>
      </c>
      <c r="Q49">
        <v>5</v>
      </c>
      <c r="R49" s="2">
        <v>1</v>
      </c>
      <c r="S49" s="3">
        <v>0.42</v>
      </c>
      <c r="T49">
        <v>7</v>
      </c>
      <c r="U49">
        <v>0.5</v>
      </c>
      <c r="V49">
        <v>49</v>
      </c>
      <c r="W49" s="3">
        <v>35</v>
      </c>
      <c r="X49">
        <v>14.7</v>
      </c>
      <c r="Y49" s="6">
        <v>46037</v>
      </c>
      <c r="Z49" s="2">
        <v>19.382600545791995</v>
      </c>
      <c r="AA49" s="2">
        <v>110.83464025846639</v>
      </c>
      <c r="AB49" s="2">
        <v>-14.445316324884772</v>
      </c>
      <c r="AC49" s="2">
        <v>115.26565531726871</v>
      </c>
      <c r="AD49" s="2">
        <v>-18.519282127149594</v>
      </c>
      <c r="AE49" s="2">
        <v>110.02483417685706</v>
      </c>
      <c r="AF49" s="2">
        <v>-24.915662443003583</v>
      </c>
      <c r="AG49" s="2">
        <v>51.998234363375346</v>
      </c>
      <c r="AH49" s="2">
        <v>-35.279688528788711</v>
      </c>
      <c r="AI49" s="2">
        <v>70.487439245394171</v>
      </c>
    </row>
    <row r="50" spans="1:35" x14ac:dyDescent="0.25">
      <c r="A50" s="5" t="s">
        <v>43</v>
      </c>
      <c r="B50">
        <v>13.45</v>
      </c>
      <c r="C50">
        <v>18.0427</v>
      </c>
      <c r="D50">
        <v>2.0999999999999999E-3</v>
      </c>
      <c r="E50">
        <v>15.6145</v>
      </c>
      <c r="F50">
        <v>1.6999999999999999E-3</v>
      </c>
      <c r="G50">
        <v>38.169499999999999</v>
      </c>
      <c r="H50">
        <v>3.8999999999999998E-3</v>
      </c>
      <c r="I50">
        <v>2.1155093195586026</v>
      </c>
      <c r="J50">
        <v>1.2999999999999999E-4</v>
      </c>
      <c r="K50">
        <v>0.86541925543294518</v>
      </c>
      <c r="L50">
        <v>6.4999999999999994E-5</v>
      </c>
      <c r="M50" s="1" t="s">
        <v>12</v>
      </c>
      <c r="N50">
        <v>1</v>
      </c>
      <c r="O50">
        <v>225</v>
      </c>
      <c r="P50">
        <v>1</v>
      </c>
      <c r="Q50">
        <v>5</v>
      </c>
      <c r="R50" s="2">
        <v>1</v>
      </c>
      <c r="S50" s="3">
        <v>0.42</v>
      </c>
      <c r="T50">
        <v>7</v>
      </c>
      <c r="U50">
        <v>0.5</v>
      </c>
      <c r="V50">
        <v>49</v>
      </c>
      <c r="W50" s="3">
        <v>35</v>
      </c>
      <c r="X50">
        <v>14.7</v>
      </c>
      <c r="Y50" s="6">
        <v>46037</v>
      </c>
      <c r="Z50" s="2">
        <v>-102.54800619691196</v>
      </c>
      <c r="AA50" s="2">
        <v>116.39056238811263</v>
      </c>
      <c r="AB50" s="2">
        <v>-116.91565559313055</v>
      </c>
      <c r="AC50" s="2">
        <v>108.87316276537834</v>
      </c>
      <c r="AD50" s="2">
        <v>-115.4571126289472</v>
      </c>
      <c r="AE50" s="2">
        <v>102.17582100892074</v>
      </c>
      <c r="AF50" s="2">
        <v>7.8847521844949142E-2</v>
      </c>
      <c r="AG50" s="2">
        <v>61.450922857255136</v>
      </c>
      <c r="AH50" s="2">
        <v>-15.817263904649437</v>
      </c>
      <c r="AI50" s="2">
        <v>75.108104646322332</v>
      </c>
    </row>
    <row r="51" spans="1:35" x14ac:dyDescent="0.25">
      <c r="A51" s="5" t="s">
        <v>43</v>
      </c>
      <c r="B51">
        <v>13.53</v>
      </c>
      <c r="C51">
        <v>18.0441</v>
      </c>
      <c r="D51">
        <v>2E-3</v>
      </c>
      <c r="E51">
        <v>15.6158</v>
      </c>
      <c r="F51">
        <v>1.6999999999999999E-3</v>
      </c>
      <c r="G51">
        <v>38.171799999999998</v>
      </c>
      <c r="H51">
        <v>4.1999999999999997E-3</v>
      </c>
      <c r="I51">
        <v>2.1154726475690113</v>
      </c>
      <c r="J51">
        <v>1.2999999999999999E-4</v>
      </c>
      <c r="K51">
        <v>0.86542415526404748</v>
      </c>
      <c r="L51">
        <v>6.0999999999999999E-5</v>
      </c>
      <c r="M51" s="1" t="s">
        <v>12</v>
      </c>
      <c r="N51">
        <v>1</v>
      </c>
      <c r="O51">
        <v>225</v>
      </c>
      <c r="P51">
        <v>1</v>
      </c>
      <c r="Q51">
        <v>5</v>
      </c>
      <c r="R51" s="2">
        <v>1</v>
      </c>
      <c r="S51" s="3">
        <v>0.42</v>
      </c>
      <c r="T51">
        <v>7</v>
      </c>
      <c r="U51">
        <v>0.5</v>
      </c>
      <c r="V51">
        <v>49</v>
      </c>
      <c r="W51" s="3">
        <v>35</v>
      </c>
      <c r="X51">
        <v>14.7</v>
      </c>
      <c r="Y51" s="6">
        <v>46037</v>
      </c>
      <c r="Z51" s="2">
        <v>-24.952361791896749</v>
      </c>
      <c r="AA51" s="2">
        <v>110.83955420331299</v>
      </c>
      <c r="AB51" s="2">
        <v>-33.656905458423481</v>
      </c>
      <c r="AC51" s="2">
        <v>108.86409918159812</v>
      </c>
      <c r="AD51" s="2">
        <v>-55.196251172340283</v>
      </c>
      <c r="AE51" s="2">
        <v>110.02886947956344</v>
      </c>
      <c r="AF51" s="2">
        <v>-17.25627933124585</v>
      </c>
      <c r="AG51" s="2">
        <v>61.451988116882092</v>
      </c>
      <c r="AH51" s="2">
        <v>-10.155405988587773</v>
      </c>
      <c r="AI51" s="2">
        <v>70.485668361531268</v>
      </c>
    </row>
    <row r="52" spans="1:35" x14ac:dyDescent="0.25">
      <c r="A52" s="5" t="s">
        <v>43</v>
      </c>
      <c r="B52">
        <v>13.25</v>
      </c>
      <c r="C52">
        <v>18.0458</v>
      </c>
      <c r="D52">
        <v>1.9E-3</v>
      </c>
      <c r="E52">
        <v>15.617100000000001</v>
      </c>
      <c r="F52">
        <v>1.6000000000000001E-3</v>
      </c>
      <c r="G52">
        <v>38.174799999999998</v>
      </c>
      <c r="H52">
        <v>4.0000000000000001E-3</v>
      </c>
      <c r="I52">
        <v>2.1154396036750933</v>
      </c>
      <c r="J52">
        <v>1.3999999999999999E-4</v>
      </c>
      <c r="K52">
        <v>0.86541466712476034</v>
      </c>
      <c r="L52">
        <v>7.3999999999999996E-5</v>
      </c>
      <c r="M52" s="1" t="s">
        <v>12</v>
      </c>
      <c r="N52">
        <v>1</v>
      </c>
      <c r="O52">
        <v>225</v>
      </c>
      <c r="P52">
        <v>1</v>
      </c>
      <c r="Q52">
        <v>5</v>
      </c>
      <c r="R52" s="2">
        <v>1</v>
      </c>
      <c r="S52" s="3">
        <v>0.42</v>
      </c>
      <c r="T52">
        <v>7</v>
      </c>
      <c r="U52">
        <v>0.5</v>
      </c>
      <c r="V52">
        <v>46</v>
      </c>
      <c r="W52" s="3">
        <v>35</v>
      </c>
      <c r="X52">
        <v>14.7</v>
      </c>
      <c r="Y52" s="6">
        <v>46042</v>
      </c>
      <c r="Z52" s="2">
        <v>69.254734541557283</v>
      </c>
      <c r="AA52" s="2">
        <v>105.28765696173072</v>
      </c>
      <c r="AB52" s="2">
        <v>49.587983411814029</v>
      </c>
      <c r="AC52" s="2">
        <v>102.45179962989288</v>
      </c>
      <c r="AD52" s="2">
        <v>23.39395987671633</v>
      </c>
      <c r="AE52" s="2">
        <v>104.78116453786268</v>
      </c>
      <c r="AF52" s="2">
        <v>-32.876892689825965</v>
      </c>
      <c r="AG52" s="2">
        <v>66.180097865607678</v>
      </c>
      <c r="AH52" s="2">
        <v>-21.119208664321931</v>
      </c>
      <c r="AI52" s="2">
        <v>85.508141716451831</v>
      </c>
    </row>
    <row r="53" spans="1:35" x14ac:dyDescent="0.25">
      <c r="A53" s="5" t="s">
        <v>43</v>
      </c>
      <c r="B53">
        <v>13.09</v>
      </c>
      <c r="C53">
        <v>18.046199999999999</v>
      </c>
      <c r="D53">
        <v>2.3E-3</v>
      </c>
      <c r="E53">
        <v>15.6174</v>
      </c>
      <c r="F53">
        <v>2.2000000000000001E-3</v>
      </c>
      <c r="G53">
        <v>38.177100000000003</v>
      </c>
      <c r="H53">
        <v>5.1000000000000004E-3</v>
      </c>
      <c r="I53">
        <v>2.1155201649100643</v>
      </c>
      <c r="J53">
        <v>1.6000000000000001E-4</v>
      </c>
      <c r="K53">
        <v>0.86541210892043763</v>
      </c>
      <c r="L53">
        <v>8.0000000000000007E-5</v>
      </c>
      <c r="M53" s="1" t="s">
        <v>12</v>
      </c>
      <c r="N53">
        <v>1</v>
      </c>
      <c r="O53">
        <v>225</v>
      </c>
      <c r="P53">
        <v>1</v>
      </c>
      <c r="Q53">
        <v>5</v>
      </c>
      <c r="R53" s="2">
        <v>1</v>
      </c>
      <c r="S53" s="3">
        <v>0.42</v>
      </c>
      <c r="T53">
        <v>7</v>
      </c>
      <c r="U53">
        <v>0.5</v>
      </c>
      <c r="V53">
        <v>46</v>
      </c>
      <c r="W53" s="3">
        <v>35</v>
      </c>
      <c r="X53">
        <v>14.7</v>
      </c>
      <c r="Y53" s="6">
        <v>46042</v>
      </c>
      <c r="Z53" s="2">
        <v>91.418530692832789</v>
      </c>
      <c r="AA53" s="2">
        <v>127.45065443140385</v>
      </c>
      <c r="AB53" s="2">
        <v>68.796374283808248</v>
      </c>
      <c r="AC53" s="2">
        <v>140.86851844737282</v>
      </c>
      <c r="AD53" s="2">
        <v>83.638090360715893</v>
      </c>
      <c r="AE53" s="2">
        <v>133.58793622354762</v>
      </c>
      <c r="AF53" s="2">
        <v>5.2054120360800482</v>
      </c>
      <c r="AG53" s="2">
        <v>75.63151732321208</v>
      </c>
      <c r="AH53" s="2">
        <v>-24.075324396521935</v>
      </c>
      <c r="AI53" s="2">
        <v>92.441507549271975</v>
      </c>
    </row>
    <row r="54" spans="1:35" x14ac:dyDescent="0.25">
      <c r="A54" s="5" t="s">
        <v>43</v>
      </c>
      <c r="B54">
        <v>13.32</v>
      </c>
      <c r="C54">
        <v>18.042100000000001</v>
      </c>
      <c r="D54">
        <v>2.2000000000000001E-3</v>
      </c>
      <c r="E54">
        <v>15.615399999999999</v>
      </c>
      <c r="F54">
        <v>2.0999999999999999E-3</v>
      </c>
      <c r="G54">
        <v>38.173099999999998</v>
      </c>
      <c r="H54">
        <v>4.8999999999999998E-3</v>
      </c>
      <c r="I54">
        <v>2.1157792053031517</v>
      </c>
      <c r="J54">
        <v>2.1000000000000001E-4</v>
      </c>
      <c r="K54">
        <v>0.86549791875668569</v>
      </c>
      <c r="L54">
        <v>1E-4</v>
      </c>
      <c r="M54" s="1" t="s">
        <v>12</v>
      </c>
      <c r="N54">
        <v>1</v>
      </c>
      <c r="O54">
        <v>225</v>
      </c>
      <c r="P54">
        <v>1</v>
      </c>
      <c r="Q54">
        <v>5</v>
      </c>
      <c r="R54" s="2">
        <v>1</v>
      </c>
      <c r="S54" s="3">
        <v>0.42</v>
      </c>
      <c r="T54">
        <v>7</v>
      </c>
      <c r="U54">
        <v>0.5</v>
      </c>
      <c r="V54">
        <v>46</v>
      </c>
      <c r="W54" s="3">
        <v>35</v>
      </c>
      <c r="X54">
        <v>14.7</v>
      </c>
      <c r="Y54" s="6">
        <v>46042</v>
      </c>
      <c r="Z54" s="2">
        <v>-135.80696877912857</v>
      </c>
      <c r="AA54" s="2">
        <v>121.93702506914383</v>
      </c>
      <c r="AB54" s="2">
        <v>-59.273505914614333</v>
      </c>
      <c r="AC54" s="2">
        <v>134.48262612549149</v>
      </c>
      <c r="AD54" s="2">
        <v>-21.138976412649058</v>
      </c>
      <c r="AE54" s="2">
        <v>128.36264280344011</v>
      </c>
      <c r="AF54" s="2">
        <v>127.63739549925823</v>
      </c>
      <c r="AG54" s="2">
        <v>99.254213045312028</v>
      </c>
      <c r="AH54" s="2">
        <v>75.07211465340724</v>
      </c>
      <c r="AI54" s="2">
        <v>115.54042803898717</v>
      </c>
    </row>
    <row r="55" spans="1:35" x14ac:dyDescent="0.25">
      <c r="A55" s="5" t="s">
        <v>43</v>
      </c>
      <c r="B55">
        <v>11.43</v>
      </c>
      <c r="C55">
        <v>18.044699999999999</v>
      </c>
      <c r="D55">
        <v>2.2000000000000001E-3</v>
      </c>
      <c r="E55">
        <v>15.615500000000001</v>
      </c>
      <c r="F55">
        <v>1.8E-3</v>
      </c>
      <c r="G55">
        <v>38.168399999999998</v>
      </c>
      <c r="H55">
        <v>4.4999999999999997E-3</v>
      </c>
      <c r="I55">
        <v>2.1152138855176315</v>
      </c>
      <c r="J55">
        <v>1.6000000000000001E-4</v>
      </c>
      <c r="K55">
        <v>0.86537875387232821</v>
      </c>
      <c r="L55">
        <v>7.3999999999999996E-5</v>
      </c>
      <c r="M55" s="1" t="s">
        <v>12</v>
      </c>
      <c r="N55">
        <v>1</v>
      </c>
      <c r="O55">
        <v>225</v>
      </c>
      <c r="P55">
        <v>1</v>
      </c>
      <c r="Q55">
        <v>5</v>
      </c>
      <c r="R55" s="2">
        <v>1</v>
      </c>
      <c r="S55" s="3">
        <v>0.42</v>
      </c>
      <c r="T55">
        <v>7</v>
      </c>
      <c r="U55">
        <v>0.5</v>
      </c>
      <c r="V55">
        <v>46</v>
      </c>
      <c r="W55" s="3">
        <v>35</v>
      </c>
      <c r="X55">
        <v>14.7</v>
      </c>
      <c r="Y55" s="6">
        <v>46042</v>
      </c>
      <c r="Z55" s="2">
        <v>8.2992285042049474</v>
      </c>
      <c r="AA55" s="2">
        <v>121.91945557421293</v>
      </c>
      <c r="AB55" s="2">
        <v>-52.869232766150631</v>
      </c>
      <c r="AC55" s="2">
        <v>115.2700842112004</v>
      </c>
      <c r="AD55" s="2">
        <v>-144.28009192157811</v>
      </c>
      <c r="AE55" s="2">
        <v>117.89857578520451</v>
      </c>
      <c r="AF55" s="2">
        <v>-139.59214258441045</v>
      </c>
      <c r="AG55" s="2">
        <v>75.642468638978841</v>
      </c>
      <c r="AH55" s="2">
        <v>-62.620124570811342</v>
      </c>
      <c r="AI55" s="2">
        <v>85.51169030770707</v>
      </c>
    </row>
    <row r="56" spans="1:35" x14ac:dyDescent="0.25">
      <c r="A56" s="5" t="s">
        <v>43</v>
      </c>
      <c r="B56">
        <v>14.78</v>
      </c>
      <c r="C56">
        <v>18.046399999999998</v>
      </c>
      <c r="D56">
        <v>2E-3</v>
      </c>
      <c r="E56">
        <v>15.617900000000001</v>
      </c>
      <c r="F56">
        <v>2.0999999999999999E-3</v>
      </c>
      <c r="G56">
        <v>38.178800000000003</v>
      </c>
      <c r="H56">
        <v>4.8999999999999998E-3</v>
      </c>
      <c r="I56">
        <v>2.115590921180956</v>
      </c>
      <c r="J56">
        <v>1.3999999999999999E-4</v>
      </c>
      <c r="K56">
        <v>0.86543022431066596</v>
      </c>
      <c r="L56">
        <v>7.1000000000000005E-5</v>
      </c>
      <c r="M56" s="1" t="s">
        <v>12</v>
      </c>
      <c r="N56">
        <v>1</v>
      </c>
      <c r="O56">
        <v>225</v>
      </c>
      <c r="P56">
        <v>1</v>
      </c>
      <c r="Q56">
        <v>5</v>
      </c>
      <c r="R56" s="2">
        <v>1</v>
      </c>
      <c r="S56" s="3">
        <v>0.42</v>
      </c>
      <c r="T56">
        <v>7</v>
      </c>
      <c r="U56">
        <v>0.5</v>
      </c>
      <c r="V56">
        <v>47</v>
      </c>
      <c r="W56" s="3">
        <v>35</v>
      </c>
      <c r="X56">
        <v>14.7</v>
      </c>
      <c r="Y56" s="6">
        <v>46043</v>
      </c>
      <c r="Z56" s="2">
        <v>102.50006032164194</v>
      </c>
      <c r="AA56" s="2">
        <v>110.82542778615127</v>
      </c>
      <c r="AB56" s="2">
        <v>100.80871920947754</v>
      </c>
      <c r="AC56" s="2">
        <v>134.4610991234417</v>
      </c>
      <c r="AD56" s="2">
        <v>128.16169548302003</v>
      </c>
      <c r="AE56" s="2">
        <v>128.34347857973532</v>
      </c>
      <c r="AF56" s="2">
        <v>38.650395122297176</v>
      </c>
      <c r="AG56" s="2">
        <v>66.175364338323874</v>
      </c>
      <c r="AH56" s="2">
        <v>-3.1425838318277499</v>
      </c>
      <c r="AI56" s="2">
        <v>82.040120630814627</v>
      </c>
    </row>
    <row r="57" spans="1:35" x14ac:dyDescent="0.25">
      <c r="A57" s="5" t="s">
        <v>43</v>
      </c>
      <c r="B57">
        <v>13.95</v>
      </c>
      <c r="C57">
        <v>18.046900000000001</v>
      </c>
      <c r="D57">
        <v>2E-3</v>
      </c>
      <c r="E57">
        <v>15.617800000000001</v>
      </c>
      <c r="F57">
        <v>1.6999999999999999E-3</v>
      </c>
      <c r="G57">
        <v>38.178800000000003</v>
      </c>
      <c r="H57">
        <v>4.3E-3</v>
      </c>
      <c r="I57">
        <v>2.1155323074877126</v>
      </c>
      <c r="J57">
        <v>1.2E-4</v>
      </c>
      <c r="K57">
        <v>0.865400705938416</v>
      </c>
      <c r="L57">
        <v>6.2000000000000003E-5</v>
      </c>
      <c r="M57" s="1" t="s">
        <v>12</v>
      </c>
      <c r="N57">
        <v>1</v>
      </c>
      <c r="O57">
        <v>225</v>
      </c>
      <c r="P57">
        <v>1</v>
      </c>
      <c r="Q57">
        <v>5</v>
      </c>
      <c r="R57" s="2">
        <v>1</v>
      </c>
      <c r="S57" s="3">
        <v>0.42</v>
      </c>
      <c r="T57">
        <v>7</v>
      </c>
      <c r="U57">
        <v>0.5</v>
      </c>
      <c r="V57">
        <v>47</v>
      </c>
      <c r="W57" s="3">
        <v>35</v>
      </c>
      <c r="X57">
        <v>14.7</v>
      </c>
      <c r="Y57" s="6">
        <v>46043</v>
      </c>
      <c r="Z57" s="2">
        <v>130.20280982278808</v>
      </c>
      <c r="AA57" s="2">
        <v>110.82235730236218</v>
      </c>
      <c r="AB57" s="2">
        <v>94.406414203107573</v>
      </c>
      <c r="AC57" s="2">
        <v>108.85015815287684</v>
      </c>
      <c r="AD57" s="2">
        <v>128.16169548302003</v>
      </c>
      <c r="AE57" s="2">
        <v>112.62795059037998</v>
      </c>
      <c r="AF57" s="2">
        <v>10.945109037208134</v>
      </c>
      <c r="AG57" s="2">
        <v>56.723312414219414</v>
      </c>
      <c r="AH57" s="2">
        <v>-37.252175852486857</v>
      </c>
      <c r="AI57" s="2">
        <v>71.643112346169119</v>
      </c>
    </row>
    <row r="58" spans="1:35" x14ac:dyDescent="0.25">
      <c r="A58" s="5" t="s">
        <v>43</v>
      </c>
      <c r="B58">
        <v>12.75</v>
      </c>
      <c r="C58">
        <v>18.045200000000001</v>
      </c>
      <c r="D58">
        <v>2.2000000000000001E-3</v>
      </c>
      <c r="E58">
        <v>15.6168</v>
      </c>
      <c r="F58">
        <v>1.8E-3</v>
      </c>
      <c r="G58">
        <v>38.175600000000003</v>
      </c>
      <c r="H58">
        <v>4.4000000000000003E-3</v>
      </c>
      <c r="I58">
        <v>2.115554274821005</v>
      </c>
      <c r="J58">
        <v>1.2999999999999999E-4</v>
      </c>
      <c r="K58">
        <v>0.86542681710371727</v>
      </c>
      <c r="L58">
        <v>6.3999999999999997E-5</v>
      </c>
      <c r="M58" s="1" t="s">
        <v>12</v>
      </c>
      <c r="N58">
        <v>1</v>
      </c>
      <c r="O58">
        <v>225</v>
      </c>
      <c r="P58">
        <v>1</v>
      </c>
      <c r="Q58">
        <v>5</v>
      </c>
      <c r="R58" s="2">
        <v>1</v>
      </c>
      <c r="S58" s="3">
        <v>0.42</v>
      </c>
      <c r="T58">
        <v>7</v>
      </c>
      <c r="U58">
        <v>0.5</v>
      </c>
      <c r="V58">
        <v>47</v>
      </c>
      <c r="W58" s="3">
        <v>35</v>
      </c>
      <c r="X58">
        <v>14.7</v>
      </c>
      <c r="Y58" s="6">
        <v>46043</v>
      </c>
      <c r="Z58" s="2">
        <v>36.007197958043413</v>
      </c>
      <c r="AA58" s="2">
        <v>121.91607740562587</v>
      </c>
      <c r="AB58" s="2">
        <v>30.378854550261458</v>
      </c>
      <c r="AC58" s="2">
        <v>115.26048870447211</v>
      </c>
      <c r="AD58" s="2">
        <v>44.349263391030291</v>
      </c>
      <c r="AE58" s="2">
        <v>115.25686564192834</v>
      </c>
      <c r="AF58" s="2">
        <v>21.328720140489921</v>
      </c>
      <c r="AG58" s="2">
        <v>61.449617032869163</v>
      </c>
      <c r="AH58" s="2">
        <v>-7.0796211282253552</v>
      </c>
      <c r="AI58" s="2">
        <v>73.951949182931202</v>
      </c>
    </row>
    <row r="59" spans="1:35" x14ac:dyDescent="0.25">
      <c r="A59" s="5" t="s">
        <v>43</v>
      </c>
      <c r="B59">
        <v>11.05</v>
      </c>
      <c r="C59">
        <v>18.045200000000001</v>
      </c>
      <c r="D59">
        <v>2.0999999999999999E-3</v>
      </c>
      <c r="E59">
        <v>15.616899999999999</v>
      </c>
      <c r="F59">
        <v>2E-3</v>
      </c>
      <c r="G59">
        <v>38.176299999999998</v>
      </c>
      <c r="H59">
        <v>4.7000000000000002E-3</v>
      </c>
      <c r="I59">
        <v>2.1155930663001792</v>
      </c>
      <c r="J59">
        <v>1.1E-4</v>
      </c>
      <c r="K59">
        <v>0.86543235874359936</v>
      </c>
      <c r="L59">
        <v>5.5999999999999999E-5</v>
      </c>
      <c r="M59" s="1" t="s">
        <v>12</v>
      </c>
      <c r="N59">
        <v>1</v>
      </c>
      <c r="O59">
        <v>225</v>
      </c>
      <c r="P59">
        <v>1</v>
      </c>
      <c r="Q59">
        <v>5</v>
      </c>
      <c r="R59" s="2">
        <v>1</v>
      </c>
      <c r="S59" s="3">
        <v>0.42</v>
      </c>
      <c r="T59">
        <v>7</v>
      </c>
      <c r="U59">
        <v>0.5</v>
      </c>
      <c r="V59">
        <v>47</v>
      </c>
      <c r="W59" s="3">
        <v>35</v>
      </c>
      <c r="X59">
        <v>14.7</v>
      </c>
      <c r="Y59" s="6">
        <v>46043</v>
      </c>
      <c r="Z59" s="2">
        <v>36.007197958043413</v>
      </c>
      <c r="AA59" s="2">
        <v>116.37443752355196</v>
      </c>
      <c r="AB59" s="2">
        <v>36.781979505517981</v>
      </c>
      <c r="AC59" s="2">
        <v>128.06638961637714</v>
      </c>
      <c r="AD59" s="2">
        <v>62.684433522974814</v>
      </c>
      <c r="AE59" s="2">
        <v>123.11303085945995</v>
      </c>
      <c r="AF59" s="2">
        <v>39.664312376785915</v>
      </c>
      <c r="AG59" s="2">
        <v>51.994876402375304</v>
      </c>
      <c r="AH59" s="2">
        <v>-0.6762563142803657</v>
      </c>
      <c r="AI59" s="2">
        <v>64.707541189352554</v>
      </c>
    </row>
    <row r="60" spans="1:35" x14ac:dyDescent="0.25">
      <c r="A60" s="5" t="s">
        <v>43</v>
      </c>
      <c r="B60" s="18">
        <v>10.96</v>
      </c>
      <c r="C60" s="18">
        <v>18.044</v>
      </c>
      <c r="D60" s="18">
        <v>2.3E-3</v>
      </c>
      <c r="E60" s="18">
        <v>15.6157</v>
      </c>
      <c r="F60" s="18">
        <v>2E-3</v>
      </c>
      <c r="G60" s="18">
        <v>38.172899999999998</v>
      </c>
      <c r="H60" s="18">
        <v>4.8999999999999998E-3</v>
      </c>
      <c r="I60" s="18">
        <v>2.1155453336289072</v>
      </c>
      <c r="J60" s="18">
        <v>1.3999999999999999E-4</v>
      </c>
      <c r="K60" s="18">
        <v>0.86542340944358231</v>
      </c>
      <c r="L60" s="18">
        <v>6.7000000000000002E-5</v>
      </c>
      <c r="M60" s="1" t="s">
        <v>12</v>
      </c>
      <c r="N60">
        <v>1</v>
      </c>
      <c r="O60">
        <v>225</v>
      </c>
      <c r="P60">
        <v>1</v>
      </c>
      <c r="Q60">
        <v>5</v>
      </c>
      <c r="R60" s="2">
        <v>1</v>
      </c>
      <c r="S60" s="3">
        <v>0.42</v>
      </c>
      <c r="T60">
        <v>7</v>
      </c>
      <c r="U60">
        <v>0.5</v>
      </c>
      <c r="V60">
        <v>47</v>
      </c>
      <c r="W60" s="3">
        <v>35</v>
      </c>
      <c r="X60">
        <v>14.7</v>
      </c>
      <c r="Y60" s="6">
        <v>46049</v>
      </c>
      <c r="Z60" s="2">
        <v>-30.494508501899276</v>
      </c>
      <c r="AA60" s="2">
        <v>127.4661937486145</v>
      </c>
      <c r="AB60" s="2">
        <v>-40.06093253972054</v>
      </c>
      <c r="AC60" s="2">
        <v>128.07623097267492</v>
      </c>
      <c r="AD60" s="2">
        <v>-26.378406159821566</v>
      </c>
      <c r="AE60" s="2">
        <v>128.36331533627259</v>
      </c>
      <c r="AF60" s="2">
        <v>17.102386035805495</v>
      </c>
      <c r="AG60" s="2">
        <v>66.176790340791499</v>
      </c>
      <c r="AH60" s="2">
        <v>-11.017213089159483</v>
      </c>
      <c r="AI60" s="2">
        <v>77.418751640976708</v>
      </c>
    </row>
    <row r="61" spans="1:35" x14ac:dyDescent="0.25">
      <c r="A61" s="5" t="s">
        <v>43</v>
      </c>
      <c r="B61" s="18">
        <v>12.05</v>
      </c>
      <c r="C61" s="18">
        <v>18.045500000000001</v>
      </c>
      <c r="D61" s="18">
        <v>2.2000000000000001E-3</v>
      </c>
      <c r="E61" s="18">
        <v>15.616</v>
      </c>
      <c r="F61" s="18">
        <v>1.9E-3</v>
      </c>
      <c r="G61" s="18">
        <v>38.175899999999999</v>
      </c>
      <c r="H61" s="18">
        <v>4.4000000000000003E-3</v>
      </c>
      <c r="I61" s="18">
        <v>2.1155357291291454</v>
      </c>
      <c r="J61" s="18">
        <v>1.4999999999999999E-4</v>
      </c>
      <c r="K61" s="18">
        <v>0.86536809730957853</v>
      </c>
      <c r="L61" s="18">
        <v>7.8999999999999996E-5</v>
      </c>
      <c r="M61" s="1" t="s">
        <v>12</v>
      </c>
      <c r="N61">
        <v>1</v>
      </c>
      <c r="O61">
        <v>225</v>
      </c>
      <c r="P61">
        <v>1</v>
      </c>
      <c r="Q61">
        <v>5</v>
      </c>
      <c r="R61" s="2">
        <v>1</v>
      </c>
      <c r="S61" s="3">
        <v>0.42</v>
      </c>
      <c r="T61">
        <v>7</v>
      </c>
      <c r="U61">
        <v>0.5</v>
      </c>
      <c r="V61">
        <v>47</v>
      </c>
      <c r="W61" s="3">
        <v>35</v>
      </c>
      <c r="X61">
        <v>14.7</v>
      </c>
      <c r="Y61" s="6">
        <v>46049</v>
      </c>
      <c r="Z61" s="2">
        <v>52.631242614009643</v>
      </c>
      <c r="AA61" s="2">
        <v>121.914050594331</v>
      </c>
      <c r="AB61" s="2">
        <v>-20.849097352781953</v>
      </c>
      <c r="AC61" s="2">
        <v>121.67008196721312</v>
      </c>
      <c r="AD61" s="2">
        <v>52.207275781479545</v>
      </c>
      <c r="AE61" s="2">
        <v>115.2559599118816</v>
      </c>
      <c r="AF61" s="2">
        <v>12.562479018485284</v>
      </c>
      <c r="AG61" s="2">
        <v>70.90402583829065</v>
      </c>
      <c r="AH61" s="2">
        <v>-74.935381047191996</v>
      </c>
      <c r="AI61" s="2">
        <v>91.290631403688522</v>
      </c>
    </row>
    <row r="62" spans="1:35" x14ac:dyDescent="0.25">
      <c r="A62" s="5" t="s">
        <v>43</v>
      </c>
      <c r="B62" s="18">
        <v>12.27</v>
      </c>
      <c r="C62" s="18">
        <v>18.045400000000001</v>
      </c>
      <c r="D62" s="18">
        <v>1.9E-3</v>
      </c>
      <c r="E62" s="18">
        <v>15.6168</v>
      </c>
      <c r="F62" s="18">
        <v>1.8E-3</v>
      </c>
      <c r="G62" s="18">
        <v>38.177500000000002</v>
      </c>
      <c r="H62" s="18">
        <v>4.0000000000000001E-3</v>
      </c>
      <c r="I62" s="18">
        <v>2.1156361177917917</v>
      </c>
      <c r="J62" s="18">
        <v>1.4999999999999999E-4</v>
      </c>
      <c r="K62" s="18">
        <v>0.865417225442495</v>
      </c>
      <c r="L62" s="18">
        <v>6.8999999999999997E-5</v>
      </c>
      <c r="M62" s="1" t="s">
        <v>12</v>
      </c>
      <c r="N62">
        <v>1</v>
      </c>
      <c r="O62">
        <v>225</v>
      </c>
      <c r="P62">
        <v>1</v>
      </c>
      <c r="Q62">
        <v>5</v>
      </c>
      <c r="R62" s="2">
        <v>1</v>
      </c>
      <c r="S62" s="3">
        <v>0.42</v>
      </c>
      <c r="T62">
        <v>7</v>
      </c>
      <c r="U62">
        <v>0.5</v>
      </c>
      <c r="V62">
        <v>47</v>
      </c>
      <c r="W62" s="3">
        <v>35</v>
      </c>
      <c r="X62">
        <v>14.7</v>
      </c>
      <c r="Y62" s="6">
        <v>46049</v>
      </c>
      <c r="Z62" s="2">
        <v>47.089955810930562</v>
      </c>
      <c r="AA62" s="2">
        <v>105.28999080097974</v>
      </c>
      <c r="AB62" s="2">
        <v>30.378854550261458</v>
      </c>
      <c r="AC62" s="2">
        <v>115.26048870447211</v>
      </c>
      <c r="AD62" s="2">
        <v>94.114589470395416</v>
      </c>
      <c r="AE62" s="2">
        <v>104.77375417457927</v>
      </c>
      <c r="AF62" s="2">
        <v>60.012700099365546</v>
      </c>
      <c r="AG62" s="2">
        <v>70.900661384323215</v>
      </c>
      <c r="AH62" s="2">
        <v>-18.162979357638775</v>
      </c>
      <c r="AI62" s="2">
        <v>79.730328876594442</v>
      </c>
    </row>
    <row r="63" spans="1:35" x14ac:dyDescent="0.25">
      <c r="A63" s="5" t="s">
        <v>43</v>
      </c>
      <c r="B63" s="18">
        <v>12.4</v>
      </c>
      <c r="C63" s="18">
        <v>18.0486</v>
      </c>
      <c r="D63" s="18">
        <v>2.3999999999999998E-3</v>
      </c>
      <c r="E63" s="18">
        <v>15.620100000000001</v>
      </c>
      <c r="F63" s="18">
        <v>1.9E-3</v>
      </c>
      <c r="G63" s="18">
        <v>38.186700000000002</v>
      </c>
      <c r="H63" s="18">
        <v>4.4999999999999997E-3</v>
      </c>
      <c r="I63" s="18">
        <v>2.1157707523021179</v>
      </c>
      <c r="J63" s="18">
        <v>1.8000000000000001E-4</v>
      </c>
      <c r="K63" s="18">
        <v>0.86544662743924738</v>
      </c>
      <c r="L63" s="18">
        <v>8.7999999999999998E-5</v>
      </c>
      <c r="M63" s="1" t="s">
        <v>12</v>
      </c>
      <c r="N63">
        <v>1</v>
      </c>
      <c r="O63">
        <v>225</v>
      </c>
      <c r="P63">
        <v>1</v>
      </c>
      <c r="Q63">
        <v>5</v>
      </c>
      <c r="R63" s="2">
        <v>1</v>
      </c>
      <c r="S63" s="3">
        <v>0.42</v>
      </c>
      <c r="T63">
        <v>7</v>
      </c>
      <c r="U63">
        <v>0.5</v>
      </c>
      <c r="V63">
        <v>47</v>
      </c>
      <c r="W63" s="3">
        <v>35</v>
      </c>
      <c r="X63">
        <v>14.7</v>
      </c>
      <c r="Y63" s="6">
        <v>46049</v>
      </c>
      <c r="Z63" s="2">
        <v>224.38067709362741</v>
      </c>
      <c r="AA63" s="2">
        <v>132.97430271600012</v>
      </c>
      <c r="AB63" s="2">
        <v>241.6386896204603</v>
      </c>
      <c r="AC63" s="2">
        <v>121.63814572249856</v>
      </c>
      <c r="AD63" s="2">
        <v>335.0134926429771</v>
      </c>
      <c r="AE63" s="2">
        <v>117.84207590600914</v>
      </c>
      <c r="AF63" s="2">
        <v>123.64267059550293</v>
      </c>
      <c r="AG63" s="2">
        <v>85.075379647887871</v>
      </c>
      <c r="AH63" s="2">
        <v>15.810843923769191</v>
      </c>
      <c r="AI63" s="2">
        <v>101.68160255055986</v>
      </c>
    </row>
    <row r="64" spans="1:35" x14ac:dyDescent="0.25">
      <c r="A64" s="5" t="s">
        <v>43</v>
      </c>
      <c r="B64">
        <v>8.3699999999999992</v>
      </c>
      <c r="C64">
        <v>18.044499999999999</v>
      </c>
      <c r="D64">
        <v>3.2000000000000002E-3</v>
      </c>
      <c r="E64">
        <v>15.615500000000001</v>
      </c>
      <c r="F64">
        <v>2.5999999999999999E-3</v>
      </c>
      <c r="G64">
        <v>38.171199999999999</v>
      </c>
      <c r="H64">
        <v>6.4000000000000003E-3</v>
      </c>
      <c r="I64">
        <v>2.1153925018703759</v>
      </c>
      <c r="J64">
        <v>1.4999999999999999E-4</v>
      </c>
      <c r="K64">
        <v>0.86538834547923194</v>
      </c>
      <c r="L64">
        <v>8.2000000000000001E-5</v>
      </c>
      <c r="M64" s="1" t="s">
        <v>12</v>
      </c>
      <c r="N64">
        <v>1</v>
      </c>
      <c r="O64">
        <v>225</v>
      </c>
      <c r="P64">
        <v>1</v>
      </c>
      <c r="Q64">
        <v>5</v>
      </c>
      <c r="R64" s="2">
        <v>1</v>
      </c>
      <c r="S64" s="3">
        <v>0.42</v>
      </c>
      <c r="T64">
        <v>7</v>
      </c>
      <c r="U64">
        <v>0.5</v>
      </c>
      <c r="V64">
        <v>46</v>
      </c>
      <c r="W64" s="3">
        <v>35</v>
      </c>
      <c r="X64">
        <v>14.7</v>
      </c>
      <c r="Y64" s="6">
        <v>46058</v>
      </c>
      <c r="Z64" s="2">
        <v>-2.7843892271839366</v>
      </c>
      <c r="AA64" s="2">
        <v>177.33935548227996</v>
      </c>
      <c r="AB64" s="2">
        <v>-52.869232766150631</v>
      </c>
      <c r="AC64" s="2">
        <v>166.5012327495117</v>
      </c>
      <c r="AD64" s="2">
        <v>-70.915775780999724</v>
      </c>
      <c r="AE64" s="2">
        <v>167.66567464475835</v>
      </c>
      <c r="AF64" s="2">
        <v>-55.143849406746881</v>
      </c>
      <c r="AG64" s="2">
        <v>70.908826549859583</v>
      </c>
      <c r="AH64" s="2">
        <v>-51.535843644812118</v>
      </c>
      <c r="AI64" s="2">
        <v>94.755147129454713</v>
      </c>
    </row>
    <row r="65" spans="1:35" x14ac:dyDescent="0.25">
      <c r="A65" s="5" t="s">
        <v>43</v>
      </c>
      <c r="B65">
        <v>6.7</v>
      </c>
      <c r="C65">
        <v>18.043600000000001</v>
      </c>
      <c r="D65">
        <v>3.0999999999999999E-3</v>
      </c>
      <c r="E65">
        <v>15.614599999999999</v>
      </c>
      <c r="F65">
        <v>2.8E-3</v>
      </c>
      <c r="G65">
        <v>38.169899999999998</v>
      </c>
      <c r="H65">
        <v>6.3E-3</v>
      </c>
      <c r="I65">
        <v>2.1154259682103347</v>
      </c>
      <c r="J65">
        <v>1.8000000000000001E-4</v>
      </c>
      <c r="K65">
        <v>0.86538163116007882</v>
      </c>
      <c r="L65">
        <v>9.6000000000000002E-5</v>
      </c>
      <c r="M65" s="1" t="s">
        <v>12</v>
      </c>
      <c r="N65">
        <v>1</v>
      </c>
      <c r="O65">
        <v>225</v>
      </c>
      <c r="P65">
        <v>1</v>
      </c>
      <c r="Q65">
        <v>5</v>
      </c>
      <c r="R65" s="2">
        <v>1</v>
      </c>
      <c r="S65" s="3">
        <v>0.42</v>
      </c>
      <c r="T65">
        <v>7</v>
      </c>
      <c r="U65">
        <v>0.5</v>
      </c>
      <c r="V65">
        <v>46</v>
      </c>
      <c r="W65" s="3">
        <v>35</v>
      </c>
      <c r="X65">
        <v>14.7</v>
      </c>
      <c r="Y65" s="6">
        <v>46058</v>
      </c>
      <c r="Z65" s="2">
        <v>-52.663709648070878</v>
      </c>
      <c r="AA65" s="2">
        <v>171.80606974218003</v>
      </c>
      <c r="AB65" s="2">
        <v>-110.5106441574577</v>
      </c>
      <c r="AC65" s="2">
        <v>179.31935496266314</v>
      </c>
      <c r="AD65" s="2">
        <v>-104.97644113538485</v>
      </c>
      <c r="AE65" s="2">
        <v>165.05151965292023</v>
      </c>
      <c r="AF65" s="2">
        <v>-39.322834668231721</v>
      </c>
      <c r="AG65" s="2">
        <v>85.089245714555204</v>
      </c>
      <c r="AH65" s="2">
        <v>-59.295039055662357</v>
      </c>
      <c r="AI65" s="2">
        <v>110.9337158812906</v>
      </c>
    </row>
    <row r="66" spans="1:35" x14ac:dyDescent="0.25">
      <c r="A66" s="5"/>
      <c r="M66" s="1"/>
      <c r="R66" s="2"/>
      <c r="S66" s="3"/>
      <c r="W66" s="3"/>
      <c r="Y66" s="6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x14ac:dyDescent="0.25">
      <c r="A67" s="5"/>
      <c r="M67" s="1"/>
      <c r="R67" s="2"/>
      <c r="S67" s="3"/>
      <c r="W67" s="3"/>
      <c r="Y67" s="6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x14ac:dyDescent="0.25">
      <c r="A68" s="5"/>
      <c r="M68" s="1"/>
      <c r="R68" s="2"/>
      <c r="S68" s="3"/>
      <c r="W68" s="3"/>
      <c r="Y68" s="6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x14ac:dyDescent="0.25">
      <c r="A69" s="5"/>
      <c r="M69" s="1"/>
      <c r="R69" s="2"/>
      <c r="S69" s="3"/>
      <c r="W69" s="3"/>
      <c r="Y69" s="6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x14ac:dyDescent="0.25">
      <c r="A70" s="5"/>
      <c r="M70" s="1"/>
      <c r="R70" s="2"/>
      <c r="S70" s="3"/>
      <c r="W70" s="3"/>
      <c r="Y70" s="6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x14ac:dyDescent="0.25">
      <c r="A71" s="5"/>
      <c r="M71" s="1"/>
      <c r="R71" s="2"/>
      <c r="S71" s="3"/>
      <c r="W71" s="3"/>
      <c r="Y71" s="6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x14ac:dyDescent="0.25">
      <c r="A72" s="5"/>
      <c r="M72" s="1"/>
      <c r="R72" s="2"/>
      <c r="S72" s="3"/>
      <c r="W72" s="3"/>
      <c r="Y72" s="6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x14ac:dyDescent="0.25">
      <c r="A73" s="5"/>
      <c r="M73" s="1"/>
      <c r="R73" s="2"/>
      <c r="S73" s="3"/>
      <c r="W73" s="3"/>
      <c r="Y73" s="6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x14ac:dyDescent="0.25">
      <c r="A74" s="5"/>
      <c r="M74" s="1"/>
      <c r="R74" s="2"/>
      <c r="S74" s="3"/>
      <c r="W74" s="3"/>
      <c r="Y74" s="6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x14ac:dyDescent="0.25">
      <c r="A75" s="5"/>
      <c r="M75" s="1"/>
      <c r="R75" s="2"/>
      <c r="S75" s="3"/>
      <c r="W75" s="3"/>
      <c r="Y75" s="6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x14ac:dyDescent="0.25">
      <c r="A76" s="5"/>
      <c r="M76" s="1"/>
      <c r="R76" s="2"/>
      <c r="S76" s="3"/>
      <c r="W76" s="3"/>
      <c r="Y76" s="6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x14ac:dyDescent="0.25">
      <c r="A77" s="5"/>
      <c r="M77" s="1"/>
      <c r="R77" s="2"/>
      <c r="S77" s="3"/>
      <c r="W77" s="3"/>
      <c r="Y77" s="6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x14ac:dyDescent="0.25">
      <c r="A78" s="5"/>
      <c r="M78" s="1"/>
      <c r="R78" s="2"/>
      <c r="S78" s="3"/>
      <c r="W78" s="3"/>
      <c r="Y78" s="6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s="7" customFormat="1" x14ac:dyDescent="0.25">
      <c r="A79" s="5"/>
      <c r="M79" s="12"/>
      <c r="R79" s="13"/>
      <c r="S79" s="14"/>
      <c r="W79" s="14"/>
      <c r="Y79" s="15"/>
      <c r="Z79" s="13"/>
      <c r="AA79" s="13"/>
      <c r="AB79" s="13"/>
      <c r="AC79" s="13"/>
      <c r="AD79" s="13"/>
      <c r="AE79" s="13"/>
      <c r="AF79" s="13"/>
      <c r="AG79" s="13"/>
      <c r="AH79" s="13"/>
      <c r="AI79" s="13"/>
    </row>
    <row r="80" spans="1:35" s="7" customFormat="1" x14ac:dyDescent="0.25">
      <c r="A80" s="5"/>
      <c r="M80" s="12"/>
      <c r="R80" s="13"/>
      <c r="S80" s="14"/>
      <c r="W80" s="14"/>
      <c r="Y80" s="15"/>
      <c r="Z80" s="13"/>
      <c r="AA80" s="13"/>
      <c r="AB80" s="13"/>
      <c r="AC80" s="13"/>
      <c r="AD80" s="13"/>
      <c r="AE80" s="13"/>
      <c r="AF80" s="13"/>
      <c r="AG80" s="13"/>
      <c r="AH80" s="13"/>
      <c r="AI80" s="13"/>
    </row>
    <row r="81" spans="1:35" s="7" customFormat="1" x14ac:dyDescent="0.25">
      <c r="A81" s="5"/>
      <c r="M81" s="12"/>
      <c r="R81" s="13"/>
      <c r="S81" s="14"/>
      <c r="W81" s="14"/>
      <c r="Y81" s="15"/>
      <c r="Z81" s="13"/>
      <c r="AA81" s="13"/>
      <c r="AB81" s="13"/>
      <c r="AC81" s="13"/>
      <c r="AD81" s="13"/>
      <c r="AE81" s="13"/>
      <c r="AF81" s="13"/>
      <c r="AG81" s="13"/>
      <c r="AH81" s="13"/>
      <c r="AI81" s="13"/>
    </row>
    <row r="82" spans="1:35" s="7" customFormat="1" x14ac:dyDescent="0.25">
      <c r="A82" s="5"/>
      <c r="M82" s="12"/>
      <c r="R82" s="13"/>
      <c r="S82" s="14"/>
      <c r="W82" s="14"/>
      <c r="Y82" s="15"/>
      <c r="Z82" s="13"/>
      <c r="AA82" s="13"/>
      <c r="AB82" s="13"/>
      <c r="AC82" s="13"/>
      <c r="AD82" s="13"/>
      <c r="AE82" s="13"/>
      <c r="AF82" s="13"/>
      <c r="AG82" s="13"/>
      <c r="AH82" s="13"/>
      <c r="AI82" s="13"/>
    </row>
    <row r="83" spans="1:35" s="7" customFormat="1" x14ac:dyDescent="0.25">
      <c r="A83" s="5"/>
      <c r="M83" s="12"/>
      <c r="R83" s="13"/>
      <c r="S83" s="14"/>
      <c r="W83" s="14"/>
      <c r="Y83" s="15"/>
      <c r="Z83" s="13"/>
      <c r="AA83" s="13"/>
      <c r="AB83" s="13"/>
      <c r="AC83" s="13"/>
      <c r="AD83" s="13"/>
      <c r="AE83" s="13"/>
      <c r="AF83" s="13"/>
      <c r="AG83" s="13"/>
      <c r="AH83" s="13"/>
      <c r="AI83" s="13"/>
    </row>
    <row r="84" spans="1:35" s="7" customFormat="1" x14ac:dyDescent="0.25">
      <c r="A84" s="5"/>
      <c r="M84" s="12"/>
      <c r="R84" s="13"/>
      <c r="S84" s="14"/>
      <c r="W84" s="14"/>
      <c r="Y84" s="15"/>
      <c r="Z84" s="13"/>
      <c r="AA84" s="13"/>
      <c r="AB84" s="13"/>
      <c r="AC84" s="13"/>
      <c r="AD84" s="13"/>
      <c r="AE84" s="13"/>
      <c r="AF84" s="13"/>
      <c r="AG84" s="13"/>
      <c r="AH84" s="13"/>
      <c r="AI84" s="13"/>
    </row>
    <row r="85" spans="1:35" s="7" customFormat="1" x14ac:dyDescent="0.25">
      <c r="A85" s="5"/>
      <c r="M85" s="12"/>
      <c r="R85" s="13"/>
      <c r="S85" s="14"/>
      <c r="W85" s="14"/>
      <c r="Y85" s="15"/>
      <c r="Z85" s="13"/>
      <c r="AA85" s="13"/>
      <c r="AB85" s="13"/>
      <c r="AC85" s="13"/>
      <c r="AD85" s="13"/>
      <c r="AE85" s="13"/>
      <c r="AF85" s="13"/>
      <c r="AG85" s="13"/>
      <c r="AH85" s="13"/>
      <c r="AI85" s="13"/>
    </row>
    <row r="86" spans="1:35" s="7" customFormat="1" x14ac:dyDescent="0.25">
      <c r="A86" s="5"/>
      <c r="M86" s="12"/>
      <c r="R86" s="13"/>
      <c r="S86" s="14"/>
      <c r="W86" s="14"/>
      <c r="Y86" s="15"/>
      <c r="Z86" s="13"/>
      <c r="AA86" s="13"/>
      <c r="AB86" s="13"/>
      <c r="AC86" s="13"/>
      <c r="AD86" s="13"/>
      <c r="AE86" s="13"/>
      <c r="AF86" s="13"/>
      <c r="AG86" s="13"/>
      <c r="AH86" s="13"/>
      <c r="AI86" s="13"/>
    </row>
    <row r="87" spans="1:35" s="7" customFormat="1" x14ac:dyDescent="0.25">
      <c r="A87" s="5"/>
      <c r="M87" s="12"/>
      <c r="R87" s="13"/>
      <c r="S87" s="14"/>
      <c r="W87" s="14"/>
      <c r="Y87" s="15"/>
      <c r="Z87" s="13"/>
      <c r="AA87" s="13"/>
      <c r="AB87" s="13"/>
      <c r="AC87" s="13"/>
      <c r="AD87" s="13"/>
      <c r="AE87" s="13"/>
      <c r="AF87" s="13"/>
      <c r="AG87" s="13"/>
      <c r="AH87" s="13"/>
      <c r="AI87" s="13"/>
    </row>
    <row r="88" spans="1:35" s="7" customFormat="1" x14ac:dyDescent="0.25">
      <c r="A88" s="5"/>
      <c r="M88" s="12"/>
      <c r="R88" s="13"/>
      <c r="S88" s="14"/>
      <c r="W88" s="14"/>
      <c r="Y88" s="15"/>
      <c r="Z88" s="13"/>
      <c r="AA88" s="13"/>
      <c r="AB88" s="13"/>
      <c r="AC88" s="13"/>
      <c r="AD88" s="13"/>
      <c r="AE88" s="13"/>
      <c r="AF88" s="13"/>
      <c r="AG88" s="13"/>
      <c r="AH88" s="13"/>
      <c r="AI88" s="13"/>
    </row>
    <row r="89" spans="1:35" s="7" customFormat="1" x14ac:dyDescent="0.25">
      <c r="A89" s="5"/>
      <c r="M89" s="12"/>
      <c r="R89" s="13"/>
      <c r="S89" s="14"/>
      <c r="W89" s="14"/>
      <c r="Y89" s="15"/>
      <c r="Z89" s="13"/>
      <c r="AA89" s="13"/>
      <c r="AB89" s="13"/>
      <c r="AC89" s="13"/>
      <c r="AD89" s="13"/>
      <c r="AE89" s="13"/>
      <c r="AF89" s="13"/>
      <c r="AG89" s="13"/>
      <c r="AH89" s="13"/>
      <c r="AI89" s="13"/>
    </row>
    <row r="90" spans="1:35" s="7" customFormat="1" x14ac:dyDescent="0.25">
      <c r="A90" s="5"/>
      <c r="M90" s="12"/>
      <c r="R90" s="13"/>
      <c r="S90" s="14"/>
      <c r="W90" s="14"/>
      <c r="Y90" s="15"/>
      <c r="Z90" s="13"/>
      <c r="AA90" s="13"/>
      <c r="AB90" s="13"/>
      <c r="AC90" s="13"/>
      <c r="AD90" s="13"/>
      <c r="AE90" s="13"/>
      <c r="AF90" s="13"/>
      <c r="AG90" s="13"/>
      <c r="AH90" s="13"/>
      <c r="AI90" s="13"/>
    </row>
    <row r="91" spans="1:35" s="7" customFormat="1" x14ac:dyDescent="0.25">
      <c r="A91" s="5"/>
      <c r="M91" s="12"/>
      <c r="R91" s="13"/>
      <c r="S91" s="14"/>
      <c r="W91" s="14"/>
      <c r="Y91" s="15"/>
      <c r="Z91" s="13"/>
      <c r="AA91" s="13"/>
      <c r="AB91" s="13"/>
      <c r="AC91" s="13"/>
      <c r="AD91" s="13"/>
      <c r="AE91" s="13"/>
      <c r="AF91" s="13"/>
      <c r="AG91" s="13"/>
      <c r="AH91" s="13"/>
      <c r="AI91" s="13"/>
    </row>
    <row r="92" spans="1:35" s="7" customFormat="1" x14ac:dyDescent="0.25">
      <c r="A92" s="5"/>
      <c r="M92" s="12"/>
      <c r="R92" s="13"/>
      <c r="S92" s="14"/>
      <c r="W92" s="14"/>
      <c r="Y92" s="15"/>
      <c r="Z92" s="13"/>
      <c r="AA92" s="13"/>
      <c r="AB92" s="13"/>
      <c r="AC92" s="13"/>
      <c r="AD92" s="13"/>
      <c r="AE92" s="13"/>
      <c r="AF92" s="13"/>
      <c r="AG92" s="13"/>
      <c r="AH92" s="13"/>
      <c r="AI92" s="13"/>
    </row>
    <row r="93" spans="1:35" s="7" customFormat="1" x14ac:dyDescent="0.25">
      <c r="A93" s="5"/>
      <c r="M93" s="12"/>
      <c r="R93" s="13"/>
      <c r="S93" s="14"/>
      <c r="W93" s="14"/>
      <c r="Y93" s="15"/>
      <c r="Z93" s="13"/>
      <c r="AA93" s="13"/>
      <c r="AB93" s="13"/>
      <c r="AC93" s="13"/>
      <c r="AD93" s="13"/>
      <c r="AE93" s="13"/>
      <c r="AF93" s="13"/>
      <c r="AG93" s="13"/>
      <c r="AH93" s="13"/>
      <c r="AI93" s="13"/>
    </row>
    <row r="94" spans="1:35" s="7" customFormat="1" x14ac:dyDescent="0.25">
      <c r="A94" s="5"/>
      <c r="M94" s="12"/>
      <c r="R94" s="13"/>
      <c r="S94" s="14"/>
      <c r="W94" s="14"/>
      <c r="Y94" s="15"/>
      <c r="Z94" s="13"/>
      <c r="AA94" s="13"/>
      <c r="AB94" s="13"/>
      <c r="AC94" s="13"/>
      <c r="AD94" s="13"/>
      <c r="AE94" s="13"/>
      <c r="AF94" s="13"/>
      <c r="AG94" s="13"/>
      <c r="AH94" s="13"/>
      <c r="AI94" s="13"/>
    </row>
    <row r="95" spans="1:35" x14ac:dyDescent="0.25">
      <c r="A95" s="5"/>
      <c r="M95" s="1"/>
      <c r="R95" s="2"/>
      <c r="S95" s="3"/>
      <c r="W95" s="3"/>
      <c r="Y95" s="6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x14ac:dyDescent="0.25">
      <c r="A96" s="5"/>
      <c r="M96" s="1"/>
      <c r="R96" s="2"/>
      <c r="S96" s="3"/>
      <c r="W96" s="3"/>
      <c r="Y96" s="6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x14ac:dyDescent="0.25">
      <c r="A97" s="5"/>
      <c r="M97" s="1"/>
      <c r="R97" s="2"/>
      <c r="S97" s="3"/>
      <c r="W97" s="3"/>
      <c r="Y97" s="6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x14ac:dyDescent="0.25">
      <c r="A98" s="5"/>
      <c r="M98" s="1"/>
      <c r="R98" s="2"/>
      <c r="S98" s="3"/>
      <c r="W98" s="3"/>
      <c r="Y98" s="6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x14ac:dyDescent="0.25">
      <c r="A99" s="5"/>
      <c r="L99" s="19"/>
      <c r="M99" s="1"/>
      <c r="R99" s="2"/>
      <c r="S99" s="3"/>
      <c r="W99" s="3"/>
      <c r="Y99" s="6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x14ac:dyDescent="0.25">
      <c r="A100" s="5"/>
      <c r="L100" s="19"/>
      <c r="M100" s="1"/>
      <c r="R100" s="2"/>
      <c r="S100" s="3"/>
      <c r="W100" s="3"/>
      <c r="Y100" s="6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x14ac:dyDescent="0.25">
      <c r="A101" s="5"/>
      <c r="L101" s="19"/>
      <c r="M101" s="1"/>
      <c r="R101" s="2"/>
      <c r="S101" s="3"/>
      <c r="W101" s="3"/>
      <c r="Y101" s="6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x14ac:dyDescent="0.25">
      <c r="A102" s="5"/>
      <c r="L102" s="19"/>
      <c r="M102" s="1"/>
      <c r="R102" s="2"/>
      <c r="S102" s="3"/>
      <c r="W102" s="3"/>
      <c r="Y102" s="6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x14ac:dyDescent="0.25">
      <c r="A103" s="5"/>
      <c r="M103" s="1"/>
      <c r="R103" s="2"/>
      <c r="S103" s="3"/>
      <c r="W103" s="3"/>
      <c r="Y103" s="6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x14ac:dyDescent="0.25">
      <c r="A104" s="5"/>
      <c r="M104" s="1"/>
      <c r="R104" s="2"/>
      <c r="S104" s="3"/>
      <c r="W104" s="3"/>
      <c r="Y104" s="6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x14ac:dyDescent="0.25">
      <c r="A105" s="5"/>
      <c r="M105" s="1"/>
      <c r="R105" s="2"/>
      <c r="S105" s="3"/>
      <c r="W105" s="3"/>
      <c r="Y105" s="6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x14ac:dyDescent="0.25">
      <c r="A106" s="5"/>
      <c r="M106" s="1"/>
      <c r="R106" s="2"/>
      <c r="S106" s="3"/>
      <c r="W106" s="3"/>
      <c r="Y106" s="6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x14ac:dyDescent="0.25">
      <c r="A107" s="5"/>
      <c r="M107" s="1"/>
      <c r="R107" s="2"/>
      <c r="S107" s="3"/>
      <c r="W107" s="3"/>
      <c r="Y107" s="6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x14ac:dyDescent="0.25">
      <c r="A108" s="5"/>
      <c r="M108" s="1"/>
      <c r="R108" s="2"/>
      <c r="S108" s="3"/>
      <c r="W108" s="3"/>
      <c r="Y108" s="6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x14ac:dyDescent="0.25">
      <c r="A109" s="5"/>
      <c r="M109" s="1"/>
      <c r="R109" s="2"/>
      <c r="S109" s="3"/>
      <c r="W109" s="3"/>
      <c r="Y109" s="6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x14ac:dyDescent="0.25">
      <c r="A110" s="5"/>
      <c r="M110" s="1"/>
      <c r="R110" s="2"/>
      <c r="S110" s="3"/>
      <c r="W110" s="3"/>
      <c r="Y110" s="6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s="7" customFormat="1" x14ac:dyDescent="0.25">
      <c r="A111" s="5"/>
      <c r="I111" s="20"/>
      <c r="L111" s="12"/>
      <c r="M111" s="12"/>
      <c r="R111" s="13"/>
      <c r="S111" s="14"/>
      <c r="W111" s="14"/>
      <c r="X111" s="14"/>
      <c r="Y111" s="15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</row>
    <row r="112" spans="1:35" s="7" customFormat="1" x14ac:dyDescent="0.25">
      <c r="A112" s="5"/>
      <c r="I112" s="20"/>
      <c r="L112" s="12"/>
      <c r="M112" s="12"/>
      <c r="R112" s="13"/>
      <c r="S112" s="14"/>
      <c r="W112" s="14"/>
      <c r="X112" s="14"/>
      <c r="Y112" s="15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</row>
    <row r="113" spans="1:35" s="7" customFormat="1" x14ac:dyDescent="0.25">
      <c r="A113" s="5"/>
      <c r="I113" s="20"/>
      <c r="L113" s="12"/>
      <c r="M113" s="12"/>
      <c r="R113" s="13"/>
      <c r="S113" s="14"/>
      <c r="W113" s="14"/>
      <c r="X113" s="14"/>
      <c r="Y113" s="15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</row>
    <row r="114" spans="1:35" s="7" customFormat="1" x14ac:dyDescent="0.25">
      <c r="A114" s="5"/>
      <c r="I114" s="20"/>
      <c r="L114" s="12"/>
      <c r="M114" s="12"/>
      <c r="R114" s="13"/>
      <c r="S114" s="14"/>
      <c r="W114" s="14"/>
      <c r="X114" s="14"/>
      <c r="Y114" s="15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</row>
    <row r="115" spans="1:35" s="7" customFormat="1" x14ac:dyDescent="0.25">
      <c r="A115" s="5"/>
      <c r="I115" s="20"/>
      <c r="L115" s="12"/>
      <c r="M115" s="12"/>
      <c r="R115" s="13"/>
      <c r="S115" s="14"/>
      <c r="W115" s="14"/>
      <c r="X115" s="14"/>
      <c r="Y115" s="15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</row>
    <row r="116" spans="1:35" s="7" customFormat="1" x14ac:dyDescent="0.25">
      <c r="A116" s="5"/>
      <c r="I116" s="20"/>
      <c r="L116" s="12"/>
      <c r="M116" s="12"/>
      <c r="R116" s="13"/>
      <c r="S116" s="14"/>
      <c r="W116" s="14"/>
      <c r="X116" s="14"/>
      <c r="Y116" s="15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</row>
    <row r="117" spans="1:35" s="7" customFormat="1" x14ac:dyDescent="0.25">
      <c r="A117" s="5"/>
      <c r="I117" s="20"/>
      <c r="L117" s="12"/>
      <c r="M117" s="12"/>
      <c r="R117" s="13"/>
      <c r="S117" s="14"/>
      <c r="W117" s="14"/>
      <c r="X117" s="14"/>
      <c r="Y117" s="15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</row>
    <row r="118" spans="1:35" s="7" customFormat="1" x14ac:dyDescent="0.25">
      <c r="A118" s="5"/>
      <c r="I118" s="20"/>
      <c r="L118" s="12"/>
      <c r="M118" s="12"/>
      <c r="R118" s="13"/>
      <c r="S118" s="14"/>
      <c r="W118" s="14"/>
      <c r="X118" s="14"/>
      <c r="Y118" s="15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</row>
    <row r="119" spans="1:35" s="7" customFormat="1" x14ac:dyDescent="0.25">
      <c r="A119" s="5"/>
      <c r="I119" s="20"/>
      <c r="L119" s="12"/>
      <c r="M119" s="12"/>
      <c r="R119" s="13"/>
      <c r="S119" s="14"/>
      <c r="W119" s="14"/>
      <c r="X119" s="14"/>
      <c r="Y119" s="15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</row>
    <row r="120" spans="1:35" s="7" customFormat="1" x14ac:dyDescent="0.25">
      <c r="A120" s="5"/>
      <c r="I120" s="20"/>
      <c r="L120" s="12"/>
      <c r="M120" s="12"/>
      <c r="R120" s="13"/>
      <c r="S120" s="14"/>
      <c r="W120" s="14"/>
      <c r="X120" s="14"/>
      <c r="Y120" s="15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</row>
    <row r="121" spans="1:35" s="7" customFormat="1" x14ac:dyDescent="0.25">
      <c r="A121" s="5"/>
      <c r="I121" s="20"/>
      <c r="L121" s="12"/>
      <c r="M121" s="12"/>
      <c r="R121" s="13"/>
      <c r="S121" s="14"/>
      <c r="W121" s="14"/>
      <c r="X121" s="14"/>
      <c r="Y121" s="15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</row>
    <row r="122" spans="1:35" s="7" customFormat="1" x14ac:dyDescent="0.25">
      <c r="A122" s="5"/>
      <c r="I122" s="20"/>
      <c r="L122" s="12"/>
      <c r="M122" s="12"/>
      <c r="R122" s="13"/>
      <c r="S122" s="14"/>
      <c r="W122" s="14"/>
      <c r="X122" s="14"/>
      <c r="Y122" s="15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</row>
    <row r="123" spans="1:35" s="7" customFormat="1" x14ac:dyDescent="0.25">
      <c r="A123" s="5"/>
      <c r="I123" s="20"/>
      <c r="L123" s="12"/>
      <c r="M123" s="12"/>
      <c r="R123" s="13"/>
      <c r="S123" s="14"/>
      <c r="W123" s="14"/>
      <c r="X123" s="14"/>
      <c r="Y123" s="15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</row>
    <row r="124" spans="1:35" s="7" customFormat="1" x14ac:dyDescent="0.25">
      <c r="A124" s="5"/>
      <c r="I124" s="20"/>
      <c r="L124" s="12"/>
      <c r="M124" s="12"/>
      <c r="R124" s="13"/>
      <c r="S124" s="14"/>
      <c r="W124" s="14"/>
      <c r="X124" s="14"/>
      <c r="Y124" s="15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</row>
    <row r="125" spans="1:35" s="7" customFormat="1" x14ac:dyDescent="0.25">
      <c r="A125" s="5"/>
      <c r="I125" s="20"/>
      <c r="L125" s="12"/>
      <c r="M125" s="12"/>
      <c r="R125" s="13"/>
      <c r="S125" s="14"/>
      <c r="W125" s="14"/>
      <c r="X125" s="14"/>
      <c r="Y125" s="15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</row>
    <row r="126" spans="1:35" s="7" customFormat="1" x14ac:dyDescent="0.25">
      <c r="A126" s="5"/>
      <c r="I126" s="20"/>
      <c r="L126" s="12"/>
      <c r="M126" s="12"/>
      <c r="R126" s="13"/>
      <c r="S126" s="14"/>
      <c r="W126" s="14"/>
      <c r="X126" s="14"/>
      <c r="Y126" s="15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s="7" customFormat="1" x14ac:dyDescent="0.25">
      <c r="A127" s="5"/>
      <c r="I127" s="20"/>
      <c r="L127" s="12"/>
      <c r="M127" s="12"/>
      <c r="R127" s="13"/>
      <c r="S127" s="14"/>
      <c r="W127" s="14"/>
      <c r="X127" s="14"/>
      <c r="Y127" s="15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</row>
    <row r="128" spans="1:35" s="7" customFormat="1" x14ac:dyDescent="0.25">
      <c r="A128" s="5"/>
      <c r="I128" s="20"/>
      <c r="L128" s="12"/>
      <c r="M128" s="12"/>
      <c r="R128" s="13"/>
      <c r="S128" s="14"/>
      <c r="W128" s="14"/>
      <c r="X128" s="14"/>
      <c r="Y128" s="15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</row>
    <row r="129" spans="1:35" s="7" customFormat="1" x14ac:dyDescent="0.25">
      <c r="A129" s="5"/>
      <c r="I129" s="20"/>
      <c r="L129" s="12"/>
      <c r="M129" s="12"/>
      <c r="R129" s="13"/>
      <c r="S129" s="14"/>
      <c r="W129" s="14"/>
      <c r="X129" s="14"/>
      <c r="Y129" s="15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</row>
    <row r="130" spans="1:35" s="7" customFormat="1" x14ac:dyDescent="0.25">
      <c r="A130" s="5"/>
      <c r="I130" s="20"/>
      <c r="L130" s="12"/>
      <c r="M130" s="12"/>
      <c r="R130" s="13"/>
      <c r="S130" s="14"/>
      <c r="W130" s="14"/>
      <c r="X130" s="14"/>
      <c r="Y130" s="15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</row>
    <row r="131" spans="1:35" s="7" customFormat="1" x14ac:dyDescent="0.25">
      <c r="A131" s="5"/>
      <c r="I131" s="20"/>
      <c r="L131" s="12"/>
      <c r="M131" s="12"/>
      <c r="R131" s="13"/>
      <c r="S131" s="14"/>
      <c r="W131" s="14"/>
      <c r="X131" s="14"/>
      <c r="Y131" s="15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35" s="7" customFormat="1" x14ac:dyDescent="0.25">
      <c r="A132" s="5"/>
      <c r="I132" s="20"/>
      <c r="L132" s="12"/>
      <c r="M132" s="12"/>
      <c r="R132" s="13"/>
      <c r="S132" s="14"/>
      <c r="W132" s="14"/>
      <c r="X132" s="14"/>
      <c r="Y132" s="15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</row>
    <row r="133" spans="1:35" s="7" customFormat="1" x14ac:dyDescent="0.25">
      <c r="A133" s="5"/>
      <c r="I133" s="20"/>
      <c r="L133" s="12"/>
      <c r="M133" s="12"/>
      <c r="R133" s="13"/>
      <c r="S133" s="14"/>
      <c r="W133" s="14"/>
      <c r="X133" s="14"/>
      <c r="Y133" s="15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</row>
    <row r="134" spans="1:35" s="7" customFormat="1" x14ac:dyDescent="0.25">
      <c r="A134" s="5"/>
      <c r="M134" s="12"/>
      <c r="R134" s="13"/>
      <c r="S134" s="14"/>
      <c r="W134" s="14"/>
      <c r="X134" s="14"/>
      <c r="Y134" s="15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</row>
    <row r="135" spans="1:35" s="7" customFormat="1" x14ac:dyDescent="0.25">
      <c r="A135" s="5"/>
      <c r="M135" s="12"/>
      <c r="R135" s="13"/>
      <c r="S135" s="14"/>
      <c r="W135" s="14"/>
      <c r="X135" s="14"/>
      <c r="Y135" s="15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</row>
    <row r="136" spans="1:35" s="7" customFormat="1" x14ac:dyDescent="0.25">
      <c r="A136" s="5"/>
      <c r="M136" s="12"/>
      <c r="R136" s="13"/>
      <c r="S136" s="14"/>
      <c r="W136" s="14"/>
      <c r="X136" s="14"/>
      <c r="Y136" s="15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 s="7" customFormat="1" x14ac:dyDescent="0.25">
      <c r="A137" s="5"/>
      <c r="M137" s="12"/>
      <c r="R137" s="13"/>
      <c r="S137" s="14"/>
      <c r="W137" s="14"/>
      <c r="X137" s="14"/>
      <c r="Y137" s="15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</row>
    <row r="138" spans="1:35" s="7" customFormat="1" x14ac:dyDescent="0.25">
      <c r="A138" s="5"/>
      <c r="M138" s="12"/>
      <c r="R138" s="13"/>
      <c r="S138" s="14"/>
      <c r="W138" s="14"/>
      <c r="X138" s="14"/>
      <c r="Y138" s="15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</row>
    <row r="139" spans="1:35" s="7" customFormat="1" x14ac:dyDescent="0.25">
      <c r="A139" s="5"/>
      <c r="M139" s="12"/>
      <c r="R139" s="13"/>
      <c r="S139" s="14"/>
      <c r="W139" s="14"/>
      <c r="X139" s="14"/>
      <c r="Y139" s="15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</row>
    <row r="140" spans="1:35" s="7" customFormat="1" x14ac:dyDescent="0.25">
      <c r="A140" s="5"/>
      <c r="M140" s="12"/>
      <c r="R140" s="13"/>
      <c r="S140" s="14"/>
      <c r="W140" s="14"/>
      <c r="X140" s="14"/>
      <c r="Y140" s="15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</row>
    <row r="141" spans="1:35" s="7" customFormat="1" x14ac:dyDescent="0.25">
      <c r="A141" s="5"/>
      <c r="M141" s="12"/>
      <c r="R141" s="13"/>
      <c r="S141" s="14"/>
      <c r="W141" s="14"/>
      <c r="X141" s="14"/>
      <c r="Y141" s="15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</row>
    <row r="142" spans="1:35" s="7" customFormat="1" x14ac:dyDescent="0.25">
      <c r="A142" s="5"/>
      <c r="M142" s="12"/>
      <c r="R142" s="13"/>
      <c r="S142" s="14"/>
      <c r="W142" s="14"/>
      <c r="X142" s="14"/>
      <c r="Y142" s="15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</row>
    <row r="143" spans="1:35" s="7" customFormat="1" x14ac:dyDescent="0.25">
      <c r="A143" s="5"/>
      <c r="M143" s="12"/>
      <c r="R143" s="13"/>
      <c r="S143" s="14"/>
      <c r="W143" s="14"/>
      <c r="X143" s="14"/>
      <c r="Y143" s="15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</row>
    <row r="144" spans="1:35" s="7" customFormat="1" x14ac:dyDescent="0.25">
      <c r="A144" s="5"/>
      <c r="M144" s="12"/>
      <c r="R144" s="13"/>
      <c r="S144" s="14"/>
      <c r="W144" s="14"/>
      <c r="X144" s="14"/>
      <c r="Y144" s="15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</row>
    <row r="145" spans="1:35" s="7" customFormat="1" x14ac:dyDescent="0.25">
      <c r="A145" s="5"/>
      <c r="M145" s="12"/>
      <c r="R145" s="13"/>
      <c r="S145" s="14"/>
      <c r="W145" s="14"/>
      <c r="X145" s="14"/>
      <c r="Y145" s="15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</row>
    <row r="146" spans="1:35" x14ac:dyDescent="0.25">
      <c r="A146" s="5"/>
      <c r="M146" s="1"/>
      <c r="R146" s="2"/>
      <c r="S146" s="3"/>
      <c r="W146" s="3"/>
      <c r="Y146" s="6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x14ac:dyDescent="0.25">
      <c r="A147" s="5"/>
      <c r="M147" s="1"/>
      <c r="R147" s="2"/>
      <c r="S147" s="3"/>
      <c r="W147" s="3"/>
      <c r="Y147" s="6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x14ac:dyDescent="0.25">
      <c r="A148" s="5"/>
      <c r="M148" s="1"/>
      <c r="R148" s="2"/>
      <c r="S148" s="3"/>
      <c r="W148" s="3"/>
      <c r="Y148" s="6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x14ac:dyDescent="0.25">
      <c r="A149" s="5"/>
      <c r="M149" s="1"/>
      <c r="R149" s="2"/>
      <c r="S149" s="3"/>
      <c r="W149" s="3"/>
      <c r="Y149" s="6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x14ac:dyDescent="0.25">
      <c r="A150" s="5"/>
      <c r="M150" s="1"/>
      <c r="R150" s="2"/>
      <c r="S150" s="3"/>
      <c r="W150" s="3"/>
      <c r="Y150" s="6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x14ac:dyDescent="0.25">
      <c r="A151" s="5"/>
      <c r="M151" s="1"/>
      <c r="R151" s="2"/>
      <c r="S151" s="3"/>
      <c r="W151" s="3"/>
      <c r="Y151" s="6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x14ac:dyDescent="0.25">
      <c r="A152" s="5"/>
      <c r="M152" s="1"/>
      <c r="R152" s="2"/>
      <c r="S152" s="3"/>
      <c r="W152" s="3"/>
      <c r="Y152" s="6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x14ac:dyDescent="0.25">
      <c r="A153" s="5"/>
      <c r="M153" s="1"/>
      <c r="R153" s="2"/>
      <c r="S153" s="3"/>
      <c r="W153" s="3"/>
      <c r="Y153" s="6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x14ac:dyDescent="0.25">
      <c r="A154" s="5"/>
      <c r="M154" s="1"/>
      <c r="R154" s="2"/>
      <c r="S154" s="3"/>
      <c r="W154" s="3"/>
      <c r="Y154" s="6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x14ac:dyDescent="0.25">
      <c r="A155" s="5"/>
      <c r="M155" s="1"/>
      <c r="R155" s="2"/>
      <c r="S155" s="3"/>
      <c r="W155" s="3"/>
      <c r="Y155" s="6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x14ac:dyDescent="0.25">
      <c r="A156" s="5"/>
      <c r="M156" s="1"/>
      <c r="R156" s="2"/>
      <c r="S156" s="3"/>
      <c r="W156" s="3"/>
      <c r="Y156" s="6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x14ac:dyDescent="0.25">
      <c r="A157" s="5"/>
      <c r="M157" s="1"/>
      <c r="R157" s="2"/>
      <c r="S157" s="3"/>
      <c r="W157" s="3"/>
      <c r="Y157" s="6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x14ac:dyDescent="0.25">
      <c r="A158" s="5"/>
      <c r="M158" s="1"/>
      <c r="R158" s="2"/>
      <c r="S158" s="3"/>
      <c r="W158" s="3"/>
      <c r="Y158" s="6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x14ac:dyDescent="0.25">
      <c r="A159" s="5"/>
      <c r="M159" s="1"/>
      <c r="R159" s="2"/>
      <c r="S159" s="3"/>
      <c r="W159" s="3"/>
      <c r="Y159" s="6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x14ac:dyDescent="0.25">
      <c r="A160" s="5"/>
      <c r="M160" s="1"/>
      <c r="R160" s="2"/>
      <c r="S160" s="3"/>
      <c r="W160" s="3"/>
      <c r="Y160" s="6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x14ac:dyDescent="0.25">
      <c r="A161" s="5"/>
      <c r="M161" s="1"/>
      <c r="R161" s="2"/>
      <c r="S161" s="3"/>
      <c r="W161" s="3"/>
      <c r="Y161" s="6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s="7" customFormat="1" x14ac:dyDescent="0.25">
      <c r="A162" s="5"/>
      <c r="M162" s="12"/>
      <c r="R162" s="13"/>
      <c r="S162" s="14"/>
      <c r="W162" s="14"/>
      <c r="X162" s="14"/>
      <c r="Y162" s="15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</row>
    <row r="163" spans="1:35" s="7" customFormat="1" x14ac:dyDescent="0.25">
      <c r="A163" s="5"/>
      <c r="M163" s="12"/>
      <c r="R163" s="13"/>
      <c r="S163" s="14"/>
      <c r="W163" s="14"/>
      <c r="X163" s="14"/>
      <c r="Y163" s="15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</row>
    <row r="164" spans="1:35" s="7" customFormat="1" x14ac:dyDescent="0.25">
      <c r="A164" s="5"/>
      <c r="M164" s="12"/>
      <c r="R164" s="13"/>
      <c r="S164" s="14"/>
      <c r="W164" s="14"/>
      <c r="X164" s="14"/>
      <c r="Y164" s="15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</row>
    <row r="165" spans="1:35" s="7" customFormat="1" x14ac:dyDescent="0.25">
      <c r="A165" s="5"/>
      <c r="M165" s="12"/>
      <c r="R165" s="13"/>
      <c r="S165" s="14"/>
      <c r="W165" s="14"/>
      <c r="X165" s="14"/>
      <c r="Y165" s="15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</row>
    <row r="166" spans="1:35" s="7" customFormat="1" x14ac:dyDescent="0.25">
      <c r="A166" s="5"/>
      <c r="M166" s="12"/>
      <c r="R166" s="13"/>
      <c r="S166" s="14"/>
      <c r="W166" s="14"/>
      <c r="X166" s="14"/>
      <c r="Y166" s="15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</row>
    <row r="167" spans="1:35" s="7" customFormat="1" x14ac:dyDescent="0.25">
      <c r="A167" s="5"/>
      <c r="M167" s="12"/>
      <c r="R167" s="13"/>
      <c r="S167" s="14"/>
      <c r="W167" s="14"/>
      <c r="X167" s="14"/>
      <c r="Y167" s="15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</row>
    <row r="168" spans="1:35" s="7" customFormat="1" x14ac:dyDescent="0.25">
      <c r="A168" s="5"/>
      <c r="M168" s="12"/>
      <c r="R168" s="13"/>
      <c r="S168" s="14"/>
      <c r="W168" s="14"/>
      <c r="X168" s="14"/>
      <c r="Y168" s="15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</row>
    <row r="169" spans="1:35" x14ac:dyDescent="0.25">
      <c r="A169" s="5"/>
    </row>
    <row r="170" spans="1:35" x14ac:dyDescent="0.25">
      <c r="A170" s="5"/>
      <c r="M170" s="1"/>
      <c r="O170" s="4"/>
      <c r="R170" s="2"/>
      <c r="S170" s="3"/>
      <c r="W170" s="3"/>
      <c r="X170" s="3"/>
      <c r="Y170" s="6"/>
      <c r="Z170" s="13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x14ac:dyDescent="0.25">
      <c r="A171" s="5"/>
      <c r="M171" s="1"/>
      <c r="O171" s="4"/>
      <c r="R171" s="2"/>
      <c r="S171" s="3"/>
      <c r="W171" s="3"/>
      <c r="X171" s="3"/>
      <c r="Y171" s="6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x14ac:dyDescent="0.25">
      <c r="A172" s="5"/>
      <c r="M172" s="1"/>
      <c r="O172" s="4"/>
      <c r="R172" s="2"/>
      <c r="S172" s="3"/>
      <c r="W172" s="3"/>
      <c r="X172" s="3"/>
      <c r="Y172" s="6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x14ac:dyDescent="0.25">
      <c r="A173" s="5"/>
      <c r="M173" s="1"/>
      <c r="O173" s="4"/>
      <c r="R173" s="2"/>
      <c r="S173" s="3"/>
      <c r="W173" s="3"/>
      <c r="X173" s="3"/>
      <c r="Y173" s="6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x14ac:dyDescent="0.25">
      <c r="A174" s="5"/>
      <c r="M174" s="1"/>
      <c r="O174" s="4"/>
      <c r="R174" s="2"/>
      <c r="S174" s="3"/>
      <c r="W174" s="3"/>
      <c r="X174" s="3"/>
      <c r="Y174" s="6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x14ac:dyDescent="0.25">
      <c r="A175" s="5"/>
      <c r="M175" s="1"/>
      <c r="O175" s="4"/>
      <c r="R175" s="2"/>
      <c r="S175" s="3"/>
      <c r="W175" s="3"/>
      <c r="X175" s="3"/>
      <c r="Y175" s="6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x14ac:dyDescent="0.25">
      <c r="A176" s="5"/>
      <c r="M176" s="1"/>
      <c r="O176" s="4"/>
      <c r="R176" s="2"/>
      <c r="S176" s="3"/>
      <c r="W176" s="3"/>
      <c r="X176" s="3"/>
      <c r="Y176" s="6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x14ac:dyDescent="0.25">
      <c r="A177" s="5"/>
      <c r="M177" s="1"/>
      <c r="O177" s="4"/>
      <c r="R177" s="2"/>
      <c r="S177" s="3"/>
      <c r="W177" s="3"/>
      <c r="X177" s="3"/>
      <c r="Y177" s="6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x14ac:dyDescent="0.25">
      <c r="A178" s="5"/>
      <c r="M178" s="1"/>
      <c r="O178" s="4"/>
      <c r="R178" s="2"/>
      <c r="S178" s="3"/>
      <c r="W178" s="3"/>
      <c r="X178" s="3"/>
      <c r="Y178" s="6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x14ac:dyDescent="0.25">
      <c r="A179" s="5"/>
      <c r="M179" s="1"/>
      <c r="O179" s="4"/>
      <c r="R179" s="2"/>
      <c r="S179" s="3"/>
      <c r="W179" s="3"/>
      <c r="X179" s="3"/>
      <c r="Y179" s="6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x14ac:dyDescent="0.25">
      <c r="A180" s="5"/>
      <c r="M180" s="1"/>
      <c r="O180" s="4"/>
      <c r="R180" s="2"/>
      <c r="S180" s="3"/>
      <c r="W180" s="3"/>
      <c r="X180" s="3"/>
      <c r="Y180" s="6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x14ac:dyDescent="0.25">
      <c r="A181" s="5"/>
      <c r="M181" s="1"/>
      <c r="O181" s="4"/>
      <c r="R181" s="2"/>
      <c r="S181" s="3"/>
      <c r="W181" s="3"/>
      <c r="X181" s="3"/>
      <c r="Y181" s="6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x14ac:dyDescent="0.25">
      <c r="A182" s="5"/>
      <c r="M182" s="1"/>
      <c r="O182" s="4"/>
      <c r="R182" s="2"/>
      <c r="S182" s="3"/>
      <c r="W182" s="3"/>
      <c r="X182" s="3"/>
      <c r="Y182" s="6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x14ac:dyDescent="0.25">
      <c r="A183" s="5"/>
      <c r="M183" s="1"/>
      <c r="O183" s="4"/>
      <c r="R183" s="2"/>
      <c r="S183" s="3"/>
      <c r="W183" s="3"/>
      <c r="X183" s="3"/>
      <c r="Y183" s="6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x14ac:dyDescent="0.25">
      <c r="A184" s="5"/>
      <c r="M184" s="1"/>
      <c r="O184" s="4"/>
      <c r="R184" s="2"/>
      <c r="S184" s="3"/>
      <c r="W184" s="3"/>
      <c r="X184" s="3"/>
      <c r="Y184" s="6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x14ac:dyDescent="0.25">
      <c r="A185" s="5"/>
      <c r="M185" s="1"/>
      <c r="O185" s="4"/>
      <c r="R185" s="2"/>
      <c r="S185" s="3"/>
      <c r="W185" s="3"/>
      <c r="X185" s="3"/>
      <c r="Y185" s="6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x14ac:dyDescent="0.25">
      <c r="A186" s="5"/>
      <c r="M186" s="1"/>
      <c r="O186" s="4"/>
      <c r="R186" s="2"/>
      <c r="S186" s="3"/>
      <c r="W186" s="3"/>
      <c r="X186" s="3"/>
      <c r="Y186" s="6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x14ac:dyDescent="0.25">
      <c r="A187" s="5"/>
      <c r="M187" s="1"/>
      <c r="O187" s="4"/>
      <c r="R187" s="2"/>
      <c r="S187" s="3"/>
      <c r="W187" s="3"/>
      <c r="X187" s="3"/>
      <c r="Y187" s="6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x14ac:dyDescent="0.25">
      <c r="A188" s="5"/>
      <c r="M188" s="1"/>
      <c r="O188" s="4"/>
      <c r="R188" s="2"/>
      <c r="S188" s="3"/>
      <c r="W188" s="3"/>
      <c r="X188" s="3"/>
      <c r="Y188" s="6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s="7" customFormat="1" x14ac:dyDescent="0.25">
      <c r="A189" s="5"/>
      <c r="M189" s="12"/>
      <c r="O189" s="26"/>
      <c r="R189" s="13"/>
      <c r="S189" s="14"/>
      <c r="W189" s="14"/>
      <c r="X189" s="14"/>
      <c r="Y189" s="15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</row>
    <row r="190" spans="1:35" s="7" customFormat="1" x14ac:dyDescent="0.25">
      <c r="A190" s="5"/>
      <c r="M190" s="12"/>
      <c r="O190" s="26"/>
      <c r="R190" s="13"/>
      <c r="S190" s="14"/>
      <c r="W190" s="14"/>
      <c r="X190" s="14"/>
      <c r="Y190" s="15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</row>
    <row r="191" spans="1:35" s="7" customFormat="1" x14ac:dyDescent="0.25">
      <c r="A191" s="5"/>
      <c r="M191" s="12"/>
      <c r="O191" s="26"/>
      <c r="R191" s="13"/>
      <c r="S191" s="14"/>
      <c r="W191" s="14"/>
      <c r="X191" s="14"/>
      <c r="Y191" s="15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</row>
    <row r="192" spans="1:35" s="7" customFormat="1" x14ac:dyDescent="0.25">
      <c r="A192" s="5"/>
      <c r="M192" s="12"/>
      <c r="O192" s="26"/>
      <c r="R192" s="13"/>
      <c r="S192" s="14"/>
      <c r="W192" s="14"/>
      <c r="X192" s="14"/>
      <c r="Y192" s="15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</row>
    <row r="193" spans="1:35" s="7" customFormat="1" x14ac:dyDescent="0.25">
      <c r="A193" s="5"/>
      <c r="M193" s="12"/>
      <c r="O193" s="26"/>
      <c r="R193" s="13"/>
      <c r="S193" s="14"/>
      <c r="W193" s="14"/>
      <c r="X193" s="14"/>
      <c r="Y193" s="15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</row>
    <row r="194" spans="1:35" s="7" customFormat="1" x14ac:dyDescent="0.25">
      <c r="A194" s="5"/>
      <c r="M194" s="12"/>
      <c r="O194" s="26"/>
      <c r="R194" s="13"/>
      <c r="S194" s="14"/>
      <c r="W194" s="14"/>
      <c r="X194" s="14"/>
      <c r="Y194" s="15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</row>
    <row r="195" spans="1:35" s="7" customFormat="1" x14ac:dyDescent="0.25">
      <c r="A195" s="5"/>
      <c r="M195" s="12"/>
      <c r="O195" s="26"/>
      <c r="R195" s="13"/>
      <c r="S195" s="14"/>
      <c r="W195" s="14"/>
      <c r="X195" s="14"/>
      <c r="Y195" s="15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</row>
    <row r="196" spans="1:35" s="7" customFormat="1" ht="16.5" customHeight="1" x14ac:dyDescent="0.25">
      <c r="A196" s="5"/>
      <c r="M196" s="12"/>
      <c r="O196" s="26"/>
      <c r="R196" s="13"/>
      <c r="S196" s="14"/>
      <c r="W196" s="14"/>
      <c r="X196" s="14"/>
      <c r="Y196" s="15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</row>
    <row r="197" spans="1:35" s="7" customFormat="1" x14ac:dyDescent="0.25">
      <c r="A197" s="5"/>
      <c r="M197" s="12"/>
      <c r="O197" s="26"/>
      <c r="R197" s="13"/>
      <c r="S197" s="14"/>
      <c r="W197" s="14"/>
      <c r="X197" s="14"/>
      <c r="Y197" s="15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</row>
    <row r="198" spans="1:35" s="7" customFormat="1" x14ac:dyDescent="0.25">
      <c r="A198" s="5"/>
      <c r="M198" s="12"/>
      <c r="O198" s="26"/>
      <c r="R198" s="13"/>
      <c r="S198" s="14"/>
      <c r="W198" s="14"/>
      <c r="X198" s="14"/>
      <c r="Y198" s="15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</row>
    <row r="199" spans="1:35" s="7" customFormat="1" x14ac:dyDescent="0.25">
      <c r="A199" s="5"/>
      <c r="M199" s="12"/>
      <c r="O199" s="26"/>
      <c r="R199" s="13"/>
      <c r="S199" s="14"/>
      <c r="W199" s="14"/>
      <c r="X199" s="14"/>
      <c r="Y199" s="15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</row>
    <row r="200" spans="1:35" s="7" customFormat="1" x14ac:dyDescent="0.25">
      <c r="A200" s="5"/>
      <c r="M200" s="12"/>
      <c r="O200" s="26"/>
      <c r="R200" s="13"/>
      <c r="S200" s="14"/>
      <c r="W200" s="14"/>
      <c r="X200" s="14"/>
      <c r="Y200" s="15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</row>
    <row r="201" spans="1:35" s="7" customFormat="1" x14ac:dyDescent="0.25">
      <c r="A201" s="5"/>
      <c r="M201" s="12"/>
      <c r="O201" s="26"/>
      <c r="R201" s="13"/>
      <c r="S201" s="14"/>
      <c r="W201" s="14"/>
      <c r="X201" s="14"/>
      <c r="Y201" s="15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</row>
    <row r="202" spans="1:35" s="7" customFormat="1" x14ac:dyDescent="0.25">
      <c r="A202" s="5"/>
      <c r="M202" s="12"/>
      <c r="O202" s="26"/>
      <c r="R202" s="13"/>
      <c r="S202" s="14"/>
      <c r="W202" s="14"/>
      <c r="X202" s="14"/>
      <c r="Y202" s="15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</row>
    <row r="203" spans="1:35" s="7" customFormat="1" x14ac:dyDescent="0.25">
      <c r="A203" s="5"/>
      <c r="M203" s="12"/>
      <c r="O203" s="26"/>
      <c r="R203" s="13"/>
      <c r="S203" s="14"/>
      <c r="W203" s="14"/>
      <c r="X203" s="14"/>
      <c r="Y203" s="15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</row>
    <row r="204" spans="1:35" s="7" customFormat="1" x14ac:dyDescent="0.25">
      <c r="A204" s="5"/>
      <c r="M204" s="12"/>
      <c r="O204" s="26"/>
      <c r="R204" s="13"/>
      <c r="S204" s="14"/>
      <c r="W204" s="14"/>
      <c r="X204" s="14"/>
      <c r="Y204" s="15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</row>
    <row r="205" spans="1:35" s="7" customFormat="1" x14ac:dyDescent="0.25">
      <c r="A205" s="5"/>
      <c r="M205" s="12"/>
      <c r="O205" s="26"/>
      <c r="R205" s="13"/>
      <c r="S205" s="14"/>
      <c r="W205" s="14"/>
      <c r="X205" s="14"/>
      <c r="Y205" s="15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</row>
    <row r="206" spans="1:35" s="7" customFormat="1" x14ac:dyDescent="0.25">
      <c r="A206" s="5"/>
      <c r="M206" s="12"/>
      <c r="O206" s="26"/>
      <c r="R206" s="13"/>
      <c r="S206" s="14"/>
      <c r="W206" s="14"/>
      <c r="X206" s="14"/>
      <c r="Y206" s="15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</row>
    <row r="207" spans="1:35" s="7" customFormat="1" x14ac:dyDescent="0.25">
      <c r="A207" s="5"/>
      <c r="M207" s="12"/>
      <c r="O207" s="26"/>
      <c r="R207" s="13"/>
      <c r="S207" s="14"/>
      <c r="W207" s="14"/>
      <c r="X207" s="14"/>
      <c r="Y207" s="15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</row>
    <row r="208" spans="1:35" s="7" customFormat="1" x14ac:dyDescent="0.25">
      <c r="A208" s="5"/>
      <c r="M208" s="12"/>
      <c r="O208" s="26"/>
      <c r="R208" s="13"/>
      <c r="S208" s="14"/>
      <c r="W208" s="14"/>
      <c r="X208" s="14"/>
      <c r="Y208" s="15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</row>
    <row r="209" spans="1:35" s="21" customFormat="1" x14ac:dyDescent="0.25">
      <c r="A209" s="5"/>
      <c r="M209" s="22"/>
      <c r="O209" s="27"/>
      <c r="R209" s="23"/>
      <c r="S209" s="24"/>
      <c r="W209" s="24"/>
      <c r="X209" s="24"/>
      <c r="Y209" s="25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</row>
    <row r="210" spans="1:35" s="21" customFormat="1" x14ac:dyDescent="0.25">
      <c r="A210" s="5"/>
      <c r="M210" s="22"/>
      <c r="O210" s="27"/>
      <c r="R210" s="23"/>
      <c r="S210" s="24"/>
      <c r="W210" s="24"/>
      <c r="X210" s="24"/>
      <c r="Y210" s="25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</row>
    <row r="211" spans="1:35" s="21" customFormat="1" x14ac:dyDescent="0.25">
      <c r="A211" s="5"/>
      <c r="M211" s="22"/>
      <c r="O211" s="27"/>
      <c r="R211" s="23"/>
      <c r="S211" s="24"/>
      <c r="W211" s="24"/>
      <c r="X211" s="24"/>
      <c r="Y211" s="25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</row>
    <row r="212" spans="1:35" s="21" customFormat="1" x14ac:dyDescent="0.25">
      <c r="A212" s="5"/>
      <c r="M212" s="22"/>
      <c r="O212" s="27"/>
      <c r="R212" s="23"/>
      <c r="S212" s="24"/>
      <c r="W212" s="24"/>
      <c r="X212" s="24"/>
      <c r="Y212" s="25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</row>
  </sheetData>
  <sortState xmlns:xlrd2="http://schemas.microsoft.com/office/spreadsheetml/2017/richdata2" ref="A2:AI168">
    <sortCondition ref="X2:X168"/>
  </sortState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9BA7-A838-4323-A7C1-0599A62DE62B}">
  <dimension ref="A1:AI148"/>
  <sheetViews>
    <sheetView zoomScale="60" zoomScaleNormal="60" workbookViewId="0">
      <selection sqref="A1:AI46"/>
    </sheetView>
  </sheetViews>
  <sheetFormatPr defaultRowHeight="15" x14ac:dyDescent="0.25"/>
  <cols>
    <col min="1" max="1" width="12.7109375" customWidth="1"/>
    <col min="9" max="9" width="9.5703125" bestFit="1" customWidth="1"/>
    <col min="14" max="24" width="13.85546875" customWidth="1"/>
  </cols>
  <sheetData>
    <row r="1" spans="1:35" ht="17.25" x14ac:dyDescent="0.25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</row>
    <row r="2" spans="1:35" x14ac:dyDescent="0.25">
      <c r="A2" s="5" t="s">
        <v>44</v>
      </c>
      <c r="B2">
        <v>16.52</v>
      </c>
      <c r="C2">
        <v>18.0444</v>
      </c>
      <c r="D2">
        <v>2.0999999999999999E-3</v>
      </c>
      <c r="E2">
        <v>15.6159</v>
      </c>
      <c r="F2">
        <v>1.8E-3</v>
      </c>
      <c r="G2">
        <v>38.1708</v>
      </c>
      <c r="H2">
        <v>4.0000000000000001E-3</v>
      </c>
      <c r="I2">
        <v>2.1153820575912747</v>
      </c>
      <c r="J2">
        <v>1.7000000000000001E-4</v>
      </c>
      <c r="K2">
        <v>0.86541530890470175</v>
      </c>
      <c r="L2">
        <v>9.1000000000000003E-5</v>
      </c>
      <c r="M2" s="1" t="s">
        <v>12</v>
      </c>
      <c r="N2">
        <v>1</v>
      </c>
      <c r="O2">
        <v>225</v>
      </c>
      <c r="P2">
        <v>1</v>
      </c>
      <c r="Q2">
        <v>5</v>
      </c>
      <c r="R2" s="2">
        <v>1</v>
      </c>
      <c r="S2" s="3">
        <v>0.51</v>
      </c>
      <c r="T2">
        <v>7</v>
      </c>
      <c r="U2">
        <v>0.5</v>
      </c>
      <c r="V2">
        <v>16</v>
      </c>
      <c r="W2" s="3">
        <v>35</v>
      </c>
      <c r="X2">
        <v>17.850000000000001</v>
      </c>
      <c r="Y2" s="6">
        <v>46065</v>
      </c>
      <c r="Z2" s="2">
        <v>-8.3262902290659468</v>
      </c>
      <c r="AA2" s="2">
        <v>116.37959699408127</v>
      </c>
      <c r="AB2" s="2">
        <v>-27.252960396850767</v>
      </c>
      <c r="AC2" s="2">
        <v>115.26713157743069</v>
      </c>
      <c r="AD2" s="2">
        <v>-81.395733400713155</v>
      </c>
      <c r="AE2" s="2">
        <v>104.79214478082723</v>
      </c>
      <c r="AF2" s="2">
        <v>-60.081423213675933</v>
      </c>
      <c r="AG2" s="2">
        <v>80.363733534534262</v>
      </c>
      <c r="AH2" s="2">
        <v>-20.377606928523306</v>
      </c>
      <c r="AI2" s="2">
        <v>105.15182602347608</v>
      </c>
    </row>
    <row r="3" spans="1:35" x14ac:dyDescent="0.25">
      <c r="A3" s="5" t="s">
        <v>44</v>
      </c>
      <c r="B3">
        <v>16.29</v>
      </c>
      <c r="C3">
        <v>18.043099999999999</v>
      </c>
      <c r="D3">
        <v>2.0999999999999999E-3</v>
      </c>
      <c r="E3">
        <v>15.6158</v>
      </c>
      <c r="F3">
        <v>1.9E-3</v>
      </c>
      <c r="G3">
        <v>38.171300000000002</v>
      </c>
      <c r="H3">
        <v>4.3E-3</v>
      </c>
      <c r="I3">
        <v>2.1155621816650134</v>
      </c>
      <c r="J3">
        <v>1.6000000000000001E-4</v>
      </c>
      <c r="K3">
        <v>0.86547211953600001</v>
      </c>
      <c r="L3">
        <v>7.7000000000000001E-5</v>
      </c>
      <c r="M3" s="1" t="s">
        <v>12</v>
      </c>
      <c r="N3">
        <v>1</v>
      </c>
      <c r="O3">
        <v>225</v>
      </c>
      <c r="P3">
        <v>1</v>
      </c>
      <c r="Q3">
        <v>5</v>
      </c>
      <c r="R3" s="2">
        <v>1</v>
      </c>
      <c r="S3" s="3">
        <v>0.51</v>
      </c>
      <c r="T3">
        <v>7</v>
      </c>
      <c r="U3">
        <v>0.5</v>
      </c>
      <c r="V3">
        <v>16</v>
      </c>
      <c r="W3" s="3">
        <v>35</v>
      </c>
      <c r="X3">
        <v>17.850000000000001</v>
      </c>
      <c r="Y3" s="6">
        <v>46065</v>
      </c>
      <c r="Z3" s="2">
        <v>-80.3765933465872</v>
      </c>
      <c r="AA3" s="2">
        <v>116.38798210950446</v>
      </c>
      <c r="AB3" s="2">
        <v>-33.656905458423481</v>
      </c>
      <c r="AC3" s="2">
        <v>121.67164026178614</v>
      </c>
      <c r="AD3" s="2">
        <v>-68.295820695007947</v>
      </c>
      <c r="AE3" s="2">
        <v>112.65008003395221</v>
      </c>
      <c r="AF3" s="2">
        <v>25.066107504523316</v>
      </c>
      <c r="AG3" s="2">
        <v>75.630015220859647</v>
      </c>
      <c r="AH3" s="2">
        <v>45.264933923538919</v>
      </c>
      <c r="AI3" s="2">
        <v>88.968781618617029</v>
      </c>
    </row>
    <row r="4" spans="1:35" x14ac:dyDescent="0.25">
      <c r="A4" s="5" t="s">
        <v>44</v>
      </c>
      <c r="B4">
        <v>15.01</v>
      </c>
      <c r="C4">
        <v>18.042999999999999</v>
      </c>
      <c r="D4">
        <v>2.2000000000000001E-3</v>
      </c>
      <c r="E4">
        <v>15.615399999999999</v>
      </c>
      <c r="F4">
        <v>2E-3</v>
      </c>
      <c r="G4">
        <v>38.1693</v>
      </c>
      <c r="H4">
        <v>4.3E-3</v>
      </c>
      <c r="I4">
        <v>2.1154630604666629</v>
      </c>
      <c r="J4">
        <v>1.7000000000000001E-4</v>
      </c>
      <c r="K4">
        <v>0.86545474699329383</v>
      </c>
      <c r="L4">
        <v>8.2000000000000001E-5</v>
      </c>
      <c r="M4" s="1" t="s">
        <v>12</v>
      </c>
      <c r="N4">
        <v>1</v>
      </c>
      <c r="O4">
        <v>225</v>
      </c>
      <c r="P4">
        <v>1</v>
      </c>
      <c r="Q4">
        <v>5</v>
      </c>
      <c r="R4" s="2">
        <v>1</v>
      </c>
      <c r="S4" s="3">
        <v>0.51</v>
      </c>
      <c r="T4">
        <v>7</v>
      </c>
      <c r="U4">
        <v>0.5</v>
      </c>
      <c r="V4">
        <v>16</v>
      </c>
      <c r="W4" s="3">
        <v>35</v>
      </c>
      <c r="X4">
        <v>17.850000000000001</v>
      </c>
      <c r="Y4" s="6">
        <v>46065</v>
      </c>
      <c r="Z4" s="2">
        <v>-85.919354398278358</v>
      </c>
      <c r="AA4" s="2">
        <v>121.93094274788008</v>
      </c>
      <c r="AB4" s="2">
        <v>-59.273505914614333</v>
      </c>
      <c r="AC4" s="2">
        <v>128.07869154808716</v>
      </c>
      <c r="AD4" s="2">
        <v>-120.69753075105716</v>
      </c>
      <c r="AE4" s="2">
        <v>112.65598268765736</v>
      </c>
      <c r="AF4" s="2">
        <v>-21.78827422416596</v>
      </c>
      <c r="AG4" s="2">
        <v>80.360656338994957</v>
      </c>
      <c r="AH4" s="2">
        <v>25.192531063034096</v>
      </c>
      <c r="AI4" s="2">
        <v>94.747877095687585</v>
      </c>
    </row>
    <row r="5" spans="1:35" x14ac:dyDescent="0.25">
      <c r="A5" s="5" t="s">
        <v>44</v>
      </c>
      <c r="B5">
        <v>13.85</v>
      </c>
      <c r="C5">
        <v>18.041699999999999</v>
      </c>
      <c r="D5">
        <v>2.3E-3</v>
      </c>
      <c r="E5">
        <v>15.613099999999999</v>
      </c>
      <c r="F5">
        <v>2.2000000000000001E-3</v>
      </c>
      <c r="G5">
        <v>38.163200000000003</v>
      </c>
      <c r="H5">
        <v>5.1999999999999998E-3</v>
      </c>
      <c r="I5">
        <v>2.1152773851688038</v>
      </c>
      <c r="J5">
        <v>2.1000000000000001E-4</v>
      </c>
      <c r="K5">
        <v>0.86538962514618911</v>
      </c>
      <c r="L5">
        <v>1E-4</v>
      </c>
      <c r="M5" s="1" t="s">
        <v>12</v>
      </c>
      <c r="N5">
        <v>1</v>
      </c>
      <c r="O5">
        <v>225</v>
      </c>
      <c r="P5">
        <v>1</v>
      </c>
      <c r="Q5">
        <v>5</v>
      </c>
      <c r="R5" s="2">
        <v>1</v>
      </c>
      <c r="S5" s="3">
        <v>0.51</v>
      </c>
      <c r="T5">
        <v>7</v>
      </c>
      <c r="U5">
        <v>0.5</v>
      </c>
      <c r="V5">
        <v>16</v>
      </c>
      <c r="W5" s="3">
        <v>35</v>
      </c>
      <c r="X5">
        <v>17.850000000000001</v>
      </c>
      <c r="Y5" s="6">
        <v>46065</v>
      </c>
      <c r="Z5" s="2">
        <v>-157.98083946694243</v>
      </c>
      <c r="AA5" s="2">
        <v>127.48244345045092</v>
      </c>
      <c r="AB5" s="2">
        <v>-206.59443059090066</v>
      </c>
      <c r="AC5" s="2">
        <v>140.90731501111247</v>
      </c>
      <c r="AD5" s="2">
        <v>-280.5566687409389</v>
      </c>
      <c r="AE5" s="2">
        <v>136.2569176588965</v>
      </c>
      <c r="AF5" s="2">
        <v>-109.56841346509982</v>
      </c>
      <c r="AG5" s="2">
        <v>99.277759726647645</v>
      </c>
      <c r="AH5" s="2">
        <v>-50.057049736595971</v>
      </c>
      <c r="AI5" s="2">
        <v>115.55488660163581</v>
      </c>
    </row>
    <row r="6" spans="1:35" x14ac:dyDescent="0.25">
      <c r="A6" s="5" t="s">
        <v>44</v>
      </c>
      <c r="B6">
        <v>14.49</v>
      </c>
      <c r="C6">
        <v>18.044599999999999</v>
      </c>
      <c r="D6">
        <v>2.2000000000000001E-3</v>
      </c>
      <c r="E6">
        <v>15.6166</v>
      </c>
      <c r="F6">
        <v>2E-3</v>
      </c>
      <c r="G6">
        <v>38.174300000000002</v>
      </c>
      <c r="H6">
        <v>4.1000000000000003E-3</v>
      </c>
      <c r="I6">
        <v>2.1155525752856814</v>
      </c>
      <c r="J6">
        <v>1.7000000000000001E-4</v>
      </c>
      <c r="K6">
        <v>0.86544450971481779</v>
      </c>
      <c r="L6">
        <v>9.2E-5</v>
      </c>
      <c r="M6" s="1" t="s">
        <v>12</v>
      </c>
      <c r="N6">
        <v>1</v>
      </c>
      <c r="O6">
        <v>225</v>
      </c>
      <c r="P6">
        <v>1</v>
      </c>
      <c r="Q6">
        <v>5</v>
      </c>
      <c r="R6" s="2">
        <v>1</v>
      </c>
      <c r="S6" s="3">
        <v>0.51</v>
      </c>
      <c r="T6">
        <v>7</v>
      </c>
      <c r="U6">
        <v>0.5</v>
      </c>
      <c r="V6">
        <v>16</v>
      </c>
      <c r="W6" s="3">
        <v>35</v>
      </c>
      <c r="X6">
        <v>17.850000000000001</v>
      </c>
      <c r="Y6" s="6">
        <v>46065</v>
      </c>
      <c r="Z6" s="2">
        <v>2.7574503502769687</v>
      </c>
      <c r="AA6" s="2">
        <v>121.92013123039581</v>
      </c>
      <c r="AB6" s="2">
        <v>17.572358627426787</v>
      </c>
      <c r="AC6" s="2">
        <v>128.06884981365982</v>
      </c>
      <c r="AD6" s="2">
        <v>10.29644916894501</v>
      </c>
      <c r="AE6" s="2">
        <v>107.40210036595302</v>
      </c>
      <c r="AF6" s="2">
        <v>20.525384362146681</v>
      </c>
      <c r="AG6" s="2">
        <v>80.35725605970508</v>
      </c>
      <c r="AH6" s="2">
        <v>13.363903741292482</v>
      </c>
      <c r="AI6" s="2">
        <v>106.30375369798803</v>
      </c>
    </row>
    <row r="7" spans="1:35" x14ac:dyDescent="0.25">
      <c r="A7" s="5" t="s">
        <v>44</v>
      </c>
      <c r="B7">
        <v>12.12</v>
      </c>
      <c r="C7">
        <v>18.038599999999999</v>
      </c>
      <c r="D7">
        <v>2.0999999999999999E-3</v>
      </c>
      <c r="E7">
        <v>15.6092</v>
      </c>
      <c r="F7">
        <v>2E-3</v>
      </c>
      <c r="G7">
        <v>38.153199999999998</v>
      </c>
      <c r="H7">
        <v>4.5999999999999999E-3</v>
      </c>
      <c r="I7">
        <v>2.1150865366491858</v>
      </c>
      <c r="J7">
        <v>1.8000000000000001E-4</v>
      </c>
      <c r="K7">
        <v>0.86532214251660333</v>
      </c>
      <c r="L7">
        <v>8.7999999999999998E-5</v>
      </c>
      <c r="M7" s="1" t="s">
        <v>12</v>
      </c>
      <c r="N7">
        <v>1</v>
      </c>
      <c r="O7">
        <v>225</v>
      </c>
      <c r="P7">
        <v>1</v>
      </c>
      <c r="Q7">
        <v>5</v>
      </c>
      <c r="R7" s="2">
        <v>1</v>
      </c>
      <c r="S7" s="3">
        <v>0.51</v>
      </c>
      <c r="T7">
        <v>7</v>
      </c>
      <c r="U7">
        <v>0.5</v>
      </c>
      <c r="V7">
        <v>16</v>
      </c>
      <c r="W7" s="3">
        <v>35</v>
      </c>
      <c r="X7">
        <v>17.850000000000001</v>
      </c>
      <c r="Y7" s="6">
        <v>46065</v>
      </c>
      <c r="Z7" s="2">
        <v>-329.86168058557473</v>
      </c>
      <c r="AA7" s="2">
        <v>116.41701684166176</v>
      </c>
      <c r="AB7" s="2">
        <v>-456.49869975772361</v>
      </c>
      <c r="AC7" s="2">
        <v>128.12956461573944</v>
      </c>
      <c r="AD7" s="2">
        <v>-542.7314159884844</v>
      </c>
      <c r="AE7" s="2">
        <v>120.56655798203035</v>
      </c>
      <c r="AF7" s="2">
        <v>-199.81031481530744</v>
      </c>
      <c r="AG7" s="2">
        <v>85.102900936225538</v>
      </c>
      <c r="AH7" s="2">
        <v>-128.0465108299822</v>
      </c>
      <c r="AI7" s="2">
        <v>101.69623042820899</v>
      </c>
    </row>
    <row r="8" spans="1:35" x14ac:dyDescent="0.25">
      <c r="A8" s="5" t="s">
        <v>44</v>
      </c>
      <c r="B8">
        <v>11.1</v>
      </c>
      <c r="C8">
        <v>18.042899999999999</v>
      </c>
      <c r="D8">
        <v>2.8999999999999998E-3</v>
      </c>
      <c r="E8">
        <v>15.6113</v>
      </c>
      <c r="F8">
        <v>2.5999999999999999E-3</v>
      </c>
      <c r="G8">
        <v>38.160699999999999</v>
      </c>
      <c r="H8">
        <v>6.0000000000000001E-3</v>
      </c>
      <c r="I8">
        <v>2.1149981433139904</v>
      </c>
      <c r="J8">
        <v>2.7E-4</v>
      </c>
      <c r="K8">
        <v>0.86523230744503377</v>
      </c>
      <c r="L8">
        <v>1.2999999999999999E-4</v>
      </c>
      <c r="M8" s="1" t="s">
        <v>12</v>
      </c>
      <c r="N8">
        <v>1</v>
      </c>
      <c r="O8">
        <v>225</v>
      </c>
      <c r="P8">
        <v>1</v>
      </c>
      <c r="Q8">
        <v>5</v>
      </c>
      <c r="R8" s="2">
        <v>1</v>
      </c>
      <c r="S8" s="3">
        <v>0.51</v>
      </c>
      <c r="T8">
        <v>7</v>
      </c>
      <c r="U8">
        <v>0.5</v>
      </c>
      <c r="V8">
        <v>16</v>
      </c>
      <c r="W8" s="3">
        <v>35</v>
      </c>
      <c r="X8">
        <v>17.850000000000001</v>
      </c>
      <c r="Y8" s="6">
        <v>46065</v>
      </c>
      <c r="Z8" s="2">
        <v>-91.462176890155789</v>
      </c>
      <c r="AA8" s="2">
        <v>160.72804260955834</v>
      </c>
      <c r="AB8" s="2">
        <v>-321.91934715619652</v>
      </c>
      <c r="AC8" s="2">
        <v>166.54602755696195</v>
      </c>
      <c r="AD8" s="2">
        <v>-346.0874737752917</v>
      </c>
      <c r="AE8" s="2">
        <v>157.22982020770061</v>
      </c>
      <c r="AF8" s="2">
        <v>-241.61224139152006</v>
      </c>
      <c r="AG8" s="2">
        <v>127.65968653614846</v>
      </c>
      <c r="AH8" s="2">
        <v>-231.88749534241992</v>
      </c>
      <c r="AI8" s="2">
        <v>150.24866603037543</v>
      </c>
    </row>
    <row r="9" spans="1:35" x14ac:dyDescent="0.25">
      <c r="A9" s="5" t="s">
        <v>44</v>
      </c>
      <c r="B9">
        <v>12.4</v>
      </c>
      <c r="C9">
        <v>18.046600000000002</v>
      </c>
      <c r="D9">
        <v>2.3E-3</v>
      </c>
      <c r="E9">
        <v>15.616899999999999</v>
      </c>
      <c r="F9">
        <v>2.2000000000000001E-3</v>
      </c>
      <c r="G9">
        <v>38.175800000000002</v>
      </c>
      <c r="H9">
        <v>5.0000000000000001E-3</v>
      </c>
      <c r="I9">
        <v>2.1154012390145511</v>
      </c>
      <c r="J9">
        <v>2.5000000000000001E-4</v>
      </c>
      <c r="K9">
        <v>0.86536522114969017</v>
      </c>
      <c r="L9">
        <v>1.2E-4</v>
      </c>
      <c r="M9" s="1" t="s">
        <v>12</v>
      </c>
      <c r="N9">
        <v>1</v>
      </c>
      <c r="O9">
        <v>225</v>
      </c>
      <c r="P9">
        <v>1</v>
      </c>
      <c r="Q9">
        <v>5</v>
      </c>
      <c r="R9" s="2">
        <v>1</v>
      </c>
      <c r="S9" s="3">
        <v>0.51</v>
      </c>
      <c r="T9">
        <v>7</v>
      </c>
      <c r="U9">
        <v>0.5</v>
      </c>
      <c r="V9">
        <v>16</v>
      </c>
      <c r="W9" s="3">
        <v>35</v>
      </c>
      <c r="X9">
        <v>17.850000000000001</v>
      </c>
      <c r="Y9" s="6">
        <v>46065</v>
      </c>
      <c r="Z9" s="2">
        <v>113.58134433037125</v>
      </c>
      <c r="AA9" s="2">
        <v>127.44782950805137</v>
      </c>
      <c r="AB9" s="2">
        <v>36.781979505517981</v>
      </c>
      <c r="AC9" s="2">
        <v>140.87302857801487</v>
      </c>
      <c r="AD9" s="2">
        <v>49.587952040464067</v>
      </c>
      <c r="AE9" s="2">
        <v>130.97302479581305</v>
      </c>
      <c r="AF9" s="2">
        <v>-51.01336776869303</v>
      </c>
      <c r="AG9" s="2">
        <v>118.180889464006</v>
      </c>
      <c r="AH9" s="2">
        <v>-78.259267129343613</v>
      </c>
      <c r="AI9" s="2">
        <v>138.6697744110547</v>
      </c>
    </row>
    <row r="10" spans="1:35" x14ac:dyDescent="0.25">
      <c r="A10" s="5" t="s">
        <v>44</v>
      </c>
      <c r="B10">
        <v>13.01</v>
      </c>
      <c r="C10">
        <v>18.043399999999998</v>
      </c>
      <c r="D10">
        <v>2.0999999999999999E-3</v>
      </c>
      <c r="E10">
        <v>15.6149</v>
      </c>
      <c r="F10">
        <v>1.9E-3</v>
      </c>
      <c r="G10">
        <v>38.170499999999997</v>
      </c>
      <c r="H10">
        <v>4.5999999999999999E-3</v>
      </c>
      <c r="I10">
        <v>2.1154826695633862</v>
      </c>
      <c r="J10">
        <v>1.2E-4</v>
      </c>
      <c r="K10">
        <v>0.86540784996175901</v>
      </c>
      <c r="L10">
        <v>5.5000000000000002E-5</v>
      </c>
      <c r="M10" s="1" t="s">
        <v>12</v>
      </c>
      <c r="N10">
        <v>1</v>
      </c>
      <c r="O10">
        <v>225</v>
      </c>
      <c r="P10">
        <v>1</v>
      </c>
      <c r="Q10">
        <v>5</v>
      </c>
      <c r="R10" s="2">
        <v>1</v>
      </c>
      <c r="S10" s="3">
        <v>0.51</v>
      </c>
      <c r="T10">
        <v>7</v>
      </c>
      <c r="U10">
        <v>0.5</v>
      </c>
      <c r="V10">
        <v>16</v>
      </c>
      <c r="W10" s="3">
        <v>35</v>
      </c>
      <c r="X10">
        <v>17.850000000000001</v>
      </c>
      <c r="Y10" s="6">
        <v>46065</v>
      </c>
      <c r="Z10" s="2">
        <v>-63.748678819530724</v>
      </c>
      <c r="AA10" s="2">
        <v>116.38604697562543</v>
      </c>
      <c r="AB10" s="2">
        <v>-91.296102072924157</v>
      </c>
      <c r="AC10" s="2">
        <v>121.67865308135178</v>
      </c>
      <c r="AD10" s="2">
        <v>-89.255845757696406</v>
      </c>
      <c r="AE10" s="2">
        <v>120.51191365059405</v>
      </c>
      <c r="AF10" s="2">
        <v>-12.51874710694878</v>
      </c>
      <c r="AG10" s="2">
        <v>56.724643376429441</v>
      </c>
      <c r="AH10" s="2">
        <v>-28.996774108946965</v>
      </c>
      <c r="AI10" s="2">
        <v>63.553849208128128</v>
      </c>
    </row>
    <row r="11" spans="1:35" x14ac:dyDescent="0.25">
      <c r="A11" s="5" t="s">
        <v>44</v>
      </c>
      <c r="B11">
        <v>12.75</v>
      </c>
      <c r="C11">
        <v>18.045300000000001</v>
      </c>
      <c r="D11">
        <v>1.9E-3</v>
      </c>
      <c r="E11">
        <v>15.617000000000001</v>
      </c>
      <c r="F11">
        <v>1.6999999999999999E-3</v>
      </c>
      <c r="G11">
        <v>38.1751</v>
      </c>
      <c r="H11">
        <v>4.1999999999999997E-3</v>
      </c>
      <c r="I11">
        <v>2.1155148432001685</v>
      </c>
      <c r="J11">
        <v>1.2E-4</v>
      </c>
      <c r="K11">
        <v>0.86543310446487454</v>
      </c>
      <c r="L11">
        <v>5.7000000000000003E-5</v>
      </c>
      <c r="M11" s="1" t="s">
        <v>12</v>
      </c>
      <c r="N11">
        <v>1</v>
      </c>
      <c r="O11">
        <v>225</v>
      </c>
      <c r="P11">
        <v>1</v>
      </c>
      <c r="Q11">
        <v>5</v>
      </c>
      <c r="R11" s="2">
        <v>1</v>
      </c>
      <c r="S11" s="3">
        <v>0.51</v>
      </c>
      <c r="T11">
        <v>7</v>
      </c>
      <c r="U11">
        <v>0.5</v>
      </c>
      <c r="V11">
        <v>16</v>
      </c>
      <c r="W11" s="3">
        <v>35</v>
      </c>
      <c r="X11">
        <v>17.850000000000001</v>
      </c>
      <c r="Y11" s="6">
        <v>46065</v>
      </c>
      <c r="Z11" s="2">
        <v>41.548607592645226</v>
      </c>
      <c r="AA11" s="2">
        <v>105.29057427695854</v>
      </c>
      <c r="AB11" s="2">
        <v>43.185022458924749</v>
      </c>
      <c r="AC11" s="2">
        <v>108.85573413587755</v>
      </c>
      <c r="AD11" s="2">
        <v>31.252301618267531</v>
      </c>
      <c r="AE11" s="2">
        <v>110.0193581680205</v>
      </c>
      <c r="AF11" s="2">
        <v>2.6898625890003913</v>
      </c>
      <c r="AG11" s="2">
        <v>56.723780684268014</v>
      </c>
      <c r="AH11" s="2">
        <v>0.18541834967411575</v>
      </c>
      <c r="AI11" s="2">
        <v>65.86297624383684</v>
      </c>
    </row>
    <row r="12" spans="1:35" x14ac:dyDescent="0.25">
      <c r="A12" s="5" t="s">
        <v>44</v>
      </c>
      <c r="B12">
        <v>12.36</v>
      </c>
      <c r="C12">
        <v>18.0442</v>
      </c>
      <c r="D12">
        <v>1.8E-3</v>
      </c>
      <c r="E12">
        <v>15.6175</v>
      </c>
      <c r="F12">
        <v>1.6999999999999999E-3</v>
      </c>
      <c r="G12">
        <v>38.177900000000001</v>
      </c>
      <c r="H12">
        <v>4.1999999999999997E-3</v>
      </c>
      <c r="I12">
        <v>2.1157989824985313</v>
      </c>
      <c r="J12">
        <v>1.2E-4</v>
      </c>
      <c r="K12">
        <v>0.86551357222819514</v>
      </c>
      <c r="L12">
        <v>5.7000000000000003E-5</v>
      </c>
      <c r="M12" s="1" t="s">
        <v>12</v>
      </c>
      <c r="N12">
        <v>1</v>
      </c>
      <c r="O12">
        <v>225</v>
      </c>
      <c r="P12">
        <v>1</v>
      </c>
      <c r="Q12">
        <v>5</v>
      </c>
      <c r="R12" s="2">
        <v>1</v>
      </c>
      <c r="S12" s="3">
        <v>0.51</v>
      </c>
      <c r="T12">
        <v>7</v>
      </c>
      <c r="U12">
        <v>0.5</v>
      </c>
      <c r="V12">
        <v>16</v>
      </c>
      <c r="W12" s="3">
        <v>35</v>
      </c>
      <c r="X12">
        <v>17.850000000000001</v>
      </c>
      <c r="Y12" s="6">
        <v>46065</v>
      </c>
      <c r="Z12" s="2">
        <v>-19.41027651031213</v>
      </c>
      <c r="AA12" s="2">
        <v>99.755045942740608</v>
      </c>
      <c r="AB12" s="2">
        <v>75.199007250836843</v>
      </c>
      <c r="AC12" s="2">
        <v>108.85224907955819</v>
      </c>
      <c r="AD12" s="2">
        <v>104.59086905012515</v>
      </c>
      <c r="AE12" s="2">
        <v>110.01128925373055</v>
      </c>
      <c r="AF12" s="2">
        <v>136.98359106573133</v>
      </c>
      <c r="AG12" s="2">
        <v>56.716163015776146</v>
      </c>
      <c r="AH12" s="2">
        <v>93.156517801396006</v>
      </c>
      <c r="AI12" s="2">
        <v>65.856852889386914</v>
      </c>
    </row>
    <row r="13" spans="1:35" x14ac:dyDescent="0.25">
      <c r="A13" s="5" t="s">
        <v>44</v>
      </c>
      <c r="B13">
        <v>12.42</v>
      </c>
      <c r="C13">
        <v>18.0471</v>
      </c>
      <c r="D13">
        <v>2.3E-3</v>
      </c>
      <c r="E13">
        <v>15.6175</v>
      </c>
      <c r="F13">
        <v>1.9E-3</v>
      </c>
      <c r="G13">
        <v>38.179600000000001</v>
      </c>
      <c r="H13">
        <v>4.7000000000000002E-3</v>
      </c>
      <c r="I13">
        <v>2.1155531913714669</v>
      </c>
      <c r="J13">
        <v>1.1E-4</v>
      </c>
      <c r="K13">
        <v>0.86537449230070207</v>
      </c>
      <c r="L13">
        <v>5.3000000000000001E-5</v>
      </c>
      <c r="M13" s="1" t="s">
        <v>12</v>
      </c>
      <c r="N13">
        <v>1</v>
      </c>
      <c r="O13">
        <v>225</v>
      </c>
      <c r="P13">
        <v>1</v>
      </c>
      <c r="Q13">
        <v>5</v>
      </c>
      <c r="R13" s="2">
        <v>1</v>
      </c>
      <c r="S13" s="3">
        <v>0.51</v>
      </c>
      <c r="T13">
        <v>7</v>
      </c>
      <c r="U13">
        <v>0.5</v>
      </c>
      <c r="V13">
        <v>16</v>
      </c>
      <c r="W13" s="3">
        <v>35</v>
      </c>
      <c r="X13">
        <v>17.850000000000001</v>
      </c>
      <c r="Y13" s="6">
        <v>46065</v>
      </c>
      <c r="Z13" s="2">
        <v>141.28347981623435</v>
      </c>
      <c r="AA13" s="2">
        <v>127.44429852995772</v>
      </c>
      <c r="AB13" s="2">
        <v>75.199007250836843</v>
      </c>
      <c r="AC13" s="2">
        <v>121.65839603009445</v>
      </c>
      <c r="AD13" s="2">
        <v>149.11260829097995</v>
      </c>
      <c r="AE13" s="2">
        <v>123.10238975788117</v>
      </c>
      <c r="AF13" s="2">
        <v>20.816595730721588</v>
      </c>
      <c r="AG13" s="2">
        <v>51.995856425944751</v>
      </c>
      <c r="AH13" s="2">
        <v>-67.544973320288193</v>
      </c>
      <c r="AI13" s="2">
        <v>61.245160877221068</v>
      </c>
    </row>
    <row r="14" spans="1:35" x14ac:dyDescent="0.25">
      <c r="A14" s="5" t="s">
        <v>44</v>
      </c>
      <c r="B14">
        <v>7.32</v>
      </c>
      <c r="C14">
        <v>18.045200000000001</v>
      </c>
      <c r="D14">
        <v>3.2000000000000002E-3</v>
      </c>
      <c r="E14">
        <v>15.618499999999999</v>
      </c>
      <c r="F14">
        <v>2.7000000000000001E-3</v>
      </c>
      <c r="G14">
        <v>38.182000000000002</v>
      </c>
      <c r="H14">
        <v>6.7000000000000002E-3</v>
      </c>
      <c r="I14">
        <v>2.1159089397734578</v>
      </c>
      <c r="J14">
        <v>1.3999999999999999E-4</v>
      </c>
      <c r="K14">
        <v>0.86552102498171246</v>
      </c>
      <c r="L14">
        <v>6.6000000000000005E-5</v>
      </c>
      <c r="M14" s="1" t="s">
        <v>12</v>
      </c>
      <c r="N14">
        <v>1</v>
      </c>
      <c r="O14">
        <v>225</v>
      </c>
      <c r="P14">
        <v>1</v>
      </c>
      <c r="Q14">
        <v>5</v>
      </c>
      <c r="R14" s="2">
        <v>1</v>
      </c>
      <c r="S14" s="3">
        <v>0.51</v>
      </c>
      <c r="T14">
        <v>7</v>
      </c>
      <c r="U14">
        <v>0.5</v>
      </c>
      <c r="V14">
        <v>16</v>
      </c>
      <c r="W14" s="3">
        <v>35</v>
      </c>
      <c r="X14">
        <v>17.850000000000001</v>
      </c>
      <c r="Y14" s="6">
        <v>46065</v>
      </c>
      <c r="Z14" s="2">
        <v>36.007197958043413</v>
      </c>
      <c r="AA14" s="2">
        <v>177.33247622636489</v>
      </c>
      <c r="AB14" s="2">
        <v>139.22082759165733</v>
      </c>
      <c r="AC14" s="2">
        <v>172.8719147165221</v>
      </c>
      <c r="AD14" s="2">
        <v>211.96007908197424</v>
      </c>
      <c r="AE14" s="2">
        <v>175.47535487926248</v>
      </c>
      <c r="AF14" s="2">
        <v>188.94339449471164</v>
      </c>
      <c r="AG14" s="2">
        <v>66.165418259913039</v>
      </c>
      <c r="AH14" s="2">
        <v>101.76642909143219</v>
      </c>
      <c r="AI14" s="2">
        <v>76.254646733040957</v>
      </c>
    </row>
    <row r="15" spans="1:35" s="7" customFormat="1" x14ac:dyDescent="0.25">
      <c r="A15" s="5" t="s">
        <v>45</v>
      </c>
      <c r="B15" s="7">
        <v>24.91</v>
      </c>
      <c r="C15" s="7">
        <v>18.040900000000001</v>
      </c>
      <c r="D15" s="7">
        <v>2.2000000000000001E-3</v>
      </c>
      <c r="E15" s="7">
        <v>15.611800000000001</v>
      </c>
      <c r="F15" s="7">
        <v>2.0999999999999999E-3</v>
      </c>
      <c r="G15" s="7">
        <v>38.158999999999999</v>
      </c>
      <c r="H15" s="7">
        <v>5.1999999999999998E-3</v>
      </c>
      <c r="I15" s="7">
        <v>2.1151383800143009</v>
      </c>
      <c r="J15" s="7">
        <v>3.1E-4</v>
      </c>
      <c r="K15" s="7">
        <v>0.86535594122244452</v>
      </c>
      <c r="L15" s="7">
        <v>1.4999999999999999E-4</v>
      </c>
      <c r="M15" s="12" t="s">
        <v>12</v>
      </c>
      <c r="N15" s="7">
        <v>1</v>
      </c>
      <c r="O15" s="7">
        <v>400</v>
      </c>
      <c r="P15" s="7">
        <v>1</v>
      </c>
      <c r="Q15" s="7">
        <v>5</v>
      </c>
      <c r="R15" s="13">
        <v>10</v>
      </c>
      <c r="S15" s="14">
        <v>0.77</v>
      </c>
      <c r="T15" s="7">
        <v>10</v>
      </c>
      <c r="U15" s="7">
        <v>0.5</v>
      </c>
      <c r="V15" s="7">
        <v>70</v>
      </c>
      <c r="W15" s="14">
        <v>50</v>
      </c>
      <c r="X15" s="7">
        <v>38.5</v>
      </c>
      <c r="Y15" s="15">
        <v>45929</v>
      </c>
      <c r="Z15" s="13">
        <v>-202.33153065585265</v>
      </c>
      <c r="AA15" s="13">
        <v>121.94513577482277</v>
      </c>
      <c r="AB15" s="13">
        <v>-289.88198056967286</v>
      </c>
      <c r="AC15" s="13">
        <v>134.51363712063952</v>
      </c>
      <c r="AD15" s="13">
        <v>-390.65332583398947</v>
      </c>
      <c r="AE15" s="13">
        <v>136.27191488246547</v>
      </c>
      <c r="AF15" s="13">
        <v>-175.29479164957172</v>
      </c>
      <c r="AG15" s="13">
        <v>146.56251474095231</v>
      </c>
      <c r="AH15" s="13">
        <v>-88.983933181685515</v>
      </c>
      <c r="AI15" s="13">
        <v>173.33907685212466</v>
      </c>
    </row>
    <row r="16" spans="1:35" s="7" customFormat="1" x14ac:dyDescent="0.25">
      <c r="A16" s="5" t="s">
        <v>45</v>
      </c>
      <c r="B16" s="7">
        <v>20.37</v>
      </c>
      <c r="C16" s="7">
        <v>18.041499999999999</v>
      </c>
      <c r="D16" s="7">
        <v>1.8E-3</v>
      </c>
      <c r="E16" s="7">
        <v>15.613300000000001</v>
      </c>
      <c r="F16" s="7">
        <v>1.8E-3</v>
      </c>
      <c r="G16" s="7">
        <v>38.1648</v>
      </c>
      <c r="H16" s="7">
        <v>4.4999999999999997E-3</v>
      </c>
      <c r="I16" s="7">
        <v>2.1153895186098719</v>
      </c>
      <c r="J16" s="7">
        <v>2.5999999999999998E-4</v>
      </c>
      <c r="K16" s="7">
        <v>0.86541030402128438</v>
      </c>
      <c r="L16" s="7">
        <v>1.2E-4</v>
      </c>
      <c r="M16" s="12" t="s">
        <v>12</v>
      </c>
      <c r="N16" s="7">
        <v>1</v>
      </c>
      <c r="O16" s="7">
        <v>400</v>
      </c>
      <c r="P16" s="7">
        <v>1</v>
      </c>
      <c r="Q16" s="7">
        <v>5</v>
      </c>
      <c r="R16" s="13">
        <v>10</v>
      </c>
      <c r="S16" s="14">
        <v>0.77</v>
      </c>
      <c r="T16" s="7">
        <v>10</v>
      </c>
      <c r="U16" s="7">
        <v>0.5</v>
      </c>
      <c r="V16" s="7">
        <v>70</v>
      </c>
      <c r="W16" s="14">
        <v>50</v>
      </c>
      <c r="X16" s="7">
        <v>38.5</v>
      </c>
      <c r="Y16" s="15">
        <v>45929</v>
      </c>
      <c r="Z16" s="13">
        <v>-169.06814352513067</v>
      </c>
      <c r="AA16" s="13">
        <v>99.769974780367491</v>
      </c>
      <c r="AB16" s="13">
        <v>-193.78219237831118</v>
      </c>
      <c r="AC16" s="13">
        <v>115.28632640120922</v>
      </c>
      <c r="AD16" s="13">
        <v>-238.62145905373387</v>
      </c>
      <c r="AE16" s="13">
        <v>117.90969689347251</v>
      </c>
      <c r="AF16" s="13">
        <v>-56.554192507274337</v>
      </c>
      <c r="AG16" s="13">
        <v>122.90880602020709</v>
      </c>
      <c r="AH16" s="13">
        <v>-26.160973941369292</v>
      </c>
      <c r="AI16" s="13">
        <v>138.66255051782773</v>
      </c>
    </row>
    <row r="17" spans="1:35" s="7" customFormat="1" x14ac:dyDescent="0.25">
      <c r="A17" s="5" t="s">
        <v>45</v>
      </c>
      <c r="B17" s="7">
        <v>18.190000000000001</v>
      </c>
      <c r="C17" s="7">
        <v>18.041899999999998</v>
      </c>
      <c r="D17" s="7">
        <v>2.2000000000000001E-3</v>
      </c>
      <c r="E17" s="7">
        <v>15.613</v>
      </c>
      <c r="F17" s="7">
        <v>2.0999999999999999E-3</v>
      </c>
      <c r="G17" s="7">
        <v>38.165399999999998</v>
      </c>
      <c r="H17" s="7">
        <v>5.3E-3</v>
      </c>
      <c r="I17" s="7">
        <v>2.11537587504642</v>
      </c>
      <c r="J17" s="7">
        <v>2.5999999999999998E-4</v>
      </c>
      <c r="K17" s="7">
        <v>0.86537448938304729</v>
      </c>
      <c r="L17" s="7">
        <v>1.2E-4</v>
      </c>
      <c r="M17" s="12" t="s">
        <v>12</v>
      </c>
      <c r="N17" s="7">
        <v>1</v>
      </c>
      <c r="O17" s="7">
        <v>400</v>
      </c>
      <c r="P17" s="7">
        <v>1</v>
      </c>
      <c r="Q17" s="7">
        <v>5</v>
      </c>
      <c r="R17" s="13">
        <v>10</v>
      </c>
      <c r="S17" s="14">
        <v>0.77</v>
      </c>
      <c r="T17" s="7">
        <v>10</v>
      </c>
      <c r="U17" s="7">
        <v>0.5</v>
      </c>
      <c r="V17" s="7">
        <v>70</v>
      </c>
      <c r="W17" s="14">
        <v>50</v>
      </c>
      <c r="X17" s="7">
        <v>38.5</v>
      </c>
      <c r="Y17" s="15">
        <v>45929</v>
      </c>
      <c r="Z17" s="13">
        <v>-146.8937812210136</v>
      </c>
      <c r="AA17" s="13">
        <v>121.93837677849895</v>
      </c>
      <c r="AB17" s="13">
        <v>-213.00067278939849</v>
      </c>
      <c r="AC17" s="13">
        <v>134.50329853327355</v>
      </c>
      <c r="AD17" s="13">
        <v>-222.89666191088742</v>
      </c>
      <c r="AE17" s="13">
        <v>138.86923758168393</v>
      </c>
      <c r="AF17" s="13">
        <v>-63.004268455291168</v>
      </c>
      <c r="AG17" s="13">
        <v>122.90959874650861</v>
      </c>
      <c r="AH17" s="13">
        <v>-67.548345099588403</v>
      </c>
      <c r="AI17" s="13">
        <v>138.66828924614103</v>
      </c>
    </row>
    <row r="18" spans="1:35" s="7" customFormat="1" x14ac:dyDescent="0.25">
      <c r="A18" s="5" t="s">
        <v>45</v>
      </c>
      <c r="B18" s="7">
        <v>20.56</v>
      </c>
      <c r="C18" s="7">
        <v>18.045300000000001</v>
      </c>
      <c r="D18" s="7">
        <v>2E-3</v>
      </c>
      <c r="E18" s="7">
        <v>15.616400000000001</v>
      </c>
      <c r="F18" s="7">
        <v>2.0999999999999999E-3</v>
      </c>
      <c r="G18" s="7">
        <v>38.176400000000001</v>
      </c>
      <c r="H18" s="7">
        <v>5.1999999999999998E-3</v>
      </c>
      <c r="I18" s="7">
        <v>2.1155868841194105</v>
      </c>
      <c r="J18" s="7">
        <v>2.7999999999999998E-4</v>
      </c>
      <c r="K18" s="7">
        <v>0.86539985480983961</v>
      </c>
      <c r="L18" s="7">
        <v>1.2999999999999999E-4</v>
      </c>
      <c r="M18" s="12" t="s">
        <v>12</v>
      </c>
      <c r="N18" s="7">
        <v>1</v>
      </c>
      <c r="O18" s="7">
        <v>400</v>
      </c>
      <c r="P18" s="7">
        <v>1</v>
      </c>
      <c r="Q18" s="7">
        <v>5</v>
      </c>
      <c r="R18" s="13">
        <v>10</v>
      </c>
      <c r="S18" s="14">
        <v>0.77</v>
      </c>
      <c r="T18" s="7">
        <v>10</v>
      </c>
      <c r="U18" s="7">
        <v>0.5</v>
      </c>
      <c r="V18" s="7">
        <v>70</v>
      </c>
      <c r="W18" s="14">
        <v>50</v>
      </c>
      <c r="X18" s="7">
        <v>38.5</v>
      </c>
      <c r="Y18" s="15">
        <v>45929</v>
      </c>
      <c r="Z18" s="13">
        <v>41.548607592645226</v>
      </c>
      <c r="AA18" s="13">
        <v>110.83218344943005</v>
      </c>
      <c r="AB18" s="13">
        <v>4.7655346777641938</v>
      </c>
      <c r="AC18" s="13">
        <v>134.47401449757945</v>
      </c>
      <c r="AD18" s="13">
        <v>65.303688653428623</v>
      </c>
      <c r="AE18" s="13">
        <v>136.20980501042527</v>
      </c>
      <c r="AF18" s="13">
        <v>36.742222245145228</v>
      </c>
      <c r="AG18" s="13">
        <v>132.35098123447995</v>
      </c>
      <c r="AH18" s="13">
        <v>-38.235721525836652</v>
      </c>
      <c r="AI18" s="13">
        <v>150.21957685510105</v>
      </c>
    </row>
    <row r="19" spans="1:35" s="7" customFormat="1" x14ac:dyDescent="0.25">
      <c r="A19" s="5" t="s">
        <v>46</v>
      </c>
      <c r="B19" s="7">
        <v>19.600000000000001</v>
      </c>
      <c r="C19" s="7">
        <v>18.043800000000001</v>
      </c>
      <c r="D19" s="7">
        <v>2.0999999999999999E-3</v>
      </c>
      <c r="E19" s="7">
        <v>15.615399999999999</v>
      </c>
      <c r="F19" s="7">
        <v>2E-3</v>
      </c>
      <c r="G19" s="7">
        <v>38.173699999999997</v>
      </c>
      <c r="H19" s="7">
        <v>4.8999999999999998E-3</v>
      </c>
      <c r="I19" s="7">
        <v>2.1156131191877541</v>
      </c>
      <c r="J19" s="7">
        <v>1.7000000000000001E-4</v>
      </c>
      <c r="K19" s="7">
        <v>0.86541637570799934</v>
      </c>
      <c r="L19" s="7">
        <v>8.2000000000000001E-5</v>
      </c>
      <c r="M19" s="12" t="s">
        <v>12</v>
      </c>
      <c r="N19" s="7">
        <v>1</v>
      </c>
      <c r="O19" s="7">
        <v>225</v>
      </c>
      <c r="P19" s="7">
        <v>1</v>
      </c>
      <c r="Q19" s="7">
        <v>5</v>
      </c>
      <c r="R19" s="13">
        <v>10</v>
      </c>
      <c r="S19" s="14">
        <v>0.78</v>
      </c>
      <c r="T19" s="7">
        <v>10</v>
      </c>
      <c r="U19" s="7">
        <v>0.5</v>
      </c>
      <c r="V19" s="7">
        <v>50</v>
      </c>
      <c r="W19" s="14">
        <v>50</v>
      </c>
      <c r="X19" s="7">
        <v>39</v>
      </c>
      <c r="Y19" s="15">
        <v>45929</v>
      </c>
      <c r="Z19" s="13">
        <v>-41.57898621182099</v>
      </c>
      <c r="AA19" s="13">
        <v>116.38346689721676</v>
      </c>
      <c r="AB19" s="13">
        <v>-59.273505914614333</v>
      </c>
      <c r="AC19" s="13">
        <v>128.07869154808716</v>
      </c>
      <c r="AD19" s="13">
        <v>-5.4210165767454299</v>
      </c>
      <c r="AE19" s="13">
        <v>128.36062524722519</v>
      </c>
      <c r="AF19" s="13">
        <v>49.142459401352312</v>
      </c>
      <c r="AG19" s="13">
        <v>80.354956422877535</v>
      </c>
      <c r="AH19" s="13">
        <v>-19.14487657295183</v>
      </c>
      <c r="AI19" s="13">
        <v>94.752078076770374</v>
      </c>
    </row>
    <row r="20" spans="1:35" s="7" customFormat="1" x14ac:dyDescent="0.25">
      <c r="A20" s="5" t="s">
        <v>46</v>
      </c>
      <c r="B20" s="7">
        <v>18.52</v>
      </c>
      <c r="C20" s="7">
        <v>18.043399999999998</v>
      </c>
      <c r="D20" s="7">
        <v>2.2000000000000001E-3</v>
      </c>
      <c r="E20" s="7">
        <v>15.6153</v>
      </c>
      <c r="F20" s="7">
        <v>2.3E-3</v>
      </c>
      <c r="G20" s="7">
        <v>38.165199999999999</v>
      </c>
      <c r="H20" s="7">
        <v>5.5999999999999999E-3</v>
      </c>
      <c r="I20" s="7">
        <v>2.1151889333495904</v>
      </c>
      <c r="J20" s="7">
        <v>2.5999999999999998E-4</v>
      </c>
      <c r="K20" s="7">
        <v>0.86543001873261138</v>
      </c>
      <c r="L20" s="7">
        <v>1.2E-4</v>
      </c>
      <c r="M20" s="12" t="s">
        <v>12</v>
      </c>
      <c r="N20" s="7">
        <v>1</v>
      </c>
      <c r="O20" s="7">
        <v>225</v>
      </c>
      <c r="P20" s="7">
        <v>1</v>
      </c>
      <c r="Q20" s="7">
        <v>5</v>
      </c>
      <c r="R20" s="13">
        <v>10</v>
      </c>
      <c r="S20" s="14">
        <v>0.78</v>
      </c>
      <c r="T20" s="7">
        <v>10</v>
      </c>
      <c r="U20" s="7">
        <v>0.5</v>
      </c>
      <c r="V20" s="7">
        <v>50</v>
      </c>
      <c r="W20" s="14">
        <v>50</v>
      </c>
      <c r="X20" s="7">
        <v>39</v>
      </c>
      <c r="Y20" s="15">
        <v>45929</v>
      </c>
      <c r="Z20" s="13">
        <v>-63.748678819530724</v>
      </c>
      <c r="AA20" s="13">
        <v>121.92823968875047</v>
      </c>
      <c r="AB20" s="13">
        <v>-65.677861088797584</v>
      </c>
      <c r="AC20" s="13">
        <v>147.29143852503634</v>
      </c>
      <c r="AD20" s="13">
        <v>-228.13820602274325</v>
      </c>
      <c r="AE20" s="13">
        <v>146.73052938278849</v>
      </c>
      <c r="AF20" s="13">
        <v>-151.39045089362924</v>
      </c>
      <c r="AG20" s="13">
        <v>122.92046157232244</v>
      </c>
      <c r="AH20" s="13">
        <v>-3.3801289784918254</v>
      </c>
      <c r="AI20" s="13">
        <v>138.65939175039867</v>
      </c>
    </row>
    <row r="21" spans="1:35" s="7" customFormat="1" x14ac:dyDescent="0.25">
      <c r="A21" s="5" t="s">
        <v>46</v>
      </c>
      <c r="B21" s="7">
        <v>19.3</v>
      </c>
      <c r="C21" s="7">
        <v>18.042300000000001</v>
      </c>
      <c r="D21" s="7">
        <v>2.0999999999999999E-3</v>
      </c>
      <c r="E21" s="7">
        <v>15.6143</v>
      </c>
      <c r="F21" s="7">
        <v>2.0999999999999999E-3</v>
      </c>
      <c r="G21" s="7">
        <v>38.165999999999997</v>
      </c>
      <c r="H21" s="7">
        <v>4.7000000000000002E-3</v>
      </c>
      <c r="I21" s="7">
        <v>2.1153622320879264</v>
      </c>
      <c r="J21" s="7">
        <v>2.5000000000000001E-4</v>
      </c>
      <c r="K21" s="7">
        <v>0.86542735682257799</v>
      </c>
      <c r="L21" s="7">
        <v>1.2E-4</v>
      </c>
      <c r="M21" s="12" t="s">
        <v>12</v>
      </c>
      <c r="N21" s="7">
        <v>1</v>
      </c>
      <c r="O21" s="7">
        <v>225</v>
      </c>
      <c r="P21" s="7">
        <v>1</v>
      </c>
      <c r="Q21" s="7">
        <v>5</v>
      </c>
      <c r="R21" s="13">
        <v>10</v>
      </c>
      <c r="S21" s="14">
        <v>0.78</v>
      </c>
      <c r="T21" s="7">
        <v>10</v>
      </c>
      <c r="U21" s="7">
        <v>0.5</v>
      </c>
      <c r="V21" s="7">
        <v>50</v>
      </c>
      <c r="W21" s="14">
        <v>50</v>
      </c>
      <c r="X21" s="7">
        <v>39</v>
      </c>
      <c r="Y21" s="15">
        <v>45929</v>
      </c>
      <c r="Z21" s="13">
        <v>-124.72040213329372</v>
      </c>
      <c r="AA21" s="13">
        <v>116.393142781131</v>
      </c>
      <c r="AB21" s="13">
        <v>-129.72592458582176</v>
      </c>
      <c r="AC21" s="13">
        <v>134.49210019021024</v>
      </c>
      <c r="AD21" s="13">
        <v>-207.17235918077392</v>
      </c>
      <c r="AE21" s="13">
        <v>123.14625582979617</v>
      </c>
      <c r="AF21" s="13">
        <v>-69.454141602864894</v>
      </c>
      <c r="AG21" s="13">
        <v>118.18306869988997</v>
      </c>
      <c r="AH21" s="13">
        <v>-6.4559723869095365</v>
      </c>
      <c r="AI21" s="13">
        <v>138.65981824353318</v>
      </c>
    </row>
    <row r="22" spans="1:35" s="7" customFormat="1" x14ac:dyDescent="0.25">
      <c r="A22" s="5" t="s">
        <v>46</v>
      </c>
      <c r="B22" s="7">
        <v>20.18</v>
      </c>
      <c r="C22" s="7">
        <v>18.045300000000001</v>
      </c>
      <c r="D22" s="7">
        <v>2E-3</v>
      </c>
      <c r="E22" s="7">
        <v>15.617000000000001</v>
      </c>
      <c r="F22" s="7">
        <v>2E-3</v>
      </c>
      <c r="G22" s="7">
        <v>38.178699999999999</v>
      </c>
      <c r="H22" s="7">
        <v>4.7999999999999996E-3</v>
      </c>
      <c r="I22" s="7">
        <v>2.1157143411303774</v>
      </c>
      <c r="J22" s="7">
        <v>2.7E-4</v>
      </c>
      <c r="K22" s="7">
        <v>0.86543310446487454</v>
      </c>
      <c r="L22" s="7">
        <v>1.2E-4</v>
      </c>
      <c r="M22" s="12" t="s">
        <v>12</v>
      </c>
      <c r="N22" s="7">
        <v>1</v>
      </c>
      <c r="O22" s="7">
        <v>225</v>
      </c>
      <c r="P22" s="7">
        <v>1</v>
      </c>
      <c r="Q22" s="7">
        <v>5</v>
      </c>
      <c r="R22" s="13">
        <v>10</v>
      </c>
      <c r="S22" s="14">
        <v>0.78</v>
      </c>
      <c r="T22" s="7">
        <v>10</v>
      </c>
      <c r="U22" s="7">
        <v>0.5</v>
      </c>
      <c r="V22" s="7">
        <v>50</v>
      </c>
      <c r="W22" s="14">
        <v>50</v>
      </c>
      <c r="X22" s="7">
        <v>39</v>
      </c>
      <c r="Y22" s="15">
        <v>45929</v>
      </c>
      <c r="Z22" s="13">
        <v>41.548607592645226</v>
      </c>
      <c r="AA22" s="13">
        <v>110.83218344943005</v>
      </c>
      <c r="AB22" s="13">
        <v>43.185022458924749</v>
      </c>
      <c r="AC22" s="13">
        <v>128.06556957162067</v>
      </c>
      <c r="AD22" s="13">
        <v>125.54276964660272</v>
      </c>
      <c r="AE22" s="13">
        <v>125.72455321946529</v>
      </c>
      <c r="AF22" s="13">
        <v>96.983023867180947</v>
      </c>
      <c r="AG22" s="13">
        <v>127.61647201188099</v>
      </c>
      <c r="AH22" s="13">
        <v>0.18541834967411575</v>
      </c>
      <c r="AI22" s="13">
        <v>138.65889735544599</v>
      </c>
    </row>
    <row r="23" spans="1:35" s="7" customFormat="1" x14ac:dyDescent="0.25">
      <c r="A23" s="5" t="s">
        <v>46</v>
      </c>
      <c r="B23" s="7">
        <v>18.52</v>
      </c>
      <c r="C23" s="7">
        <v>18.041899999999998</v>
      </c>
      <c r="D23" s="7">
        <v>2.0999999999999999E-3</v>
      </c>
      <c r="E23" s="7">
        <v>15.614000000000001</v>
      </c>
      <c r="F23" s="7">
        <v>1.9E-3</v>
      </c>
      <c r="G23" s="7">
        <v>38.166800000000002</v>
      </c>
      <c r="H23" s="7">
        <v>4.7000000000000002E-3</v>
      </c>
      <c r="I23" s="7">
        <v>2.1154534721952789</v>
      </c>
      <c r="J23" s="7">
        <v>2.5000000000000001E-4</v>
      </c>
      <c r="K23" s="7">
        <v>0.86542991591794671</v>
      </c>
      <c r="L23" s="7">
        <v>1.2E-4</v>
      </c>
      <c r="M23" s="12" t="s">
        <v>12</v>
      </c>
      <c r="N23" s="7">
        <v>1</v>
      </c>
      <c r="O23" s="7">
        <v>225</v>
      </c>
      <c r="P23" s="7">
        <v>1</v>
      </c>
      <c r="Q23" s="7">
        <v>5</v>
      </c>
      <c r="R23" s="13">
        <v>10</v>
      </c>
      <c r="S23" s="14">
        <v>0.78</v>
      </c>
      <c r="T23" s="7">
        <v>10</v>
      </c>
      <c r="U23" s="7">
        <v>0.5</v>
      </c>
      <c r="V23" s="7">
        <v>50</v>
      </c>
      <c r="W23" s="14">
        <v>50</v>
      </c>
      <c r="X23" s="7">
        <v>39</v>
      </c>
      <c r="Y23" s="15">
        <v>45929</v>
      </c>
      <c r="Z23" s="13">
        <v>-146.8937812210136</v>
      </c>
      <c r="AA23" s="13">
        <v>116.39572328856717</v>
      </c>
      <c r="AB23" s="13">
        <v>-148.94194340064894</v>
      </c>
      <c r="AC23" s="13">
        <v>121.68566670936339</v>
      </c>
      <c r="AD23" s="13">
        <v>-186.20739125352338</v>
      </c>
      <c r="AE23" s="13">
        <v>123.14367460725028</v>
      </c>
      <c r="AF23" s="13">
        <v>-26.320862825945923</v>
      </c>
      <c r="AG23" s="13">
        <v>118.1779714306675</v>
      </c>
      <c r="AH23" s="13">
        <v>-3.4989312180933041</v>
      </c>
      <c r="AI23" s="13">
        <v>138.65940822338925</v>
      </c>
    </row>
    <row r="24" spans="1:35" s="7" customFormat="1" x14ac:dyDescent="0.25">
      <c r="A24" s="5" t="s">
        <v>46</v>
      </c>
      <c r="B24" s="7">
        <v>20.41</v>
      </c>
      <c r="C24" s="7">
        <v>18.044499999999999</v>
      </c>
      <c r="D24" s="7">
        <v>1.9E-3</v>
      </c>
      <c r="E24" s="7">
        <v>15.6149</v>
      </c>
      <c r="F24" s="7">
        <v>2E-3</v>
      </c>
      <c r="G24" s="7">
        <v>38.1691</v>
      </c>
      <c r="H24" s="7">
        <v>4.7999999999999996E-3</v>
      </c>
      <c r="I24" s="7">
        <v>2.115276122918341</v>
      </c>
      <c r="J24" s="7">
        <v>2.3000000000000001E-4</v>
      </c>
      <c r="K24" s="7">
        <v>0.86535509435007907</v>
      </c>
      <c r="L24" s="7">
        <v>1.1E-4</v>
      </c>
      <c r="M24" s="12" t="s">
        <v>12</v>
      </c>
      <c r="N24" s="7">
        <v>1</v>
      </c>
      <c r="O24" s="7">
        <v>225</v>
      </c>
      <c r="P24" s="7">
        <v>1</v>
      </c>
      <c r="Q24" s="7">
        <v>5</v>
      </c>
      <c r="R24" s="13">
        <v>10</v>
      </c>
      <c r="S24" s="14">
        <v>0.78</v>
      </c>
      <c r="T24" s="7">
        <v>10</v>
      </c>
      <c r="U24" s="7">
        <v>0.5</v>
      </c>
      <c r="V24" s="7">
        <v>50</v>
      </c>
      <c r="W24" s="14">
        <v>50</v>
      </c>
      <c r="X24" s="7">
        <v>39</v>
      </c>
      <c r="Y24" s="15">
        <v>45929</v>
      </c>
      <c r="Z24" s="13">
        <v>-2.7843892271839366</v>
      </c>
      <c r="AA24" s="13">
        <v>105.29524231760369</v>
      </c>
      <c r="AB24" s="13">
        <v>-91.296102072924157</v>
      </c>
      <c r="AC24" s="13">
        <v>128.08279271721241</v>
      </c>
      <c r="AD24" s="13">
        <v>-125.93800379079312</v>
      </c>
      <c r="AE24" s="13">
        <v>125.7561744971718</v>
      </c>
      <c r="AF24" s="13">
        <v>-110.1652096715533</v>
      </c>
      <c r="AG24" s="13">
        <v>108.73284934672286</v>
      </c>
      <c r="AH24" s="13">
        <v>-89.96266171634737</v>
      </c>
      <c r="AI24" s="13">
        <v>127.11544742521566</v>
      </c>
    </row>
    <row r="25" spans="1:35" s="7" customFormat="1" x14ac:dyDescent="0.25">
      <c r="A25" s="5" t="s">
        <v>46</v>
      </c>
      <c r="B25" s="7">
        <v>20.45</v>
      </c>
      <c r="C25" s="7">
        <v>18.0443</v>
      </c>
      <c r="D25" s="7">
        <v>2.2000000000000001E-3</v>
      </c>
      <c r="E25" s="7">
        <v>15.6157</v>
      </c>
      <c r="F25" s="7">
        <v>2E-3</v>
      </c>
      <c r="G25" s="7">
        <v>38.1721</v>
      </c>
      <c r="H25" s="7">
        <v>4.5999999999999999E-3</v>
      </c>
      <c r="I25" s="7">
        <v>2.1154658257732359</v>
      </c>
      <c r="J25" s="7">
        <v>2.3000000000000001E-4</v>
      </c>
      <c r="K25" s="7">
        <v>0.86540902113132678</v>
      </c>
      <c r="L25" s="7">
        <v>1.1E-4</v>
      </c>
      <c r="M25" s="12" t="s">
        <v>12</v>
      </c>
      <c r="N25" s="7">
        <v>1</v>
      </c>
      <c r="O25" s="7">
        <v>225</v>
      </c>
      <c r="P25" s="7">
        <v>1</v>
      </c>
      <c r="Q25" s="7">
        <v>5</v>
      </c>
      <c r="R25" s="13">
        <v>10</v>
      </c>
      <c r="S25" s="14">
        <v>0.78</v>
      </c>
      <c r="T25" s="7">
        <v>10</v>
      </c>
      <c r="U25" s="7">
        <v>0.5</v>
      </c>
      <c r="V25" s="7">
        <v>50</v>
      </c>
      <c r="W25" s="14">
        <v>50</v>
      </c>
      <c r="X25" s="7">
        <v>39</v>
      </c>
      <c r="Y25" s="15">
        <v>45929</v>
      </c>
      <c r="Z25" s="13">
        <v>-13.868252656479285</v>
      </c>
      <c r="AA25" s="13">
        <v>121.92215824387758</v>
      </c>
      <c r="AB25" s="13">
        <v>-40.06093253972054</v>
      </c>
      <c r="AC25" s="13">
        <v>128.07623097267492</v>
      </c>
      <c r="AD25" s="13">
        <v>-47.336674180664673</v>
      </c>
      <c r="AE25" s="13">
        <v>120.50686234186749</v>
      </c>
      <c r="AF25" s="13">
        <v>-20.4810600916705</v>
      </c>
      <c r="AG25" s="13">
        <v>108.72309880776798</v>
      </c>
      <c r="AH25" s="13">
        <v>-27.643421533163348</v>
      </c>
      <c r="AI25" s="13">
        <v>127.10752639971312</v>
      </c>
    </row>
    <row r="26" spans="1:35" s="7" customFormat="1" x14ac:dyDescent="0.25">
      <c r="A26" s="5" t="s">
        <v>46</v>
      </c>
      <c r="B26" s="7">
        <v>20.81</v>
      </c>
      <c r="C26" s="7">
        <v>18.04</v>
      </c>
      <c r="D26" s="7">
        <v>2.2000000000000001E-3</v>
      </c>
      <c r="E26" s="7">
        <v>15.611599999999999</v>
      </c>
      <c r="F26" s="7">
        <v>2E-3</v>
      </c>
      <c r="G26" s="7">
        <v>38.159100000000002</v>
      </c>
      <c r="H26" s="7">
        <v>4.5999999999999999E-3</v>
      </c>
      <c r="I26" s="7">
        <v>2.1152494456762754</v>
      </c>
      <c r="J26" s="7">
        <v>2.7999999999999998E-4</v>
      </c>
      <c r="K26" s="7">
        <v>0.86538802660753877</v>
      </c>
      <c r="L26" s="7">
        <v>1.3999999999999999E-4</v>
      </c>
      <c r="M26" s="12" t="s">
        <v>12</v>
      </c>
      <c r="N26" s="7">
        <v>1</v>
      </c>
      <c r="O26" s="7">
        <v>225</v>
      </c>
      <c r="P26" s="7">
        <v>1</v>
      </c>
      <c r="Q26" s="7">
        <v>5</v>
      </c>
      <c r="R26" s="13">
        <v>10</v>
      </c>
      <c r="S26" s="14">
        <v>0.78</v>
      </c>
      <c r="T26" s="7">
        <v>10</v>
      </c>
      <c r="U26" s="7">
        <v>0.5</v>
      </c>
      <c r="V26" s="7">
        <v>50</v>
      </c>
      <c r="W26" s="14">
        <v>50</v>
      </c>
      <c r="X26" s="7">
        <v>39</v>
      </c>
      <c r="Y26" s="15">
        <v>45929</v>
      </c>
      <c r="Z26" s="13">
        <v>-252.23076005609357</v>
      </c>
      <c r="AA26" s="13">
        <v>121.95121951219514</v>
      </c>
      <c r="AB26" s="13">
        <v>-302.69668094629054</v>
      </c>
      <c r="AC26" s="13">
        <v>128.10986702195802</v>
      </c>
      <c r="AD26" s="13">
        <v>-388.03169520496004</v>
      </c>
      <c r="AE26" s="13">
        <v>120.54791648649993</v>
      </c>
      <c r="AF26" s="13">
        <v>-122.77846482389165</v>
      </c>
      <c r="AG26" s="13">
        <v>132.37209472969747</v>
      </c>
      <c r="AH26" s="13">
        <v>-51.904335138353019</v>
      </c>
      <c r="AI26" s="13">
        <v>161.77714007532859</v>
      </c>
    </row>
    <row r="27" spans="1:35" s="7" customFormat="1" x14ac:dyDescent="0.25">
      <c r="A27" s="5" t="s">
        <v>46</v>
      </c>
      <c r="B27" s="7">
        <v>18.440000000000001</v>
      </c>
      <c r="C27" s="7">
        <v>18.0413</v>
      </c>
      <c r="D27" s="7">
        <v>2E-3</v>
      </c>
      <c r="E27" s="7">
        <v>15.613099999999999</v>
      </c>
      <c r="F27" s="7">
        <v>2E-3</v>
      </c>
      <c r="G27" s="7">
        <v>38.163600000000002</v>
      </c>
      <c r="H27" s="7">
        <v>4.4999999999999997E-3</v>
      </c>
      <c r="I27" s="7">
        <v>2.115346455078071</v>
      </c>
      <c r="J27" s="7">
        <v>2.5999999999999998E-4</v>
      </c>
      <c r="K27" s="7">
        <v>0.86540881200356956</v>
      </c>
      <c r="L27" s="7">
        <v>1.2E-4</v>
      </c>
      <c r="M27" s="12" t="s">
        <v>12</v>
      </c>
      <c r="N27" s="7">
        <v>1</v>
      </c>
      <c r="O27" s="7">
        <v>225</v>
      </c>
      <c r="P27" s="7">
        <v>1</v>
      </c>
      <c r="Q27" s="7">
        <v>5</v>
      </c>
      <c r="R27" s="13">
        <v>10</v>
      </c>
      <c r="S27" s="14">
        <v>0.78</v>
      </c>
      <c r="T27" s="7">
        <v>10</v>
      </c>
      <c r="U27" s="7">
        <v>0.5</v>
      </c>
      <c r="V27" s="7">
        <v>50</v>
      </c>
      <c r="W27" s="14">
        <v>50</v>
      </c>
      <c r="X27" s="7">
        <v>39</v>
      </c>
      <c r="Y27" s="15">
        <v>45929</v>
      </c>
      <c r="Z27" s="13">
        <v>-180.15569340401606</v>
      </c>
      <c r="AA27" s="13">
        <v>110.85675644216326</v>
      </c>
      <c r="AB27" s="13">
        <v>-206.59443059090066</v>
      </c>
      <c r="AC27" s="13">
        <v>128.09755910101134</v>
      </c>
      <c r="AD27" s="13">
        <v>-270.07253667088446</v>
      </c>
      <c r="AE27" s="13">
        <v>117.9134043958117</v>
      </c>
      <c r="AF27" s="13">
        <v>-76.913017001967177</v>
      </c>
      <c r="AG27" s="13">
        <v>122.91130815751133</v>
      </c>
      <c r="AH27" s="13">
        <v>-27.885080198242207</v>
      </c>
      <c r="AI27" s="13">
        <v>138.66278958054454</v>
      </c>
    </row>
    <row r="28" spans="1:35" s="7" customFormat="1" x14ac:dyDescent="0.25">
      <c r="A28" s="5" t="s">
        <v>46</v>
      </c>
      <c r="B28" s="7">
        <v>19.07</v>
      </c>
      <c r="C28" s="7">
        <v>18.040199999999999</v>
      </c>
      <c r="D28" s="7">
        <v>2E-3</v>
      </c>
      <c r="E28" s="7">
        <v>15.6111</v>
      </c>
      <c r="F28" s="7">
        <v>2.2000000000000001E-3</v>
      </c>
      <c r="G28" s="7">
        <v>38.158299999999997</v>
      </c>
      <c r="H28" s="7">
        <v>5.1999999999999998E-3</v>
      </c>
      <c r="I28" s="7">
        <v>2.115181649870844</v>
      </c>
      <c r="J28" s="7">
        <v>2.7999999999999998E-4</v>
      </c>
      <c r="K28" s="7">
        <v>0.86535071673263053</v>
      </c>
      <c r="L28" s="7">
        <v>1.3999999999999999E-4</v>
      </c>
      <c r="M28" s="12" t="s">
        <v>12</v>
      </c>
      <c r="N28" s="7">
        <v>1</v>
      </c>
      <c r="O28" s="7">
        <v>225</v>
      </c>
      <c r="P28" s="7">
        <v>1</v>
      </c>
      <c r="Q28" s="7">
        <v>5</v>
      </c>
      <c r="R28" s="13">
        <v>10</v>
      </c>
      <c r="S28" s="14">
        <v>0.78</v>
      </c>
      <c r="T28" s="7">
        <v>10</v>
      </c>
      <c r="U28" s="7">
        <v>0.5</v>
      </c>
      <c r="V28" s="7">
        <v>50</v>
      </c>
      <c r="W28" s="14">
        <v>50</v>
      </c>
      <c r="X28" s="7">
        <v>39</v>
      </c>
      <c r="Y28" s="15">
        <v>45929</v>
      </c>
      <c r="Z28" s="13">
        <v>-241.14161214461305</v>
      </c>
      <c r="AA28" s="13">
        <v>110.86351592554408</v>
      </c>
      <c r="AB28" s="13">
        <v>-334.73486841151259</v>
      </c>
      <c r="AC28" s="13">
        <v>140.92536720666706</v>
      </c>
      <c r="AD28" s="13">
        <v>-409.00512497921147</v>
      </c>
      <c r="AE28" s="13">
        <v>136.27441474069863</v>
      </c>
      <c r="AF28" s="13">
        <v>-154.83440162755713</v>
      </c>
      <c r="AG28" s="13">
        <v>132.37633752027736</v>
      </c>
      <c r="AH28" s="13">
        <v>-95.021895141433887</v>
      </c>
      <c r="AI28" s="13">
        <v>161.78411514883638</v>
      </c>
    </row>
    <row r="29" spans="1:35" s="7" customFormat="1" x14ac:dyDescent="0.25">
      <c r="A29" s="5" t="s">
        <v>46</v>
      </c>
      <c r="B29" s="7">
        <v>19.739999999999998</v>
      </c>
      <c r="C29" s="7">
        <v>18.0413</v>
      </c>
      <c r="D29" s="7">
        <v>2.3E-3</v>
      </c>
      <c r="E29" s="7">
        <v>15.6114</v>
      </c>
      <c r="F29" s="7">
        <v>2.3999999999999998E-3</v>
      </c>
      <c r="G29" s="7">
        <v>38.157299999999999</v>
      </c>
      <c r="H29" s="7">
        <v>5.1000000000000004E-3</v>
      </c>
      <c r="I29" s="7">
        <v>2.1149972562952781</v>
      </c>
      <c r="J29" s="7">
        <v>3.4000000000000002E-4</v>
      </c>
      <c r="K29" s="7">
        <v>0.86531458376059378</v>
      </c>
      <c r="L29" s="7">
        <v>1.7000000000000001E-4</v>
      </c>
      <c r="M29" s="12" t="s">
        <v>12</v>
      </c>
      <c r="N29" s="7">
        <v>1</v>
      </c>
      <c r="O29" s="7">
        <v>225</v>
      </c>
      <c r="P29" s="7">
        <v>1</v>
      </c>
      <c r="Q29" s="7">
        <v>5</v>
      </c>
      <c r="R29" s="13">
        <v>10</v>
      </c>
      <c r="S29" s="14">
        <v>0.78</v>
      </c>
      <c r="T29" s="7">
        <v>10</v>
      </c>
      <c r="U29" s="7">
        <v>0.5</v>
      </c>
      <c r="V29" s="7">
        <v>50</v>
      </c>
      <c r="W29" s="14">
        <v>50</v>
      </c>
      <c r="X29" s="7">
        <v>39</v>
      </c>
      <c r="Y29" s="15">
        <v>45929</v>
      </c>
      <c r="Z29" s="13">
        <v>-180.15569340401606</v>
      </c>
      <c r="AA29" s="13">
        <v>127.48526990848775</v>
      </c>
      <c r="AB29" s="13">
        <v>-315.51170966470642</v>
      </c>
      <c r="AC29" s="13">
        <v>153.73380990814405</v>
      </c>
      <c r="AD29" s="13">
        <v>-435.22314892552316</v>
      </c>
      <c r="AE29" s="13">
        <v>133.65725562343249</v>
      </c>
      <c r="AF29" s="13">
        <v>-242.03173745673823</v>
      </c>
      <c r="AG29" s="13">
        <v>160.75670972526882</v>
      </c>
      <c r="AH29" s="13">
        <v>-136.78289875618253</v>
      </c>
      <c r="AI29" s="13">
        <v>196.46034308261912</v>
      </c>
    </row>
    <row r="30" spans="1:35" s="7" customFormat="1" x14ac:dyDescent="0.25">
      <c r="A30" s="5" t="s">
        <v>46</v>
      </c>
      <c r="B30" s="7">
        <v>21.45</v>
      </c>
      <c r="C30" s="7">
        <v>18.041699999999999</v>
      </c>
      <c r="D30" s="7">
        <v>2.3E-3</v>
      </c>
      <c r="E30" s="7">
        <v>15.612500000000001</v>
      </c>
      <c r="F30" s="7">
        <v>2.0999999999999999E-3</v>
      </c>
      <c r="G30" s="7">
        <v>38.162599999999998</v>
      </c>
      <c r="H30" s="7">
        <v>4.7000000000000002E-3</v>
      </c>
      <c r="I30" s="7">
        <v>2.1152441288792074</v>
      </c>
      <c r="J30" s="7">
        <v>2.7999999999999998E-4</v>
      </c>
      <c r="K30" s="7">
        <v>0.86535636885659339</v>
      </c>
      <c r="L30" s="7">
        <v>1.3999999999999999E-4</v>
      </c>
      <c r="M30" s="12" t="s">
        <v>12</v>
      </c>
      <c r="N30" s="7">
        <v>1</v>
      </c>
      <c r="O30" s="7">
        <v>225</v>
      </c>
      <c r="P30" s="7">
        <v>1</v>
      </c>
      <c r="Q30" s="7">
        <v>5</v>
      </c>
      <c r="R30" s="13">
        <v>10</v>
      </c>
      <c r="S30" s="14">
        <v>0.78</v>
      </c>
      <c r="T30" s="7">
        <v>10</v>
      </c>
      <c r="U30" s="7">
        <v>0.5</v>
      </c>
      <c r="V30" s="7">
        <v>50</v>
      </c>
      <c r="W30" s="14">
        <v>50</v>
      </c>
      <c r="X30" s="7">
        <v>39</v>
      </c>
      <c r="Y30" s="15">
        <v>45929</v>
      </c>
      <c r="Z30" s="13">
        <v>-157.98083946694243</v>
      </c>
      <c r="AA30" s="13">
        <v>127.48244345045092</v>
      </c>
      <c r="AB30" s="13">
        <v>-245.03311476431477</v>
      </c>
      <c r="AC30" s="13">
        <v>134.50760608486789</v>
      </c>
      <c r="AD30" s="13">
        <v>-296.28327893016501</v>
      </c>
      <c r="AE30" s="13">
        <v>123.15722723294536</v>
      </c>
      <c r="AF30" s="13">
        <v>-125.29233534297468</v>
      </c>
      <c r="AG30" s="13">
        <v>132.37242745515243</v>
      </c>
      <c r="AH30" s="13">
        <v>-88.489718061746103</v>
      </c>
      <c r="AI30" s="13">
        <v>161.78305844675737</v>
      </c>
    </row>
    <row r="31" spans="1:35" x14ac:dyDescent="0.25">
      <c r="A31" s="5" t="s">
        <v>47</v>
      </c>
      <c r="B31">
        <v>18.77</v>
      </c>
      <c r="C31">
        <v>18.0459</v>
      </c>
      <c r="D31">
        <v>1.8E-3</v>
      </c>
      <c r="E31">
        <v>15.6175</v>
      </c>
      <c r="F31">
        <v>1.6999999999999999E-3</v>
      </c>
      <c r="G31">
        <v>38.1783</v>
      </c>
      <c r="H31">
        <v>4.1000000000000003E-3</v>
      </c>
      <c r="I31">
        <v>2.1156218309976227</v>
      </c>
      <c r="J31">
        <v>1.8000000000000001E-4</v>
      </c>
      <c r="K31">
        <v>0.86543203719404405</v>
      </c>
      <c r="L31">
        <v>9.1000000000000003E-5</v>
      </c>
      <c r="M31" s="1" t="s">
        <v>12</v>
      </c>
      <c r="N31">
        <v>1</v>
      </c>
      <c r="O31">
        <v>400</v>
      </c>
      <c r="P31">
        <v>1</v>
      </c>
      <c r="Q31">
        <v>4</v>
      </c>
      <c r="R31" s="2">
        <v>20</v>
      </c>
      <c r="S31" s="3">
        <v>2.14</v>
      </c>
      <c r="T31">
        <v>5</v>
      </c>
      <c r="U31">
        <v>1</v>
      </c>
      <c r="V31">
        <v>85</v>
      </c>
      <c r="W31" s="3">
        <v>20</v>
      </c>
      <c r="X31">
        <v>42.800000000000004</v>
      </c>
      <c r="Y31" s="6">
        <v>45870</v>
      </c>
      <c r="Z31" s="2">
        <v>74.795775693692335</v>
      </c>
      <c r="AA31" s="2">
        <v>99.745648596079988</v>
      </c>
      <c r="AB31" s="2">
        <v>75.199007250836843</v>
      </c>
      <c r="AC31" s="2">
        <v>108.85224907955819</v>
      </c>
      <c r="AD31" s="2">
        <v>115.06692910645543</v>
      </c>
      <c r="AE31" s="2">
        <v>107.39084768048866</v>
      </c>
      <c r="AF31" s="2">
        <v>53.260105391417234</v>
      </c>
      <c r="AG31" s="2">
        <v>85.081368211785232</v>
      </c>
      <c r="AH31" s="2">
        <v>-1.0478045802120306</v>
      </c>
      <c r="AI31" s="2">
        <v>105.14979350088043</v>
      </c>
    </row>
    <row r="32" spans="1:35" x14ac:dyDescent="0.25">
      <c r="A32" s="5" t="s">
        <v>47</v>
      </c>
      <c r="B32">
        <v>14.53</v>
      </c>
      <c r="C32">
        <v>18.0442</v>
      </c>
      <c r="D32">
        <v>2.0999999999999999E-3</v>
      </c>
      <c r="E32">
        <v>15.615500000000001</v>
      </c>
      <c r="F32">
        <v>1.9E-3</v>
      </c>
      <c r="G32">
        <v>38.1678</v>
      </c>
      <c r="H32">
        <v>4.5999999999999999E-3</v>
      </c>
      <c r="I32">
        <v>2.1152392458518525</v>
      </c>
      <c r="J32">
        <v>2.1000000000000001E-4</v>
      </c>
      <c r="K32">
        <v>0.8654027332882589</v>
      </c>
      <c r="L32">
        <v>1E-4</v>
      </c>
      <c r="M32" s="1" t="s">
        <v>12</v>
      </c>
      <c r="N32">
        <v>1</v>
      </c>
      <c r="O32">
        <v>400</v>
      </c>
      <c r="P32">
        <v>1</v>
      </c>
      <c r="Q32">
        <v>4</v>
      </c>
      <c r="R32" s="2">
        <v>20</v>
      </c>
      <c r="S32" s="3">
        <v>2.14</v>
      </c>
      <c r="T32">
        <v>5</v>
      </c>
      <c r="U32">
        <v>1</v>
      </c>
      <c r="V32">
        <v>85</v>
      </c>
      <c r="W32" s="3">
        <v>20</v>
      </c>
      <c r="X32">
        <v>42.800000000000004</v>
      </c>
      <c r="Y32" s="6">
        <v>45870</v>
      </c>
      <c r="Z32" s="2">
        <v>-19.41027651031213</v>
      </c>
      <c r="AA32" s="2">
        <v>116.38088693319736</v>
      </c>
      <c r="AB32" s="2">
        <v>-52.869232766150631</v>
      </c>
      <c r="AC32" s="2">
        <v>121.67397777848932</v>
      </c>
      <c r="AD32" s="2">
        <v>-160.00241723368447</v>
      </c>
      <c r="AE32" s="2">
        <v>120.52043869439684</v>
      </c>
      <c r="AF32" s="2">
        <v>-127.60112342480312</v>
      </c>
      <c r="AG32" s="2">
        <v>99.279549777561201</v>
      </c>
      <c r="AH32" s="2">
        <v>-34.909422255813283</v>
      </c>
      <c r="AI32" s="2">
        <v>115.55313630687456</v>
      </c>
    </row>
    <row r="33" spans="1:35" x14ac:dyDescent="0.25">
      <c r="A33" s="5" t="s">
        <v>47</v>
      </c>
      <c r="B33">
        <v>13.89</v>
      </c>
      <c r="C33">
        <v>18.042100000000001</v>
      </c>
      <c r="D33">
        <v>2.3E-3</v>
      </c>
      <c r="E33">
        <v>15.613</v>
      </c>
      <c r="F33">
        <v>2E-3</v>
      </c>
      <c r="G33">
        <v>38.161200000000001</v>
      </c>
      <c r="H33">
        <v>4.4999999999999997E-3</v>
      </c>
      <c r="I33">
        <v>2.1151196368493688</v>
      </c>
      <c r="J33">
        <v>2.5999999999999998E-4</v>
      </c>
      <c r="K33">
        <v>0.86536489654751936</v>
      </c>
      <c r="L33">
        <v>1.1E-4</v>
      </c>
      <c r="M33" s="1" t="s">
        <v>12</v>
      </c>
      <c r="N33">
        <v>1</v>
      </c>
      <c r="O33">
        <v>400</v>
      </c>
      <c r="P33">
        <v>1</v>
      </c>
      <c r="Q33">
        <v>4</v>
      </c>
      <c r="R33" s="2">
        <v>20</v>
      </c>
      <c r="S33" s="3">
        <v>2.14</v>
      </c>
      <c r="T33">
        <v>5</v>
      </c>
      <c r="U33">
        <v>1</v>
      </c>
      <c r="V33">
        <v>85</v>
      </c>
      <c r="W33" s="3">
        <v>20</v>
      </c>
      <c r="X33">
        <v>42.800000000000004</v>
      </c>
      <c r="Y33" s="6">
        <v>45870</v>
      </c>
      <c r="Z33" s="2">
        <v>-135.80696877912857</v>
      </c>
      <c r="AA33" s="2">
        <v>127.47961711774127</v>
      </c>
      <c r="AB33" s="2">
        <v>-213.00067278939849</v>
      </c>
      <c r="AC33" s="2">
        <v>128.09837955549861</v>
      </c>
      <c r="AD33" s="2">
        <v>-332.9806258842716</v>
      </c>
      <c r="AE33" s="2">
        <v>117.92082009999685</v>
      </c>
      <c r="AF33" s="2">
        <v>-184.15786028391778</v>
      </c>
      <c r="AG33" s="2">
        <v>122.92448874773329</v>
      </c>
      <c r="AH33" s="2">
        <v>-78.634400873855981</v>
      </c>
      <c r="AI33" s="2">
        <v>127.1140075578044</v>
      </c>
    </row>
    <row r="34" spans="1:35" x14ac:dyDescent="0.25">
      <c r="A34" s="5" t="s">
        <v>47</v>
      </c>
      <c r="B34">
        <v>14.95</v>
      </c>
      <c r="C34">
        <v>18.045100000000001</v>
      </c>
      <c r="D34">
        <v>2.3999999999999998E-3</v>
      </c>
      <c r="E34">
        <v>15.6168</v>
      </c>
      <c r="F34">
        <v>2.3E-3</v>
      </c>
      <c r="G34">
        <v>38.1723</v>
      </c>
      <c r="H34">
        <v>5.4000000000000003E-3</v>
      </c>
      <c r="I34">
        <v>2.1153831233963789</v>
      </c>
      <c r="J34">
        <v>2.7999999999999998E-4</v>
      </c>
      <c r="K34">
        <v>0.86543161301405913</v>
      </c>
      <c r="L34">
        <v>1.3999999999999999E-4</v>
      </c>
      <c r="M34" s="1" t="s">
        <v>12</v>
      </c>
      <c r="N34">
        <v>1</v>
      </c>
      <c r="O34">
        <v>400</v>
      </c>
      <c r="P34">
        <v>1</v>
      </c>
      <c r="Q34">
        <v>4</v>
      </c>
      <c r="R34" s="2">
        <v>20</v>
      </c>
      <c r="S34" s="3">
        <v>2.14</v>
      </c>
      <c r="T34">
        <v>5</v>
      </c>
      <c r="U34">
        <v>1</v>
      </c>
      <c r="V34">
        <v>85</v>
      </c>
      <c r="W34" s="3">
        <v>20</v>
      </c>
      <c r="X34">
        <v>42.800000000000004</v>
      </c>
      <c r="Y34" s="6">
        <v>45870</v>
      </c>
      <c r="Z34" s="2">
        <v>30.465726906014901</v>
      </c>
      <c r="AA34" s="2">
        <v>133.00009420840004</v>
      </c>
      <c r="AB34" s="2">
        <v>30.378854550261458</v>
      </c>
      <c r="AC34" s="2">
        <v>147.27729112238103</v>
      </c>
      <c r="AD34" s="2">
        <v>-42.097024818943396</v>
      </c>
      <c r="AE34" s="2">
        <v>141.46383634205955</v>
      </c>
      <c r="AF34" s="2">
        <v>-59.577557447010321</v>
      </c>
      <c r="AG34" s="2">
        <v>132.36372972024216</v>
      </c>
      <c r="AH34" s="2">
        <v>-1.537942013518645</v>
      </c>
      <c r="AI34" s="2">
        <v>161.7689923671943</v>
      </c>
    </row>
    <row r="35" spans="1:35" x14ac:dyDescent="0.25">
      <c r="A35" s="5" t="s">
        <v>47</v>
      </c>
      <c r="B35">
        <v>15.73</v>
      </c>
      <c r="C35">
        <v>18.0426</v>
      </c>
      <c r="D35">
        <v>2.0999999999999999E-3</v>
      </c>
      <c r="E35">
        <v>15.614000000000001</v>
      </c>
      <c r="F35">
        <v>2E-3</v>
      </c>
      <c r="G35">
        <v>38.167999999999999</v>
      </c>
      <c r="H35">
        <v>4.4000000000000003E-3</v>
      </c>
      <c r="I35">
        <v>2.1154379080620309</v>
      </c>
      <c r="J35">
        <v>1.8000000000000001E-4</v>
      </c>
      <c r="K35">
        <v>0.86539633977364683</v>
      </c>
      <c r="L35" s="19">
        <v>8.8999999999999995E-5</v>
      </c>
      <c r="M35" s="1" t="s">
        <v>12</v>
      </c>
      <c r="N35">
        <v>1</v>
      </c>
      <c r="O35">
        <v>400</v>
      </c>
      <c r="P35">
        <v>1</v>
      </c>
      <c r="Q35">
        <v>4</v>
      </c>
      <c r="R35" s="2">
        <v>20</v>
      </c>
      <c r="S35" s="3">
        <v>2.14</v>
      </c>
      <c r="T35">
        <v>5</v>
      </c>
      <c r="U35">
        <v>1</v>
      </c>
      <c r="V35">
        <v>81</v>
      </c>
      <c r="W35" s="3">
        <v>20</v>
      </c>
      <c r="X35">
        <v>42.800000000000004</v>
      </c>
      <c r="Y35" s="6">
        <v>45873</v>
      </c>
      <c r="Z35" s="2">
        <v>-108.09101301423318</v>
      </c>
      <c r="AA35" s="2">
        <v>116.39120747564097</v>
      </c>
      <c r="AB35" s="2">
        <v>-148.94194340064894</v>
      </c>
      <c r="AC35" s="2">
        <v>128.09017548354041</v>
      </c>
      <c r="AD35" s="2">
        <v>-154.76158720639788</v>
      </c>
      <c r="AE35" s="2">
        <v>115.27981555229512</v>
      </c>
      <c r="AF35" s="2">
        <v>-33.678461387465219</v>
      </c>
      <c r="AG35" s="2">
        <v>85.088765457975285</v>
      </c>
      <c r="AH35" s="2">
        <v>-42.297641401178865</v>
      </c>
      <c r="AI35" s="2">
        <v>102.84305110798</v>
      </c>
    </row>
    <row r="36" spans="1:35" x14ac:dyDescent="0.25">
      <c r="A36" s="5" t="s">
        <v>47</v>
      </c>
      <c r="B36">
        <v>14.16</v>
      </c>
      <c r="C36">
        <v>18.040400000000002</v>
      </c>
      <c r="D36">
        <v>5.4000000000000003E-3</v>
      </c>
      <c r="E36">
        <v>15.611800000000001</v>
      </c>
      <c r="F36">
        <v>4.1999999999999997E-3</v>
      </c>
      <c r="G36">
        <v>38.155999999999999</v>
      </c>
      <c r="H36">
        <v>9.7999999999999997E-3</v>
      </c>
      <c r="I36">
        <v>2.1150307088534621</v>
      </c>
      <c r="J36">
        <v>2.9E-4</v>
      </c>
      <c r="K36">
        <v>0.86537992505709405</v>
      </c>
      <c r="L36" s="19">
        <v>1.2999999999999999E-4</v>
      </c>
      <c r="M36" s="1" t="s">
        <v>12</v>
      </c>
      <c r="N36">
        <v>1</v>
      </c>
      <c r="O36">
        <v>400</v>
      </c>
      <c r="P36">
        <v>1</v>
      </c>
      <c r="Q36">
        <v>4</v>
      </c>
      <c r="R36" s="2">
        <v>20</v>
      </c>
      <c r="S36" s="3">
        <v>2.14</v>
      </c>
      <c r="T36">
        <v>5</v>
      </c>
      <c r="U36">
        <v>1</v>
      </c>
      <c r="V36">
        <v>81</v>
      </c>
      <c r="W36" s="3">
        <v>20</v>
      </c>
      <c r="X36">
        <v>42.800000000000004</v>
      </c>
      <c r="Y36" s="6">
        <v>45873</v>
      </c>
      <c r="Z36" s="2">
        <v>-230.05271010667627</v>
      </c>
      <c r="AA36" s="2">
        <v>299.32817454158442</v>
      </c>
      <c r="AB36" s="2">
        <v>-289.88198056967286</v>
      </c>
      <c r="AC36" s="2">
        <v>269.02727424127903</v>
      </c>
      <c r="AD36" s="2">
        <v>-469.30863456595694</v>
      </c>
      <c r="AE36" s="2">
        <v>256.84033965824511</v>
      </c>
      <c r="AF36" s="2">
        <v>-226.21132661115871</v>
      </c>
      <c r="AG36" s="2">
        <v>137.11384841178324</v>
      </c>
      <c r="AH36" s="2">
        <v>-61.2666634240977</v>
      </c>
      <c r="AI36" s="2">
        <v>150.22303642116859</v>
      </c>
    </row>
    <row r="37" spans="1:35" x14ac:dyDescent="0.25">
      <c r="A37" s="5" t="s">
        <v>47</v>
      </c>
      <c r="B37">
        <v>15.31</v>
      </c>
      <c r="C37">
        <v>18.041</v>
      </c>
      <c r="D37">
        <v>2.0999999999999999E-3</v>
      </c>
      <c r="E37">
        <v>15.612399999999999</v>
      </c>
      <c r="F37">
        <v>2E-3</v>
      </c>
      <c r="G37">
        <v>38.157400000000003</v>
      </c>
      <c r="H37">
        <v>5.4000000000000003E-3</v>
      </c>
      <c r="I37">
        <v>2.1150379690704506</v>
      </c>
      <c r="J37">
        <v>2.2000000000000001E-4</v>
      </c>
      <c r="K37">
        <v>0.86538440219500024</v>
      </c>
      <c r="L37" s="19">
        <v>1E-4</v>
      </c>
      <c r="M37" s="1" t="s">
        <v>12</v>
      </c>
      <c r="N37">
        <v>1</v>
      </c>
      <c r="O37">
        <v>400</v>
      </c>
      <c r="P37">
        <v>1</v>
      </c>
      <c r="Q37">
        <v>4</v>
      </c>
      <c r="R37" s="2">
        <v>20</v>
      </c>
      <c r="S37" s="3">
        <v>2.14</v>
      </c>
      <c r="T37">
        <v>5</v>
      </c>
      <c r="U37">
        <v>1</v>
      </c>
      <c r="V37">
        <v>81</v>
      </c>
      <c r="W37" s="3">
        <v>20</v>
      </c>
      <c r="X37">
        <v>42.800000000000004</v>
      </c>
      <c r="Y37" s="6">
        <v>45873</v>
      </c>
      <c r="Z37" s="2">
        <v>-196.78747915352625</v>
      </c>
      <c r="AA37" s="2">
        <v>116.40152984867801</v>
      </c>
      <c r="AB37" s="2">
        <v>-251.43984936715214</v>
      </c>
      <c r="AC37" s="2">
        <v>128.10330250313854</v>
      </c>
      <c r="AD37" s="2">
        <v>-432.60128469158053</v>
      </c>
      <c r="AE37" s="2">
        <v>141.51907624733343</v>
      </c>
      <c r="AF37" s="2">
        <v>-222.77788501923192</v>
      </c>
      <c r="AG37" s="2">
        <v>104.01704518651691</v>
      </c>
      <c r="AH37" s="2">
        <v>-56.092763601078843</v>
      </c>
      <c r="AI37" s="2">
        <v>115.55558402295613</v>
      </c>
    </row>
    <row r="38" spans="1:35" x14ac:dyDescent="0.25">
      <c r="A38" s="5" t="s">
        <v>47</v>
      </c>
      <c r="B38">
        <v>16.420000000000002</v>
      </c>
      <c r="C38">
        <v>18.039300000000001</v>
      </c>
      <c r="D38">
        <v>2.5000000000000001E-3</v>
      </c>
      <c r="E38">
        <v>15.6099</v>
      </c>
      <c r="F38">
        <v>2.0999999999999999E-3</v>
      </c>
      <c r="G38">
        <v>38.156300000000002</v>
      </c>
      <c r="H38">
        <v>5.1000000000000004E-3</v>
      </c>
      <c r="I38">
        <v>2.1151763095020315</v>
      </c>
      <c r="J38">
        <v>2.0000000000000001E-4</v>
      </c>
      <c r="K38">
        <v>0.86532736857860337</v>
      </c>
      <c r="L38" s="19">
        <v>1E-4</v>
      </c>
      <c r="M38" s="1" t="s">
        <v>12</v>
      </c>
      <c r="N38">
        <v>1</v>
      </c>
      <c r="O38">
        <v>400</v>
      </c>
      <c r="P38">
        <v>1</v>
      </c>
      <c r="Q38">
        <v>4</v>
      </c>
      <c r="R38" s="2">
        <v>20</v>
      </c>
      <c r="S38" s="3">
        <v>2.14</v>
      </c>
      <c r="T38">
        <v>5</v>
      </c>
      <c r="U38">
        <v>1</v>
      </c>
      <c r="V38">
        <v>81</v>
      </c>
      <c r="W38" s="3">
        <v>20</v>
      </c>
      <c r="X38">
        <v>42.800000000000004</v>
      </c>
      <c r="Y38" s="6">
        <v>45873</v>
      </c>
      <c r="Z38" s="2">
        <v>-291.04471411911527</v>
      </c>
      <c r="AA38" s="2">
        <v>138.58630878138288</v>
      </c>
      <c r="AB38" s="2">
        <v>-411.63489223250417</v>
      </c>
      <c r="AC38" s="2">
        <v>134.53000980147215</v>
      </c>
      <c r="AD38" s="2">
        <v>-461.44254711522058</v>
      </c>
      <c r="AE38" s="2">
        <v>133.66075851170058</v>
      </c>
      <c r="AF38" s="2">
        <v>-157.35957915596899</v>
      </c>
      <c r="AG38" s="2">
        <v>94.554765530200797</v>
      </c>
      <c r="AH38" s="2">
        <v>-122.00633300962771</v>
      </c>
      <c r="AI38" s="2">
        <v>115.56320027674747</v>
      </c>
    </row>
    <row r="39" spans="1:35" x14ac:dyDescent="0.25">
      <c r="A39" s="5" t="s">
        <v>47</v>
      </c>
      <c r="B39">
        <v>22.5</v>
      </c>
      <c r="C39">
        <v>18.0412</v>
      </c>
      <c r="D39">
        <v>4.0000000000000001E-3</v>
      </c>
      <c r="E39">
        <v>15.613099999999999</v>
      </c>
      <c r="F39">
        <v>4.1999999999999997E-3</v>
      </c>
      <c r="G39">
        <v>38.164999999999999</v>
      </c>
      <c r="H39">
        <v>9.1999999999999998E-3</v>
      </c>
      <c r="I39">
        <v>2.1154357803250337</v>
      </c>
      <c r="J39">
        <v>3.4000000000000002E-4</v>
      </c>
      <c r="K39">
        <v>0.8654136088508525</v>
      </c>
      <c r="L39">
        <v>1.6000000000000001E-4</v>
      </c>
      <c r="M39" s="1" t="s">
        <v>12</v>
      </c>
      <c r="N39">
        <v>1</v>
      </c>
      <c r="O39">
        <v>400</v>
      </c>
      <c r="P39">
        <v>1</v>
      </c>
      <c r="Q39">
        <v>4</v>
      </c>
      <c r="R39" s="2">
        <v>20</v>
      </c>
      <c r="S39" s="3">
        <v>2.14</v>
      </c>
      <c r="T39">
        <v>5</v>
      </c>
      <c r="U39">
        <v>1</v>
      </c>
      <c r="V39">
        <v>78</v>
      </c>
      <c r="W39" s="3">
        <v>20</v>
      </c>
      <c r="X39">
        <v>42.800000000000004</v>
      </c>
      <c r="Y39" s="6">
        <v>45874</v>
      </c>
      <c r="Z39" s="2">
        <v>-185.69956052871817</v>
      </c>
      <c r="AA39" s="2">
        <v>221.71474181318317</v>
      </c>
      <c r="AB39" s="2">
        <v>-206.59443059090066</v>
      </c>
      <c r="AC39" s="2">
        <v>269.00487411212379</v>
      </c>
      <c r="AD39" s="2">
        <v>-233.37980506998866</v>
      </c>
      <c r="AE39" s="2">
        <v>241.0585615092362</v>
      </c>
      <c r="AF39" s="2">
        <v>-34.684310241894778</v>
      </c>
      <c r="AG39" s="2">
        <v>160.72338530066818</v>
      </c>
      <c r="AH39" s="2">
        <v>-22.342087813598255</v>
      </c>
      <c r="AI39" s="2">
        <v>184.88269466025326</v>
      </c>
    </row>
    <row r="40" spans="1:35" x14ac:dyDescent="0.25">
      <c r="A40" s="5" t="s">
        <v>47</v>
      </c>
      <c r="B40">
        <v>15.8</v>
      </c>
      <c r="C40">
        <v>18.0425</v>
      </c>
      <c r="D40">
        <v>3.0999999999999999E-3</v>
      </c>
      <c r="E40">
        <v>15.6106</v>
      </c>
      <c r="F40">
        <v>2.8999999999999998E-3</v>
      </c>
      <c r="G40">
        <v>38.153300000000002</v>
      </c>
      <c r="H40">
        <v>6.1000000000000004E-3</v>
      </c>
      <c r="I40">
        <v>2.1146348898434253</v>
      </c>
      <c r="J40">
        <v>3.2000000000000003E-4</v>
      </c>
      <c r="K40">
        <v>0.86521269225439934</v>
      </c>
      <c r="L40">
        <v>1.6000000000000001E-4</v>
      </c>
      <c r="M40" s="1" t="s">
        <v>12</v>
      </c>
      <c r="N40">
        <v>1</v>
      </c>
      <c r="O40">
        <v>400</v>
      </c>
      <c r="P40">
        <v>1</v>
      </c>
      <c r="Q40">
        <v>4</v>
      </c>
      <c r="R40" s="2">
        <v>20</v>
      </c>
      <c r="S40" s="3">
        <v>2.14</v>
      </c>
      <c r="T40">
        <v>5</v>
      </c>
      <c r="U40">
        <v>1</v>
      </c>
      <c r="V40">
        <v>78</v>
      </c>
      <c r="W40" s="3">
        <v>20</v>
      </c>
      <c r="X40">
        <v>42.800000000000004</v>
      </c>
      <c r="Y40" s="6">
        <v>45874</v>
      </c>
      <c r="Z40" s="2">
        <v>-113.6340812752934</v>
      </c>
      <c r="AA40" s="2">
        <v>171.81654427047249</v>
      </c>
      <c r="AB40" s="2">
        <v>-366.77510821236933</v>
      </c>
      <c r="AC40" s="2">
        <v>185.77120674413538</v>
      </c>
      <c r="AD40" s="2">
        <v>-540.10898822620663</v>
      </c>
      <c r="AE40" s="2">
        <v>159.88132088181101</v>
      </c>
      <c r="AF40" s="2">
        <v>-413.43444994179634</v>
      </c>
      <c r="AG40" s="2">
        <v>151.32635971200395</v>
      </c>
      <c r="AH40" s="2">
        <v>-254.5636989250699</v>
      </c>
      <c r="AI40" s="2">
        <v>184.92562745826555</v>
      </c>
    </row>
    <row r="41" spans="1:35" x14ac:dyDescent="0.25">
      <c r="A41" s="5" t="s">
        <v>47</v>
      </c>
      <c r="B41">
        <v>21.3</v>
      </c>
      <c r="C41">
        <v>18.043700000000001</v>
      </c>
      <c r="D41">
        <v>3.0000000000000001E-3</v>
      </c>
      <c r="E41">
        <v>15.616</v>
      </c>
      <c r="F41">
        <v>2.3999999999999998E-3</v>
      </c>
      <c r="G41">
        <v>38.173499999999997</v>
      </c>
      <c r="H41">
        <v>5.7999999999999996E-3</v>
      </c>
      <c r="I41">
        <v>2.1156137599272875</v>
      </c>
      <c r="J41">
        <v>1.4999999999999999E-4</v>
      </c>
      <c r="K41">
        <v>0.86545442453598753</v>
      </c>
      <c r="L41">
        <v>7.3999999999999996E-5</v>
      </c>
      <c r="M41" s="1" t="s">
        <v>12</v>
      </c>
      <c r="N41">
        <v>1</v>
      </c>
      <c r="O41">
        <v>400</v>
      </c>
      <c r="P41">
        <v>1</v>
      </c>
      <c r="Q41">
        <v>4</v>
      </c>
      <c r="R41" s="2">
        <v>20</v>
      </c>
      <c r="S41" s="3">
        <v>2.14</v>
      </c>
      <c r="T41">
        <v>5</v>
      </c>
      <c r="U41">
        <v>1</v>
      </c>
      <c r="V41">
        <v>78</v>
      </c>
      <c r="W41" s="3">
        <v>20</v>
      </c>
      <c r="X41">
        <v>42.800000000000004</v>
      </c>
      <c r="Y41" s="6">
        <v>45874</v>
      </c>
      <c r="Z41" s="2">
        <v>-47.121317213738578</v>
      </c>
      <c r="AA41" s="2">
        <v>166.26301700870664</v>
      </c>
      <c r="AB41" s="2">
        <v>-20.849097352781953</v>
      </c>
      <c r="AC41" s="2">
        <v>153.68852459016392</v>
      </c>
      <c r="AD41" s="2">
        <v>-10.660281621888146</v>
      </c>
      <c r="AE41" s="2">
        <v>151.9378626534114</v>
      </c>
      <c r="AF41" s="2">
        <v>49.445306763318264</v>
      </c>
      <c r="AG41" s="2">
        <v>70.901410664466184</v>
      </c>
      <c r="AH41" s="2">
        <v>24.819953173715881</v>
      </c>
      <c r="AI41" s="2">
        <v>85.504213627049182</v>
      </c>
    </row>
    <row r="42" spans="1:35" x14ac:dyDescent="0.25">
      <c r="A42" s="5" t="s">
        <v>47</v>
      </c>
      <c r="B42">
        <v>21.06</v>
      </c>
      <c r="C42">
        <v>18.044</v>
      </c>
      <c r="D42">
        <v>3.0999999999999999E-3</v>
      </c>
      <c r="E42">
        <v>15.615600000000001</v>
      </c>
      <c r="F42">
        <v>2.8E-3</v>
      </c>
      <c r="G42">
        <v>38.170299999999997</v>
      </c>
      <c r="H42">
        <v>6.4999999999999997E-3</v>
      </c>
      <c r="I42">
        <v>2.1154012414098866</v>
      </c>
      <c r="J42">
        <v>1.7000000000000001E-4</v>
      </c>
      <c r="K42">
        <v>0.86541786743515847</v>
      </c>
      <c r="L42">
        <v>8.2999999999999998E-5</v>
      </c>
      <c r="M42" s="1" t="s">
        <v>12</v>
      </c>
      <c r="N42">
        <v>1</v>
      </c>
      <c r="O42">
        <v>400</v>
      </c>
      <c r="P42">
        <v>1</v>
      </c>
      <c r="Q42">
        <v>4</v>
      </c>
      <c r="R42" s="2">
        <v>20</v>
      </c>
      <c r="S42" s="3">
        <v>2.14</v>
      </c>
      <c r="T42">
        <v>5</v>
      </c>
      <c r="U42">
        <v>1</v>
      </c>
      <c r="V42">
        <v>78</v>
      </c>
      <c r="W42" s="3">
        <v>20</v>
      </c>
      <c r="X42">
        <v>42.800000000000004</v>
      </c>
      <c r="Y42" s="6">
        <v>45874</v>
      </c>
      <c r="Z42" s="2">
        <v>-30.494508501899276</v>
      </c>
      <c r="AA42" s="2">
        <v>171.80226113943692</v>
      </c>
      <c r="AB42" s="2">
        <v>-46.465041641630123</v>
      </c>
      <c r="AC42" s="2">
        <v>179.30787161556393</v>
      </c>
      <c r="AD42" s="2">
        <v>-94.495989303222672</v>
      </c>
      <c r="AE42" s="2">
        <v>170.2894658936398</v>
      </c>
      <c r="AF42" s="2">
        <v>-51.012235379399584</v>
      </c>
      <c r="AG42" s="2">
        <v>80.363004744526521</v>
      </c>
      <c r="AH42" s="2">
        <v>-17.421136199402554</v>
      </c>
      <c r="AI42" s="2">
        <v>95.907425907425903</v>
      </c>
    </row>
    <row r="43" spans="1:35" x14ac:dyDescent="0.25">
      <c r="A43" s="5" t="s">
        <v>47</v>
      </c>
      <c r="B43">
        <v>20.16</v>
      </c>
      <c r="C43">
        <v>18.040900000000001</v>
      </c>
      <c r="D43">
        <v>2.7000000000000001E-3</v>
      </c>
      <c r="E43">
        <v>15.613200000000001</v>
      </c>
      <c r="F43">
        <v>2.3E-3</v>
      </c>
      <c r="G43">
        <v>38.164200000000001</v>
      </c>
      <c r="H43">
        <v>5.7000000000000002E-3</v>
      </c>
      <c r="I43">
        <v>2.1154266139715867</v>
      </c>
      <c r="J43">
        <v>2.2000000000000001E-4</v>
      </c>
      <c r="K43">
        <v>0.86543354267248307</v>
      </c>
      <c r="L43">
        <v>1.1E-4</v>
      </c>
      <c r="M43" s="1" t="s">
        <v>12</v>
      </c>
      <c r="N43">
        <v>1</v>
      </c>
      <c r="O43">
        <v>400</v>
      </c>
      <c r="P43">
        <v>1</v>
      </c>
      <c r="Q43">
        <v>4</v>
      </c>
      <c r="R43" s="2">
        <v>20</v>
      </c>
      <c r="S43" s="3">
        <v>2.14</v>
      </c>
      <c r="T43">
        <v>5</v>
      </c>
      <c r="U43">
        <v>1</v>
      </c>
      <c r="V43">
        <v>78</v>
      </c>
      <c r="W43" s="3">
        <v>20</v>
      </c>
      <c r="X43">
        <v>42.800000000000004</v>
      </c>
      <c r="Y43" s="6">
        <v>45874</v>
      </c>
      <c r="Z43" s="2">
        <v>-202.33153065585265</v>
      </c>
      <c r="AA43" s="2">
        <v>149.65993936000976</v>
      </c>
      <c r="AB43" s="2">
        <v>-200.18827045431564</v>
      </c>
      <c r="AC43" s="2">
        <v>147.31124945558884</v>
      </c>
      <c r="AD43" s="2">
        <v>-254.34675063262802</v>
      </c>
      <c r="AE43" s="2">
        <v>149.35463077963118</v>
      </c>
      <c r="AF43" s="2">
        <v>-39.017559769538579</v>
      </c>
      <c r="AG43" s="2">
        <v>103.9979352377359</v>
      </c>
      <c r="AH43" s="2">
        <v>0.69176286454641911</v>
      </c>
      <c r="AI43" s="2">
        <v>127.10392488407246</v>
      </c>
    </row>
    <row r="44" spans="1:35" x14ac:dyDescent="0.25">
      <c r="A44" s="5" t="s">
        <v>47</v>
      </c>
      <c r="B44">
        <v>18.64</v>
      </c>
      <c r="C44">
        <v>18.042000000000002</v>
      </c>
      <c r="D44">
        <v>2.5999999999999999E-3</v>
      </c>
      <c r="E44">
        <v>15.6127</v>
      </c>
      <c r="F44">
        <v>2E-3</v>
      </c>
      <c r="G44">
        <v>38.161200000000001</v>
      </c>
      <c r="H44">
        <v>5.1000000000000004E-3</v>
      </c>
      <c r="I44">
        <v>2.1151313601596273</v>
      </c>
      <c r="J44">
        <v>1.7000000000000001E-4</v>
      </c>
      <c r="K44">
        <v>0.86535306507039123</v>
      </c>
      <c r="L44">
        <v>7.6000000000000004E-5</v>
      </c>
      <c r="M44" s="1" t="s">
        <v>12</v>
      </c>
      <c r="N44">
        <v>1</v>
      </c>
      <c r="O44">
        <v>400</v>
      </c>
      <c r="P44">
        <v>1</v>
      </c>
      <c r="Q44">
        <v>4</v>
      </c>
      <c r="R44" s="2">
        <v>20</v>
      </c>
      <c r="S44" s="3">
        <v>2.14</v>
      </c>
      <c r="T44">
        <v>5</v>
      </c>
      <c r="U44">
        <v>1</v>
      </c>
      <c r="V44">
        <v>78</v>
      </c>
      <c r="W44" s="3">
        <v>20</v>
      </c>
      <c r="X44">
        <v>42.800000000000004</v>
      </c>
      <c r="Y44" s="6">
        <v>45874</v>
      </c>
      <c r="Z44" s="2">
        <v>-141.35034427487091</v>
      </c>
      <c r="AA44" s="2">
        <v>144.10819199645269</v>
      </c>
      <c r="AB44" s="2">
        <v>-232.21989177146796</v>
      </c>
      <c r="AC44" s="2">
        <v>128.10084098202105</v>
      </c>
      <c r="AD44" s="2">
        <v>-332.9806258842716</v>
      </c>
      <c r="AE44" s="2">
        <v>133.64359611332978</v>
      </c>
      <c r="AF44" s="2">
        <v>-178.614247523301</v>
      </c>
      <c r="AG44" s="2">
        <v>80.373258702556541</v>
      </c>
      <c r="AH44" s="2">
        <v>-92.307903593935592</v>
      </c>
      <c r="AI44" s="2">
        <v>87.825424173909724</v>
      </c>
    </row>
    <row r="45" spans="1:35" x14ac:dyDescent="0.25">
      <c r="A45" s="5" t="s">
        <v>47</v>
      </c>
      <c r="B45">
        <v>20.32</v>
      </c>
      <c r="C45">
        <v>18.044</v>
      </c>
      <c r="D45">
        <v>2.8999999999999998E-3</v>
      </c>
      <c r="E45">
        <v>15.613</v>
      </c>
      <c r="F45">
        <v>2.7000000000000001E-3</v>
      </c>
      <c r="G45">
        <v>38.166200000000003</v>
      </c>
      <c r="H45">
        <v>6.7999999999999996E-3</v>
      </c>
      <c r="I45">
        <v>2.1151740190645092</v>
      </c>
      <c r="J45">
        <v>1.4999999999999999E-4</v>
      </c>
      <c r="K45">
        <v>0.86527377521613824</v>
      </c>
      <c r="L45">
        <v>8.3999999999999995E-5</v>
      </c>
      <c r="M45" s="1" t="s">
        <v>12</v>
      </c>
      <c r="N45">
        <v>1</v>
      </c>
      <c r="O45">
        <v>400</v>
      </c>
      <c r="P45">
        <v>1</v>
      </c>
      <c r="Q45">
        <v>4</v>
      </c>
      <c r="R45" s="2">
        <v>20</v>
      </c>
      <c r="S45" s="3">
        <v>2.14</v>
      </c>
      <c r="T45">
        <v>5</v>
      </c>
      <c r="U45">
        <v>1</v>
      </c>
      <c r="V45">
        <v>78</v>
      </c>
      <c r="W45" s="3">
        <v>20</v>
      </c>
      <c r="X45">
        <v>42.800000000000004</v>
      </c>
      <c r="Y45" s="6">
        <v>45874</v>
      </c>
      <c r="Z45" s="2">
        <v>-30.494508501899276</v>
      </c>
      <c r="AA45" s="2">
        <v>160.71824429173131</v>
      </c>
      <c r="AB45" s="2">
        <v>-213.00067278939849</v>
      </c>
      <c r="AC45" s="2">
        <v>172.93281239992314</v>
      </c>
      <c r="AD45" s="2">
        <v>-201.9310348027048</v>
      </c>
      <c r="AE45" s="2">
        <v>178.16811733942598</v>
      </c>
      <c r="AF45" s="2">
        <v>-158.44260964126278</v>
      </c>
      <c r="AG45" s="2">
        <v>70.916150939836811</v>
      </c>
      <c r="AH45" s="2">
        <v>-183.95193072673345</v>
      </c>
      <c r="AI45" s="2">
        <v>97.079100749375527</v>
      </c>
    </row>
    <row r="46" spans="1:35" x14ac:dyDescent="0.25">
      <c r="A46" s="5" t="s">
        <v>47</v>
      </c>
      <c r="B46">
        <v>19.95</v>
      </c>
      <c r="C46">
        <v>18.0425</v>
      </c>
      <c r="D46">
        <v>2.7000000000000001E-3</v>
      </c>
      <c r="E46">
        <v>15.6135</v>
      </c>
      <c r="F46">
        <v>2.5000000000000001E-3</v>
      </c>
      <c r="G46">
        <v>38.165900000000001</v>
      </c>
      <c r="H46">
        <v>5.7999999999999996E-3</v>
      </c>
      <c r="I46">
        <v>2.1153332409588472</v>
      </c>
      <c r="J46">
        <v>1.7000000000000001E-4</v>
      </c>
      <c r="K46">
        <v>0.86537342386032978</v>
      </c>
      <c r="L46">
        <v>7.4999999999999993E-5</v>
      </c>
      <c r="M46" s="1" t="s">
        <v>12</v>
      </c>
      <c r="N46">
        <v>1</v>
      </c>
      <c r="O46">
        <v>400</v>
      </c>
      <c r="P46">
        <v>1</v>
      </c>
      <c r="Q46">
        <v>4</v>
      </c>
      <c r="R46" s="2">
        <v>20</v>
      </c>
      <c r="S46" s="3">
        <v>2.14</v>
      </c>
      <c r="T46">
        <v>5</v>
      </c>
      <c r="U46">
        <v>1</v>
      </c>
      <c r="V46">
        <v>78</v>
      </c>
      <c r="W46" s="3">
        <v>20</v>
      </c>
      <c r="X46">
        <v>42.800000000000004</v>
      </c>
      <c r="Y46" s="6">
        <v>45874</v>
      </c>
      <c r="Z46" s="2">
        <v>-113.6340812752934</v>
      </c>
      <c r="AA46" s="2">
        <v>149.64666759041151</v>
      </c>
      <c r="AB46" s="2">
        <v>-180.9702824004944</v>
      </c>
      <c r="AC46" s="2">
        <v>160.11784673519711</v>
      </c>
      <c r="AD46" s="2">
        <v>-209.79304196933057</v>
      </c>
      <c r="AE46" s="2">
        <v>151.96811813687086</v>
      </c>
      <c r="AF46" s="2">
        <v>-83.160323717246243</v>
      </c>
      <c r="AG46" s="2">
        <v>80.365588129717892</v>
      </c>
      <c r="AH46" s="2">
        <v>-68.779714890387922</v>
      </c>
      <c r="AI46" s="2">
        <v>86.667787491593799</v>
      </c>
    </row>
    <row r="47" spans="1:35" s="7" customFormat="1" x14ac:dyDescent="0.25">
      <c r="A47" s="5"/>
      <c r="I47" s="20"/>
      <c r="L47" s="12"/>
      <c r="M47" s="12"/>
      <c r="R47" s="13"/>
      <c r="S47" s="14"/>
      <c r="W47" s="14"/>
      <c r="X47" s="14"/>
      <c r="Y47" s="15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s="7" customFormat="1" x14ac:dyDescent="0.25">
      <c r="A48" s="5"/>
      <c r="I48" s="20"/>
      <c r="L48" s="12"/>
      <c r="M48" s="12"/>
      <c r="R48" s="13"/>
      <c r="S48" s="14"/>
      <c r="W48" s="14"/>
      <c r="X48" s="14"/>
      <c r="Y48" s="15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s="7" customFormat="1" x14ac:dyDescent="0.25">
      <c r="A49" s="5"/>
      <c r="I49" s="20"/>
      <c r="L49" s="12"/>
      <c r="M49" s="12"/>
      <c r="R49" s="13"/>
      <c r="S49" s="14"/>
      <c r="W49" s="14"/>
      <c r="X49" s="14"/>
      <c r="Y49" s="15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s="7" customFormat="1" x14ac:dyDescent="0.25">
      <c r="A50" s="5"/>
      <c r="I50" s="20"/>
      <c r="L50" s="12"/>
      <c r="M50" s="12"/>
      <c r="R50" s="13"/>
      <c r="S50" s="14"/>
      <c r="W50" s="14"/>
      <c r="X50" s="14"/>
      <c r="Y50" s="15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s="7" customFormat="1" x14ac:dyDescent="0.25">
      <c r="A51" s="5"/>
      <c r="I51" s="20"/>
      <c r="L51" s="12"/>
      <c r="M51" s="12"/>
      <c r="R51" s="13"/>
      <c r="S51" s="14"/>
      <c r="W51" s="14"/>
      <c r="X51" s="14"/>
      <c r="Y51" s="15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s="7" customFormat="1" x14ac:dyDescent="0.25">
      <c r="A52" s="5"/>
      <c r="I52" s="20"/>
      <c r="L52" s="12"/>
      <c r="M52" s="12"/>
      <c r="R52" s="13"/>
      <c r="S52" s="14"/>
      <c r="W52" s="14"/>
      <c r="X52" s="14"/>
      <c r="Y52" s="15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s="7" customFormat="1" x14ac:dyDescent="0.25">
      <c r="A53" s="5"/>
      <c r="I53" s="20"/>
      <c r="L53" s="12"/>
      <c r="M53" s="12"/>
      <c r="R53" s="13"/>
      <c r="S53" s="14"/>
      <c r="W53" s="14"/>
      <c r="X53" s="14"/>
      <c r="Y53" s="15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s="7" customFormat="1" x14ac:dyDescent="0.25">
      <c r="A54" s="5"/>
      <c r="I54" s="20"/>
      <c r="L54" s="12"/>
      <c r="M54" s="12"/>
      <c r="R54" s="13"/>
      <c r="S54" s="14"/>
      <c r="W54" s="14"/>
      <c r="X54" s="14"/>
      <c r="Y54" s="15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s="7" customFormat="1" x14ac:dyDescent="0.25">
      <c r="A55" s="5"/>
      <c r="I55" s="20"/>
      <c r="L55" s="12"/>
      <c r="M55" s="12"/>
      <c r="R55" s="13"/>
      <c r="S55" s="14"/>
      <c r="W55" s="14"/>
      <c r="X55" s="14"/>
      <c r="Y55" s="15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s="7" customFormat="1" x14ac:dyDescent="0.25">
      <c r="A56" s="5"/>
      <c r="I56" s="20"/>
      <c r="L56" s="12"/>
      <c r="M56" s="12"/>
      <c r="R56" s="13"/>
      <c r="S56" s="14"/>
      <c r="W56" s="14"/>
      <c r="X56" s="14"/>
      <c r="Y56" s="15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s="7" customFormat="1" x14ac:dyDescent="0.25">
      <c r="A57" s="5"/>
      <c r="I57" s="20"/>
      <c r="L57" s="12"/>
      <c r="M57" s="12"/>
      <c r="R57" s="13"/>
      <c r="S57" s="14"/>
      <c r="W57" s="14"/>
      <c r="X57" s="14"/>
      <c r="Y57" s="15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s="7" customFormat="1" x14ac:dyDescent="0.25">
      <c r="A58" s="5"/>
      <c r="I58" s="20"/>
      <c r="L58" s="12"/>
      <c r="M58" s="12"/>
      <c r="R58" s="13"/>
      <c r="S58" s="14"/>
      <c r="W58" s="14"/>
      <c r="X58" s="14"/>
      <c r="Y58" s="15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s="7" customFormat="1" x14ac:dyDescent="0.25">
      <c r="A59" s="5"/>
      <c r="I59" s="20"/>
      <c r="L59" s="12"/>
      <c r="M59" s="12"/>
      <c r="R59" s="13"/>
      <c r="S59" s="14"/>
      <c r="W59" s="14"/>
      <c r="X59" s="14"/>
      <c r="Y59" s="15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s="7" customFormat="1" x14ac:dyDescent="0.25">
      <c r="A60" s="5"/>
      <c r="I60" s="20"/>
      <c r="L60" s="12"/>
      <c r="M60" s="12"/>
      <c r="R60" s="13"/>
      <c r="S60" s="14"/>
      <c r="W60" s="14"/>
      <c r="X60" s="14"/>
      <c r="Y60" s="15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s="7" customFormat="1" x14ac:dyDescent="0.25">
      <c r="A61" s="5"/>
      <c r="I61" s="20"/>
      <c r="L61" s="12"/>
      <c r="M61" s="12"/>
      <c r="R61" s="13"/>
      <c r="S61" s="14"/>
      <c r="W61" s="14"/>
      <c r="X61" s="14"/>
      <c r="Y61" s="15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s="7" customFormat="1" x14ac:dyDescent="0.25">
      <c r="A62" s="5"/>
      <c r="I62" s="20"/>
      <c r="L62" s="12"/>
      <c r="M62" s="12"/>
      <c r="R62" s="13"/>
      <c r="S62" s="14"/>
      <c r="W62" s="14"/>
      <c r="X62" s="14"/>
      <c r="Y62" s="15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s="7" customFormat="1" x14ac:dyDescent="0.25">
      <c r="A63" s="5"/>
      <c r="I63" s="20"/>
      <c r="L63" s="12"/>
      <c r="M63" s="12"/>
      <c r="R63" s="13"/>
      <c r="S63" s="14"/>
      <c r="W63" s="14"/>
      <c r="X63" s="14"/>
      <c r="Y63" s="15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s="7" customFormat="1" x14ac:dyDescent="0.25">
      <c r="A64" s="5"/>
      <c r="I64" s="20"/>
      <c r="L64" s="12"/>
      <c r="M64" s="12"/>
      <c r="R64" s="13"/>
      <c r="S64" s="14"/>
      <c r="W64" s="14"/>
      <c r="X64" s="14"/>
      <c r="Y64" s="15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s="7" customFormat="1" x14ac:dyDescent="0.25">
      <c r="A65" s="5"/>
      <c r="I65" s="20"/>
      <c r="L65" s="12"/>
      <c r="M65" s="12"/>
      <c r="R65" s="13"/>
      <c r="S65" s="14"/>
      <c r="W65" s="14"/>
      <c r="X65" s="14"/>
      <c r="Y65" s="15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s="7" customFormat="1" x14ac:dyDescent="0.25">
      <c r="A66" s="5"/>
      <c r="I66" s="20"/>
      <c r="L66" s="12"/>
      <c r="M66" s="12"/>
      <c r="R66" s="13"/>
      <c r="S66" s="14"/>
      <c r="W66" s="14"/>
      <c r="X66" s="14"/>
      <c r="Y66" s="15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s="7" customFormat="1" x14ac:dyDescent="0.25">
      <c r="A67" s="5"/>
      <c r="I67" s="20"/>
      <c r="L67" s="12"/>
      <c r="M67" s="12"/>
      <c r="R67" s="13"/>
      <c r="S67" s="14"/>
      <c r="W67" s="14"/>
      <c r="X67" s="14"/>
      <c r="Y67" s="15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s="7" customFormat="1" x14ac:dyDescent="0.25">
      <c r="A68" s="5"/>
      <c r="I68" s="20"/>
      <c r="L68" s="12"/>
      <c r="M68" s="12"/>
      <c r="R68" s="13"/>
      <c r="S68" s="14"/>
      <c r="W68" s="14"/>
      <c r="X68" s="14"/>
      <c r="Y68" s="15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s="7" customFormat="1" x14ac:dyDescent="0.25">
      <c r="A69" s="5"/>
      <c r="I69" s="20"/>
      <c r="L69" s="12"/>
      <c r="M69" s="12"/>
      <c r="R69" s="13"/>
      <c r="S69" s="14"/>
      <c r="W69" s="14"/>
      <c r="X69" s="14"/>
      <c r="Y69" s="15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s="7" customFormat="1" x14ac:dyDescent="0.25">
      <c r="A70" s="5"/>
      <c r="M70" s="12"/>
      <c r="R70" s="13"/>
      <c r="S70" s="14"/>
      <c r="W70" s="14"/>
      <c r="X70" s="14"/>
      <c r="Y70" s="15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s="7" customFormat="1" x14ac:dyDescent="0.25">
      <c r="A71" s="5"/>
      <c r="M71" s="12"/>
      <c r="R71" s="13"/>
      <c r="S71" s="14"/>
      <c r="W71" s="14"/>
      <c r="X71" s="14"/>
      <c r="Y71" s="15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s="7" customFormat="1" x14ac:dyDescent="0.25">
      <c r="A72" s="5"/>
      <c r="M72" s="12"/>
      <c r="R72" s="13"/>
      <c r="S72" s="14"/>
      <c r="W72" s="14"/>
      <c r="X72" s="14"/>
      <c r="Y72" s="15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s="7" customFormat="1" x14ac:dyDescent="0.25">
      <c r="A73" s="5"/>
      <c r="M73" s="12"/>
      <c r="R73" s="13"/>
      <c r="S73" s="14"/>
      <c r="W73" s="14"/>
      <c r="X73" s="14"/>
      <c r="Y73" s="15"/>
      <c r="Z73" s="13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1:35" s="7" customFormat="1" x14ac:dyDescent="0.25">
      <c r="A74" s="5"/>
      <c r="M74" s="12"/>
      <c r="R74" s="13"/>
      <c r="S74" s="14"/>
      <c r="W74" s="14"/>
      <c r="X74" s="14"/>
      <c r="Y74" s="15"/>
      <c r="Z74" s="13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1:35" s="7" customFormat="1" x14ac:dyDescent="0.25">
      <c r="A75" s="5"/>
      <c r="M75" s="12"/>
      <c r="R75" s="13"/>
      <c r="S75" s="14"/>
      <c r="W75" s="14"/>
      <c r="X75" s="14"/>
      <c r="Y75" s="15"/>
      <c r="Z75" s="13"/>
      <c r="AA75" s="13"/>
      <c r="AB75" s="13"/>
      <c r="AC75" s="13"/>
      <c r="AD75" s="13"/>
      <c r="AE75" s="13"/>
      <c r="AF75" s="13"/>
      <c r="AG75" s="13"/>
      <c r="AH75" s="13"/>
      <c r="AI75" s="13"/>
    </row>
    <row r="76" spans="1:35" s="7" customFormat="1" x14ac:dyDescent="0.25">
      <c r="A76" s="5"/>
      <c r="M76" s="12"/>
      <c r="R76" s="13"/>
      <c r="S76" s="14"/>
      <c r="W76" s="14"/>
      <c r="X76" s="14"/>
      <c r="Y76" s="15"/>
      <c r="Z76" s="13"/>
      <c r="AA76" s="13"/>
      <c r="AB76" s="13"/>
      <c r="AC76" s="13"/>
      <c r="AD76" s="13"/>
      <c r="AE76" s="13"/>
      <c r="AF76" s="13"/>
      <c r="AG76" s="13"/>
      <c r="AH76" s="13"/>
      <c r="AI76" s="13"/>
    </row>
    <row r="77" spans="1:35" s="7" customFormat="1" x14ac:dyDescent="0.25">
      <c r="A77" s="5"/>
      <c r="M77" s="12"/>
      <c r="R77" s="13"/>
      <c r="S77" s="14"/>
      <c r="W77" s="14"/>
      <c r="X77" s="14"/>
      <c r="Y77" s="15"/>
      <c r="Z77" s="13"/>
      <c r="AA77" s="13"/>
      <c r="AB77" s="13"/>
      <c r="AC77" s="13"/>
      <c r="AD77" s="13"/>
      <c r="AE77" s="13"/>
      <c r="AF77" s="13"/>
      <c r="AG77" s="13"/>
      <c r="AH77" s="13"/>
      <c r="AI77" s="13"/>
    </row>
    <row r="78" spans="1:35" s="7" customFormat="1" x14ac:dyDescent="0.25">
      <c r="A78" s="5"/>
      <c r="M78" s="12"/>
      <c r="R78" s="13"/>
      <c r="S78" s="14"/>
      <c r="W78" s="14"/>
      <c r="X78" s="14"/>
      <c r="Y78" s="15"/>
      <c r="Z78" s="13"/>
      <c r="AA78" s="13"/>
      <c r="AB78" s="13"/>
      <c r="AC78" s="13"/>
      <c r="AD78" s="13"/>
      <c r="AE78" s="13"/>
      <c r="AF78" s="13"/>
      <c r="AG78" s="13"/>
      <c r="AH78" s="13"/>
      <c r="AI78" s="13"/>
    </row>
    <row r="79" spans="1:35" s="7" customFormat="1" x14ac:dyDescent="0.25">
      <c r="A79" s="5"/>
      <c r="M79" s="12"/>
      <c r="R79" s="13"/>
      <c r="S79" s="14"/>
      <c r="W79" s="14"/>
      <c r="X79" s="14"/>
      <c r="Y79" s="15"/>
      <c r="Z79" s="13"/>
      <c r="AA79" s="13"/>
      <c r="AB79" s="13"/>
      <c r="AC79" s="13"/>
      <c r="AD79" s="13"/>
      <c r="AE79" s="13"/>
      <c r="AF79" s="13"/>
      <c r="AG79" s="13"/>
      <c r="AH79" s="13"/>
      <c r="AI79" s="13"/>
    </row>
    <row r="80" spans="1:35" s="7" customFormat="1" x14ac:dyDescent="0.25">
      <c r="A80" s="5"/>
      <c r="M80" s="12"/>
      <c r="R80" s="13"/>
      <c r="S80" s="14"/>
      <c r="W80" s="14"/>
      <c r="X80" s="14"/>
      <c r="Y80" s="15"/>
      <c r="Z80" s="13"/>
      <c r="AA80" s="13"/>
      <c r="AB80" s="13"/>
      <c r="AC80" s="13"/>
      <c r="AD80" s="13"/>
      <c r="AE80" s="13"/>
      <c r="AF80" s="13"/>
      <c r="AG80" s="13"/>
      <c r="AH80" s="13"/>
      <c r="AI80" s="13"/>
    </row>
    <row r="81" spans="1:35" s="7" customFormat="1" x14ac:dyDescent="0.25">
      <c r="A81" s="5"/>
      <c r="M81" s="12"/>
      <c r="R81" s="13"/>
      <c r="S81" s="14"/>
      <c r="W81" s="14"/>
      <c r="X81" s="14"/>
      <c r="Y81" s="15"/>
      <c r="Z81" s="13"/>
      <c r="AA81" s="13"/>
      <c r="AB81" s="13"/>
      <c r="AC81" s="13"/>
      <c r="AD81" s="13"/>
      <c r="AE81" s="13"/>
      <c r="AF81" s="13"/>
      <c r="AG81" s="13"/>
      <c r="AH81" s="13"/>
      <c r="AI81" s="13"/>
    </row>
    <row r="82" spans="1:35" x14ac:dyDescent="0.25">
      <c r="A82" s="5"/>
      <c r="M82" s="1"/>
      <c r="R82" s="2"/>
      <c r="S82" s="3"/>
      <c r="W82" s="3"/>
      <c r="Y82" s="6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x14ac:dyDescent="0.25">
      <c r="A83" s="5"/>
      <c r="M83" s="1"/>
      <c r="R83" s="2"/>
      <c r="S83" s="3"/>
      <c r="W83" s="3"/>
      <c r="Y83" s="6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x14ac:dyDescent="0.25">
      <c r="A84" s="5"/>
      <c r="M84" s="1"/>
      <c r="R84" s="2"/>
      <c r="S84" s="3"/>
      <c r="W84" s="3"/>
      <c r="Y84" s="6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x14ac:dyDescent="0.25">
      <c r="A85" s="5"/>
      <c r="M85" s="1"/>
      <c r="R85" s="2"/>
      <c r="S85" s="3"/>
      <c r="W85" s="3"/>
      <c r="Y85" s="6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x14ac:dyDescent="0.25">
      <c r="A86" s="5"/>
      <c r="M86" s="1"/>
      <c r="R86" s="2"/>
      <c r="S86" s="3"/>
      <c r="W86" s="3"/>
      <c r="Y86" s="6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x14ac:dyDescent="0.25">
      <c r="A87" s="5"/>
      <c r="M87" s="1"/>
      <c r="R87" s="2"/>
      <c r="S87" s="3"/>
      <c r="W87" s="3"/>
      <c r="Y87" s="6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x14ac:dyDescent="0.25">
      <c r="A88" s="5"/>
      <c r="M88" s="1"/>
      <c r="R88" s="2"/>
      <c r="S88" s="3"/>
      <c r="W88" s="3"/>
      <c r="Y88" s="6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x14ac:dyDescent="0.25">
      <c r="A89" s="5"/>
      <c r="M89" s="1"/>
      <c r="R89" s="2"/>
      <c r="S89" s="3"/>
      <c r="W89" s="3"/>
      <c r="Y89" s="6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x14ac:dyDescent="0.25">
      <c r="A90" s="5"/>
      <c r="M90" s="1"/>
      <c r="R90" s="2"/>
      <c r="S90" s="3"/>
      <c r="W90" s="3"/>
      <c r="Y90" s="6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x14ac:dyDescent="0.25">
      <c r="A91" s="5"/>
      <c r="M91" s="1"/>
      <c r="R91" s="2"/>
      <c r="S91" s="3"/>
      <c r="W91" s="3"/>
      <c r="Y91" s="6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x14ac:dyDescent="0.25">
      <c r="A92" s="5"/>
      <c r="M92" s="1"/>
      <c r="R92" s="2"/>
      <c r="S92" s="3"/>
      <c r="W92" s="3"/>
      <c r="Y92" s="6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x14ac:dyDescent="0.25">
      <c r="A93" s="5"/>
      <c r="M93" s="1"/>
      <c r="R93" s="2"/>
      <c r="S93" s="3"/>
      <c r="W93" s="3"/>
      <c r="Y93" s="6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x14ac:dyDescent="0.25">
      <c r="A94" s="5"/>
      <c r="M94" s="1"/>
      <c r="R94" s="2"/>
      <c r="S94" s="3"/>
      <c r="W94" s="3"/>
      <c r="Y94" s="6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x14ac:dyDescent="0.25">
      <c r="A95" s="5"/>
      <c r="M95" s="1"/>
      <c r="R95" s="2"/>
      <c r="S95" s="3"/>
      <c r="W95" s="3"/>
      <c r="Y95" s="6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x14ac:dyDescent="0.25">
      <c r="A96" s="5"/>
      <c r="M96" s="1"/>
      <c r="R96" s="2"/>
      <c r="S96" s="3"/>
      <c r="W96" s="3"/>
      <c r="Y96" s="6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x14ac:dyDescent="0.25">
      <c r="A97" s="5"/>
      <c r="M97" s="1"/>
      <c r="R97" s="2"/>
      <c r="S97" s="3"/>
      <c r="W97" s="3"/>
      <c r="Y97" s="6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s="7" customFormat="1" x14ac:dyDescent="0.25">
      <c r="A98" s="5"/>
      <c r="M98" s="12"/>
      <c r="R98" s="13"/>
      <c r="S98" s="14"/>
      <c r="W98" s="14"/>
      <c r="X98" s="14"/>
      <c r="Y98" s="15"/>
      <c r="Z98" s="13"/>
      <c r="AA98" s="13"/>
      <c r="AB98" s="13"/>
      <c r="AC98" s="13"/>
      <c r="AD98" s="13"/>
      <c r="AE98" s="13"/>
      <c r="AF98" s="13"/>
      <c r="AG98" s="13"/>
      <c r="AH98" s="13"/>
      <c r="AI98" s="13"/>
    </row>
    <row r="99" spans="1:35" s="7" customFormat="1" x14ac:dyDescent="0.25">
      <c r="A99" s="5"/>
      <c r="M99" s="12"/>
      <c r="R99" s="13"/>
      <c r="S99" s="14"/>
      <c r="W99" s="14"/>
      <c r="X99" s="14"/>
      <c r="Y99" s="15"/>
      <c r="Z99" s="13"/>
      <c r="AA99" s="13"/>
      <c r="AB99" s="13"/>
      <c r="AC99" s="13"/>
      <c r="AD99" s="13"/>
      <c r="AE99" s="13"/>
      <c r="AF99" s="13"/>
      <c r="AG99" s="13"/>
      <c r="AH99" s="13"/>
      <c r="AI99" s="13"/>
    </row>
    <row r="100" spans="1:35" s="7" customFormat="1" x14ac:dyDescent="0.25">
      <c r="A100" s="5"/>
      <c r="M100" s="12"/>
      <c r="R100" s="13"/>
      <c r="S100" s="14"/>
      <c r="W100" s="14"/>
      <c r="X100" s="14"/>
      <c r="Y100" s="15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</row>
    <row r="101" spans="1:35" s="7" customFormat="1" x14ac:dyDescent="0.25">
      <c r="A101" s="5"/>
      <c r="M101" s="12"/>
      <c r="R101" s="13"/>
      <c r="S101" s="14"/>
      <c r="W101" s="14"/>
      <c r="X101" s="14"/>
      <c r="Y101" s="15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</row>
    <row r="102" spans="1:35" s="7" customFormat="1" x14ac:dyDescent="0.25">
      <c r="A102" s="5"/>
      <c r="M102" s="12"/>
      <c r="R102" s="13"/>
      <c r="S102" s="14"/>
      <c r="W102" s="14"/>
      <c r="X102" s="14"/>
      <c r="Y102" s="15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</row>
    <row r="103" spans="1:35" s="7" customFormat="1" x14ac:dyDescent="0.25">
      <c r="A103" s="5"/>
      <c r="M103" s="12"/>
      <c r="R103" s="13"/>
      <c r="S103" s="14"/>
      <c r="W103" s="14"/>
      <c r="X103" s="14"/>
      <c r="Y103" s="15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</row>
    <row r="104" spans="1:35" s="7" customFormat="1" x14ac:dyDescent="0.25">
      <c r="A104" s="5"/>
      <c r="M104" s="12"/>
      <c r="R104" s="13"/>
      <c r="S104" s="14"/>
      <c r="W104" s="14"/>
      <c r="X104" s="14"/>
      <c r="Y104" s="15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</row>
    <row r="105" spans="1:35" x14ac:dyDescent="0.25">
      <c r="A105" s="5"/>
    </row>
    <row r="106" spans="1:35" x14ac:dyDescent="0.25">
      <c r="A106" s="5"/>
      <c r="M106" s="1"/>
      <c r="O106" s="4"/>
      <c r="R106" s="2"/>
      <c r="S106" s="3"/>
      <c r="W106" s="3"/>
      <c r="X106" s="3"/>
      <c r="Y106" s="6"/>
      <c r="Z106" s="13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x14ac:dyDescent="0.25">
      <c r="A107" s="5"/>
      <c r="M107" s="1"/>
      <c r="O107" s="4"/>
      <c r="R107" s="2"/>
      <c r="S107" s="3"/>
      <c r="W107" s="3"/>
      <c r="X107" s="3"/>
      <c r="Y107" s="6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x14ac:dyDescent="0.25">
      <c r="A108" s="5"/>
      <c r="M108" s="1"/>
      <c r="O108" s="4"/>
      <c r="R108" s="2"/>
      <c r="S108" s="3"/>
      <c r="W108" s="3"/>
      <c r="X108" s="3"/>
      <c r="Y108" s="6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x14ac:dyDescent="0.25">
      <c r="A109" s="5"/>
      <c r="M109" s="1"/>
      <c r="O109" s="4"/>
      <c r="R109" s="2"/>
      <c r="S109" s="3"/>
      <c r="W109" s="3"/>
      <c r="X109" s="3"/>
      <c r="Y109" s="6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x14ac:dyDescent="0.25">
      <c r="A110" s="5"/>
      <c r="M110" s="1"/>
      <c r="O110" s="4"/>
      <c r="R110" s="2"/>
      <c r="S110" s="3"/>
      <c r="W110" s="3"/>
      <c r="X110" s="3"/>
      <c r="Y110" s="6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x14ac:dyDescent="0.25">
      <c r="A111" s="5"/>
      <c r="M111" s="1"/>
      <c r="O111" s="4"/>
      <c r="R111" s="2"/>
      <c r="S111" s="3"/>
      <c r="W111" s="3"/>
      <c r="X111" s="3"/>
      <c r="Y111" s="6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x14ac:dyDescent="0.25">
      <c r="A112" s="5"/>
      <c r="M112" s="1"/>
      <c r="O112" s="4"/>
      <c r="R112" s="2"/>
      <c r="S112" s="3"/>
      <c r="W112" s="3"/>
      <c r="X112" s="3"/>
      <c r="Y112" s="6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x14ac:dyDescent="0.25">
      <c r="A113" s="5"/>
      <c r="M113" s="1"/>
      <c r="O113" s="4"/>
      <c r="R113" s="2"/>
      <c r="S113" s="3"/>
      <c r="W113" s="3"/>
      <c r="X113" s="3"/>
      <c r="Y113" s="6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x14ac:dyDescent="0.25">
      <c r="A114" s="5"/>
      <c r="M114" s="1"/>
      <c r="O114" s="4"/>
      <c r="R114" s="2"/>
      <c r="S114" s="3"/>
      <c r="W114" s="3"/>
      <c r="X114" s="3"/>
      <c r="Y114" s="6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x14ac:dyDescent="0.25">
      <c r="A115" s="5"/>
      <c r="M115" s="1"/>
      <c r="O115" s="4"/>
      <c r="R115" s="2"/>
      <c r="S115" s="3"/>
      <c r="W115" s="3"/>
      <c r="X115" s="3"/>
      <c r="Y115" s="6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x14ac:dyDescent="0.25">
      <c r="A116" s="5"/>
      <c r="M116" s="1"/>
      <c r="O116" s="4"/>
      <c r="R116" s="2"/>
      <c r="S116" s="3"/>
      <c r="W116" s="3"/>
      <c r="X116" s="3"/>
      <c r="Y116" s="6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x14ac:dyDescent="0.25">
      <c r="A117" s="5"/>
      <c r="M117" s="1"/>
      <c r="O117" s="4"/>
      <c r="R117" s="2"/>
      <c r="S117" s="3"/>
      <c r="W117" s="3"/>
      <c r="X117" s="3"/>
      <c r="Y117" s="6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x14ac:dyDescent="0.25">
      <c r="A118" s="5"/>
      <c r="M118" s="1"/>
      <c r="O118" s="4"/>
      <c r="R118" s="2"/>
      <c r="S118" s="3"/>
      <c r="W118" s="3"/>
      <c r="X118" s="3"/>
      <c r="Y118" s="6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x14ac:dyDescent="0.25">
      <c r="A119" s="5"/>
      <c r="M119" s="1"/>
      <c r="O119" s="4"/>
      <c r="R119" s="2"/>
      <c r="S119" s="3"/>
      <c r="W119" s="3"/>
      <c r="X119" s="3"/>
      <c r="Y119" s="6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x14ac:dyDescent="0.25">
      <c r="A120" s="5"/>
      <c r="M120" s="1"/>
      <c r="O120" s="4"/>
      <c r="R120" s="2"/>
      <c r="S120" s="3"/>
      <c r="W120" s="3"/>
      <c r="X120" s="3"/>
      <c r="Y120" s="6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x14ac:dyDescent="0.25">
      <c r="A121" s="5"/>
      <c r="M121" s="1"/>
      <c r="O121" s="4"/>
      <c r="R121" s="2"/>
      <c r="S121" s="3"/>
      <c r="W121" s="3"/>
      <c r="X121" s="3"/>
      <c r="Y121" s="6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x14ac:dyDescent="0.25">
      <c r="A122" s="5"/>
      <c r="M122" s="1"/>
      <c r="O122" s="4"/>
      <c r="R122" s="2"/>
      <c r="S122" s="3"/>
      <c r="W122" s="3"/>
      <c r="X122" s="3"/>
      <c r="Y122" s="6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x14ac:dyDescent="0.25">
      <c r="A123" s="5"/>
      <c r="M123" s="1"/>
      <c r="O123" s="4"/>
      <c r="R123" s="2"/>
      <c r="S123" s="3"/>
      <c r="W123" s="3"/>
      <c r="X123" s="3"/>
      <c r="Y123" s="6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x14ac:dyDescent="0.25">
      <c r="A124" s="5"/>
      <c r="M124" s="1"/>
      <c r="O124" s="4"/>
      <c r="R124" s="2"/>
      <c r="S124" s="3"/>
      <c r="W124" s="3"/>
      <c r="X124" s="3"/>
      <c r="Y124" s="6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s="7" customFormat="1" x14ac:dyDescent="0.25">
      <c r="A125" s="5"/>
      <c r="M125" s="12"/>
      <c r="O125" s="26"/>
      <c r="R125" s="13"/>
      <c r="S125" s="14"/>
      <c r="W125" s="14"/>
      <c r="X125" s="14"/>
      <c r="Y125" s="15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</row>
    <row r="126" spans="1:35" s="7" customFormat="1" x14ac:dyDescent="0.25">
      <c r="A126" s="5"/>
      <c r="M126" s="12"/>
      <c r="O126" s="26"/>
      <c r="R126" s="13"/>
      <c r="S126" s="14"/>
      <c r="W126" s="14"/>
      <c r="X126" s="14"/>
      <c r="Y126" s="15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s="7" customFormat="1" x14ac:dyDescent="0.25">
      <c r="A127" s="5"/>
      <c r="M127" s="12"/>
      <c r="O127" s="26"/>
      <c r="R127" s="13"/>
      <c r="S127" s="14"/>
      <c r="W127" s="14"/>
      <c r="X127" s="14"/>
      <c r="Y127" s="15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</row>
    <row r="128" spans="1:35" s="7" customFormat="1" x14ac:dyDescent="0.25">
      <c r="A128" s="5"/>
      <c r="M128" s="12"/>
      <c r="O128" s="26"/>
      <c r="R128" s="13"/>
      <c r="S128" s="14"/>
      <c r="W128" s="14"/>
      <c r="X128" s="14"/>
      <c r="Y128" s="15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</row>
    <row r="129" spans="1:35" s="7" customFormat="1" x14ac:dyDescent="0.25">
      <c r="A129" s="5"/>
      <c r="M129" s="12"/>
      <c r="O129" s="26"/>
      <c r="R129" s="13"/>
      <c r="S129" s="14"/>
      <c r="W129" s="14"/>
      <c r="X129" s="14"/>
      <c r="Y129" s="15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</row>
    <row r="130" spans="1:35" s="7" customFormat="1" x14ac:dyDescent="0.25">
      <c r="A130" s="5"/>
      <c r="M130" s="12"/>
      <c r="O130" s="26"/>
      <c r="R130" s="13"/>
      <c r="S130" s="14"/>
      <c r="W130" s="14"/>
      <c r="X130" s="14"/>
      <c r="Y130" s="15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</row>
    <row r="131" spans="1:35" s="7" customFormat="1" x14ac:dyDescent="0.25">
      <c r="A131" s="5"/>
      <c r="M131" s="12"/>
      <c r="O131" s="26"/>
      <c r="R131" s="13"/>
      <c r="S131" s="14"/>
      <c r="W131" s="14"/>
      <c r="X131" s="14"/>
      <c r="Y131" s="15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35" s="7" customFormat="1" ht="16.5" customHeight="1" x14ac:dyDescent="0.25">
      <c r="A132" s="5"/>
      <c r="M132" s="12"/>
      <c r="O132" s="26"/>
      <c r="R132" s="13"/>
      <c r="S132" s="14"/>
      <c r="W132" s="14"/>
      <c r="X132" s="14"/>
      <c r="Y132" s="15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</row>
    <row r="133" spans="1:35" s="7" customFormat="1" x14ac:dyDescent="0.25">
      <c r="A133" s="5"/>
      <c r="M133" s="12"/>
      <c r="O133" s="26"/>
      <c r="R133" s="13"/>
      <c r="S133" s="14"/>
      <c r="W133" s="14"/>
      <c r="X133" s="14"/>
      <c r="Y133" s="15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</row>
    <row r="134" spans="1:35" s="7" customFormat="1" x14ac:dyDescent="0.25">
      <c r="A134" s="5"/>
      <c r="M134" s="12"/>
      <c r="O134" s="26"/>
      <c r="R134" s="13"/>
      <c r="S134" s="14"/>
      <c r="W134" s="14"/>
      <c r="X134" s="14"/>
      <c r="Y134" s="15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</row>
    <row r="135" spans="1:35" s="7" customFormat="1" x14ac:dyDescent="0.25">
      <c r="A135" s="5"/>
      <c r="M135" s="12"/>
      <c r="O135" s="26"/>
      <c r="R135" s="13"/>
      <c r="S135" s="14"/>
      <c r="W135" s="14"/>
      <c r="X135" s="14"/>
      <c r="Y135" s="15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</row>
    <row r="136" spans="1:35" s="7" customFormat="1" x14ac:dyDescent="0.25">
      <c r="A136" s="5"/>
      <c r="M136" s="12"/>
      <c r="O136" s="26"/>
      <c r="R136" s="13"/>
      <c r="S136" s="14"/>
      <c r="W136" s="14"/>
      <c r="X136" s="14"/>
      <c r="Y136" s="15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 s="7" customFormat="1" x14ac:dyDescent="0.25">
      <c r="A137" s="5"/>
      <c r="M137" s="12"/>
      <c r="O137" s="26"/>
      <c r="R137" s="13"/>
      <c r="S137" s="14"/>
      <c r="W137" s="14"/>
      <c r="X137" s="14"/>
      <c r="Y137" s="15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</row>
    <row r="138" spans="1:35" s="7" customFormat="1" x14ac:dyDescent="0.25">
      <c r="A138" s="5"/>
      <c r="M138" s="12"/>
      <c r="O138" s="26"/>
      <c r="R138" s="13"/>
      <c r="S138" s="14"/>
      <c r="W138" s="14"/>
      <c r="X138" s="14"/>
      <c r="Y138" s="15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</row>
    <row r="139" spans="1:35" s="7" customFormat="1" x14ac:dyDescent="0.25">
      <c r="A139" s="5"/>
      <c r="M139" s="12"/>
      <c r="O139" s="26"/>
      <c r="R139" s="13"/>
      <c r="S139" s="14"/>
      <c r="W139" s="14"/>
      <c r="X139" s="14"/>
      <c r="Y139" s="15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</row>
    <row r="140" spans="1:35" s="7" customFormat="1" x14ac:dyDescent="0.25">
      <c r="A140" s="5"/>
      <c r="M140" s="12"/>
      <c r="O140" s="26"/>
      <c r="R140" s="13"/>
      <c r="S140" s="14"/>
      <c r="W140" s="14"/>
      <c r="X140" s="14"/>
      <c r="Y140" s="15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</row>
    <row r="141" spans="1:35" s="7" customFormat="1" x14ac:dyDescent="0.25">
      <c r="A141" s="5"/>
      <c r="M141" s="12"/>
      <c r="O141" s="26"/>
      <c r="R141" s="13"/>
      <c r="S141" s="14"/>
      <c r="W141" s="14"/>
      <c r="X141" s="14"/>
      <c r="Y141" s="15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</row>
    <row r="142" spans="1:35" s="7" customFormat="1" x14ac:dyDescent="0.25">
      <c r="A142" s="5"/>
      <c r="M142" s="12"/>
      <c r="O142" s="26"/>
      <c r="R142" s="13"/>
      <c r="S142" s="14"/>
      <c r="W142" s="14"/>
      <c r="X142" s="14"/>
      <c r="Y142" s="15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</row>
    <row r="143" spans="1:35" s="7" customFormat="1" x14ac:dyDescent="0.25">
      <c r="A143" s="5"/>
      <c r="M143" s="12"/>
      <c r="O143" s="26"/>
      <c r="R143" s="13"/>
      <c r="S143" s="14"/>
      <c r="W143" s="14"/>
      <c r="X143" s="14"/>
      <c r="Y143" s="15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</row>
    <row r="144" spans="1:35" s="7" customFormat="1" x14ac:dyDescent="0.25">
      <c r="A144" s="5"/>
      <c r="M144" s="12"/>
      <c r="O144" s="26"/>
      <c r="R144" s="13"/>
      <c r="S144" s="14"/>
      <c r="W144" s="14"/>
      <c r="X144" s="14"/>
      <c r="Y144" s="15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</row>
    <row r="145" spans="1:35" s="21" customFormat="1" x14ac:dyDescent="0.25">
      <c r="A145" s="5"/>
      <c r="M145" s="22"/>
      <c r="O145" s="27"/>
      <c r="R145" s="23"/>
      <c r="S145" s="24"/>
      <c r="W145" s="24"/>
      <c r="X145" s="24"/>
      <c r="Y145" s="25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s="21" customFormat="1" x14ac:dyDescent="0.25">
      <c r="A146" s="5"/>
      <c r="M146" s="22"/>
      <c r="O146" s="27"/>
      <c r="R146" s="23"/>
      <c r="S146" s="24"/>
      <c r="W146" s="24"/>
      <c r="X146" s="24"/>
      <c r="Y146" s="25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s="21" customFormat="1" x14ac:dyDescent="0.25">
      <c r="A147" s="5"/>
      <c r="M147" s="22"/>
      <c r="O147" s="27"/>
      <c r="R147" s="23"/>
      <c r="S147" s="24"/>
      <c r="W147" s="24"/>
      <c r="X147" s="24"/>
      <c r="Y147" s="25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s="21" customFormat="1" x14ac:dyDescent="0.25">
      <c r="A148" s="5"/>
      <c r="M148" s="22"/>
      <c r="O148" s="27"/>
      <c r="R148" s="23"/>
      <c r="S148" s="24"/>
      <c r="W148" s="24"/>
      <c r="X148" s="24"/>
      <c r="Y148" s="25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CE12-2ADC-47D2-A087-F90C2F321003}">
  <dimension ref="A1:AI107"/>
  <sheetViews>
    <sheetView tabSelected="1" topLeftCell="A51" zoomScale="90" zoomScaleNormal="90" workbookViewId="0">
      <selection activeCell="AF91" sqref="AF91"/>
    </sheetView>
  </sheetViews>
  <sheetFormatPr defaultRowHeight="15" x14ac:dyDescent="0.25"/>
  <cols>
    <col min="1" max="1" width="12.7109375" customWidth="1"/>
    <col min="9" max="9" width="9.5703125" bestFit="1" customWidth="1"/>
    <col min="14" max="24" width="13.85546875" customWidth="1"/>
    <col min="26" max="26" width="11.28515625" bestFit="1" customWidth="1"/>
  </cols>
  <sheetData>
    <row r="1" spans="1:35" ht="17.25" x14ac:dyDescent="0.25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</row>
    <row r="2" spans="1:35" s="7" customFormat="1" x14ac:dyDescent="0.25">
      <c r="A2" s="5" t="s">
        <v>52</v>
      </c>
      <c r="B2" s="7">
        <v>13.55</v>
      </c>
      <c r="C2" s="7">
        <v>18.0443</v>
      </c>
      <c r="D2" s="7">
        <v>2.8999999999999998E-3</v>
      </c>
      <c r="E2" s="7">
        <v>15.6149</v>
      </c>
      <c r="F2" s="7">
        <v>2.8E-3</v>
      </c>
      <c r="G2" s="7">
        <v>38.1723</v>
      </c>
      <c r="H2" s="7">
        <v>6.1999999999999998E-3</v>
      </c>
      <c r="I2" s="20">
        <v>2.1154769096058037</v>
      </c>
      <c r="J2" s="7">
        <v>1.4999999999999999E-4</v>
      </c>
      <c r="K2" s="7">
        <v>0.8653646858010563</v>
      </c>
      <c r="L2" s="12">
        <v>6.8999999999999997E-5</v>
      </c>
      <c r="M2" s="12" t="s">
        <v>12</v>
      </c>
      <c r="N2" s="7">
        <v>1</v>
      </c>
      <c r="O2" s="7">
        <v>400</v>
      </c>
      <c r="P2" s="7">
        <v>0.7</v>
      </c>
      <c r="Q2" s="7">
        <v>4</v>
      </c>
      <c r="R2" s="13">
        <v>20</v>
      </c>
      <c r="S2" s="14">
        <v>2.14</v>
      </c>
      <c r="T2" s="7">
        <v>5</v>
      </c>
      <c r="U2" s="7">
        <v>1</v>
      </c>
      <c r="V2" s="7">
        <v>120</v>
      </c>
      <c r="W2" s="14">
        <v>28.571428571428573</v>
      </c>
      <c r="X2" s="14">
        <v>61.142857142857153</v>
      </c>
      <c r="Y2" s="15">
        <v>45853</v>
      </c>
      <c r="Z2" s="13">
        <v>-13.868252656479285</v>
      </c>
      <c r="AA2" s="13">
        <v>160.71557223056587</v>
      </c>
      <c r="AB2" s="13">
        <v>-91.296102072924157</v>
      </c>
      <c r="AC2" s="13">
        <v>179.31590980409737</v>
      </c>
      <c r="AD2" s="13">
        <v>-42.097024818943396</v>
      </c>
      <c r="AE2" s="13">
        <v>162.42144172606837</v>
      </c>
      <c r="AF2" s="13">
        <v>-15.241551436950829</v>
      </c>
      <c r="AG2" s="13">
        <v>70.905997280750682</v>
      </c>
      <c r="AH2" s="13">
        <v>-78.877954878819878</v>
      </c>
      <c r="AI2" s="13">
        <v>79.735169613638249</v>
      </c>
    </row>
    <row r="3" spans="1:35" s="7" customFormat="1" x14ac:dyDescent="0.25">
      <c r="A3" s="5" t="s">
        <v>52</v>
      </c>
      <c r="B3" s="7">
        <v>14.56</v>
      </c>
      <c r="C3" s="7">
        <v>18.041399999999999</v>
      </c>
      <c r="D3" s="7">
        <v>2.7000000000000001E-3</v>
      </c>
      <c r="E3" s="7">
        <v>15.613099999999999</v>
      </c>
      <c r="F3" s="7">
        <v>2.5999999999999999E-3</v>
      </c>
      <c r="G3" s="7">
        <v>38.167299999999997</v>
      </c>
      <c r="H3" s="7">
        <v>6.3E-3</v>
      </c>
      <c r="I3" s="20">
        <v>2.1155398139833936</v>
      </c>
      <c r="J3" s="7">
        <v>1.6000000000000001E-4</v>
      </c>
      <c r="K3" s="7">
        <v>0.86540401520946264</v>
      </c>
      <c r="L3" s="12">
        <v>7.1000000000000005E-5</v>
      </c>
      <c r="M3" s="12" t="s">
        <v>12</v>
      </c>
      <c r="N3" s="7">
        <v>1</v>
      </c>
      <c r="O3" s="7">
        <v>400</v>
      </c>
      <c r="P3" s="7">
        <v>0.7</v>
      </c>
      <c r="Q3" s="7">
        <v>4</v>
      </c>
      <c r="R3" s="13">
        <v>20</v>
      </c>
      <c r="S3" s="14">
        <v>2.14</v>
      </c>
      <c r="T3" s="7">
        <v>5</v>
      </c>
      <c r="U3" s="7">
        <v>1</v>
      </c>
      <c r="V3" s="7">
        <v>120</v>
      </c>
      <c r="W3" s="14">
        <v>28.571428571428573</v>
      </c>
      <c r="X3" s="14">
        <v>61.142857142857153</v>
      </c>
      <c r="Y3" s="15">
        <v>45853</v>
      </c>
      <c r="Z3" s="13">
        <v>-174.61188773659762</v>
      </c>
      <c r="AA3" s="13">
        <v>149.65579167913799</v>
      </c>
      <c r="AB3" s="13">
        <v>-206.59443059090066</v>
      </c>
      <c r="AC3" s="13">
        <v>166.52682683131471</v>
      </c>
      <c r="AD3" s="13">
        <v>-173.10473259812829</v>
      </c>
      <c r="AE3" s="13">
        <v>165.06276315065517</v>
      </c>
      <c r="AF3" s="13">
        <v>14.493335107945704</v>
      </c>
      <c r="AG3" s="13">
        <v>75.630814859840768</v>
      </c>
      <c r="AH3" s="13">
        <v>-33.428072582886159</v>
      </c>
      <c r="AI3" s="13">
        <v>82.042605248157017</v>
      </c>
    </row>
    <row r="4" spans="1:35" s="7" customFormat="1" x14ac:dyDescent="0.25">
      <c r="A4" s="5" t="s">
        <v>52</v>
      </c>
      <c r="B4" s="7">
        <v>14.36</v>
      </c>
      <c r="C4" s="7">
        <v>18.045400000000001</v>
      </c>
      <c r="D4" s="7">
        <v>3.2000000000000002E-3</v>
      </c>
      <c r="E4" s="7">
        <v>15.6167</v>
      </c>
      <c r="F4" s="7">
        <v>2.7000000000000001E-3</v>
      </c>
      <c r="G4" s="7">
        <v>38.170499999999997</v>
      </c>
      <c r="H4" s="7">
        <v>6.4999999999999997E-3</v>
      </c>
      <c r="I4" s="20">
        <v>2.1152482072993668</v>
      </c>
      <c r="J4" s="7">
        <v>1.7000000000000001E-4</v>
      </c>
      <c r="K4" s="7">
        <v>0.86541168386403178</v>
      </c>
      <c r="L4" s="12">
        <v>7.7999999999999999E-5</v>
      </c>
      <c r="M4" s="12" t="s">
        <v>12</v>
      </c>
      <c r="N4" s="7">
        <v>1</v>
      </c>
      <c r="O4" s="7">
        <v>400</v>
      </c>
      <c r="P4" s="7">
        <v>0.7</v>
      </c>
      <c r="Q4" s="7">
        <v>4</v>
      </c>
      <c r="R4" s="13">
        <v>20</v>
      </c>
      <c r="S4" s="14">
        <v>2.14</v>
      </c>
      <c r="T4" s="7">
        <v>5</v>
      </c>
      <c r="U4" s="7">
        <v>1</v>
      </c>
      <c r="V4" s="7">
        <v>120</v>
      </c>
      <c r="W4" s="14">
        <v>28.571428571428573</v>
      </c>
      <c r="X4" s="14">
        <v>61.142857142857153</v>
      </c>
      <c r="Y4" s="15">
        <v>45853</v>
      </c>
      <c r="Z4" s="13">
        <v>47.089955810930562</v>
      </c>
      <c r="AA4" s="13">
        <v>177.33051082270276</v>
      </c>
      <c r="AB4" s="13">
        <v>23.975647591378824</v>
      </c>
      <c r="AC4" s="13">
        <v>172.8918401454853</v>
      </c>
      <c r="AD4" s="13">
        <v>-89.255845757696406</v>
      </c>
      <c r="AE4" s="13">
        <v>170.28857363670897</v>
      </c>
      <c r="AF4" s="13">
        <v>-123.36398899570611</v>
      </c>
      <c r="AG4" s="13">
        <v>80.368818852255032</v>
      </c>
      <c r="AH4" s="13">
        <v>-24.566497149436373</v>
      </c>
      <c r="AI4" s="13">
        <v>90.130514129105379</v>
      </c>
    </row>
    <row r="5" spans="1:35" s="7" customFormat="1" x14ac:dyDescent="0.25">
      <c r="A5" s="5" t="s">
        <v>52</v>
      </c>
      <c r="B5" s="7">
        <v>15.39</v>
      </c>
      <c r="C5" s="7">
        <v>18.041599999999999</v>
      </c>
      <c r="D5" s="7">
        <v>3.0000000000000001E-3</v>
      </c>
      <c r="E5" s="7">
        <v>15.613799999999999</v>
      </c>
      <c r="F5" s="7">
        <v>2.8E-3</v>
      </c>
      <c r="G5" s="7">
        <v>38.163499999999999</v>
      </c>
      <c r="H5" s="7">
        <v>6.1999999999999998E-3</v>
      </c>
      <c r="I5" s="20">
        <v>2.1153057378503015</v>
      </c>
      <c r="J5" s="7">
        <v>1.6000000000000001E-4</v>
      </c>
      <c r="K5" s="7">
        <v>0.8654332210003548</v>
      </c>
      <c r="L5" s="12">
        <v>7.6000000000000004E-5</v>
      </c>
      <c r="M5" s="12" t="s">
        <v>12</v>
      </c>
      <c r="N5" s="7">
        <v>1</v>
      </c>
      <c r="O5" s="7">
        <v>400</v>
      </c>
      <c r="P5" s="7">
        <v>0.7</v>
      </c>
      <c r="Q5" s="7">
        <v>4</v>
      </c>
      <c r="R5" s="13">
        <v>20</v>
      </c>
      <c r="S5" s="14">
        <v>2.14</v>
      </c>
      <c r="T5" s="7">
        <v>5</v>
      </c>
      <c r="U5" s="7">
        <v>1</v>
      </c>
      <c r="V5" s="7">
        <v>120</v>
      </c>
      <c r="W5" s="14">
        <v>28.571428571428573</v>
      </c>
      <c r="X5" s="14">
        <v>61.142857142857153</v>
      </c>
      <c r="Y5" s="15">
        <v>45853</v>
      </c>
      <c r="Z5" s="13">
        <v>-163.52446076894898</v>
      </c>
      <c r="AA5" s="13">
        <v>166.28236963462223</v>
      </c>
      <c r="AB5" s="13">
        <v>-161.75303284660103</v>
      </c>
      <c r="AC5" s="13">
        <v>179.32854269940694</v>
      </c>
      <c r="AD5" s="13">
        <v>-272.69354908465715</v>
      </c>
      <c r="AE5" s="13">
        <v>162.45889396936866</v>
      </c>
      <c r="AF5" s="13">
        <v>-96.163359269541004</v>
      </c>
      <c r="AG5" s="13">
        <v>75.639184037103519</v>
      </c>
      <c r="AH5" s="13">
        <v>0.32007398320654801</v>
      </c>
      <c r="AI5" s="13">
        <v>87.817289833352532</v>
      </c>
    </row>
    <row r="6" spans="1:35" s="7" customFormat="1" x14ac:dyDescent="0.25">
      <c r="A6" s="5" t="s">
        <v>52</v>
      </c>
      <c r="B6" s="7">
        <v>15.64</v>
      </c>
      <c r="C6" s="7">
        <v>18.0428</v>
      </c>
      <c r="D6" s="7">
        <v>2.5000000000000001E-3</v>
      </c>
      <c r="E6" s="7">
        <v>15.615</v>
      </c>
      <c r="F6" s="7">
        <v>2.2000000000000001E-3</v>
      </c>
      <c r="G6" s="7">
        <v>38.169699999999999</v>
      </c>
      <c r="H6" s="7">
        <v>5.0000000000000001E-3</v>
      </c>
      <c r="I6" s="20">
        <v>2.1155086793624047</v>
      </c>
      <c r="J6" s="7">
        <v>1.3999999999999999E-4</v>
      </c>
      <c r="K6" s="7">
        <v>0.86544217083822916</v>
      </c>
      <c r="L6" s="12">
        <v>7.3999999999999996E-5</v>
      </c>
      <c r="M6" s="12" t="s">
        <v>12</v>
      </c>
      <c r="N6" s="7">
        <v>1</v>
      </c>
      <c r="O6" s="7">
        <v>400</v>
      </c>
      <c r="P6" s="7">
        <v>0.7</v>
      </c>
      <c r="Q6" s="7">
        <v>4</v>
      </c>
      <c r="R6" s="13">
        <v>20</v>
      </c>
      <c r="S6" s="14">
        <v>2.14</v>
      </c>
      <c r="T6" s="7">
        <v>5</v>
      </c>
      <c r="U6" s="7">
        <v>1</v>
      </c>
      <c r="V6" s="7">
        <v>120</v>
      </c>
      <c r="W6" s="14">
        <v>28.571428571428573</v>
      </c>
      <c r="X6" s="14">
        <v>61.142857142857153</v>
      </c>
      <c r="Y6" s="15">
        <v>45853</v>
      </c>
      <c r="Z6" s="13">
        <v>-97.00506082266358</v>
      </c>
      <c r="AA6" s="13">
        <v>138.55942536635112</v>
      </c>
      <c r="AB6" s="13">
        <v>-84.891418780541628</v>
      </c>
      <c r="AC6" s="13">
        <v>140.89016970861351</v>
      </c>
      <c r="AD6" s="13">
        <v>-110.2167494242412</v>
      </c>
      <c r="AE6" s="13">
        <v>130.993955938873</v>
      </c>
      <c r="AF6" s="13">
        <v>-0.22377290864739052</v>
      </c>
      <c r="AG6" s="13">
        <v>66.177936949989132</v>
      </c>
      <c r="AH6" s="13">
        <v>10.661417762514169</v>
      </c>
      <c r="AI6" s="13">
        <v>85.505424271533769</v>
      </c>
    </row>
    <row r="7" spans="1:35" s="7" customFormat="1" x14ac:dyDescent="0.25">
      <c r="A7" s="5" t="s">
        <v>52</v>
      </c>
      <c r="B7" s="7">
        <v>15.87</v>
      </c>
      <c r="C7" s="7">
        <v>18.0426</v>
      </c>
      <c r="D7" s="7">
        <v>2.8E-3</v>
      </c>
      <c r="E7" s="7">
        <v>15.6137</v>
      </c>
      <c r="F7" s="7">
        <v>2.5999999999999999E-3</v>
      </c>
      <c r="G7" s="7">
        <v>38.167200000000001</v>
      </c>
      <c r="H7" s="7">
        <v>6.1999999999999998E-3</v>
      </c>
      <c r="I7" s="20">
        <v>2.1153935685544214</v>
      </c>
      <c r="J7" s="7">
        <v>1.4999999999999999E-4</v>
      </c>
      <c r="K7" s="7">
        <v>0.86537971245829315</v>
      </c>
      <c r="L7" s="12">
        <v>7.8999999999999996E-5</v>
      </c>
      <c r="M7" s="12" t="s">
        <v>12</v>
      </c>
      <c r="N7" s="7">
        <v>1</v>
      </c>
      <c r="O7" s="7">
        <v>400</v>
      </c>
      <c r="P7" s="7">
        <v>0.7</v>
      </c>
      <c r="Q7" s="7">
        <v>4</v>
      </c>
      <c r="R7" s="13">
        <v>20</v>
      </c>
      <c r="S7" s="14">
        <v>2.14</v>
      </c>
      <c r="T7" s="7">
        <v>5</v>
      </c>
      <c r="U7" s="7">
        <v>1</v>
      </c>
      <c r="V7" s="7">
        <v>120</v>
      </c>
      <c r="W7" s="14">
        <v>28.571428571428573</v>
      </c>
      <c r="X7" s="14">
        <v>61.142857142857153</v>
      </c>
      <c r="Y7" s="15">
        <v>45853</v>
      </c>
      <c r="Z7" s="13">
        <v>-108.09101301423318</v>
      </c>
      <c r="AA7" s="13">
        <v>155.18827663418799</v>
      </c>
      <c r="AB7" s="13">
        <v>-168.15870064501581</v>
      </c>
      <c r="AC7" s="13">
        <v>166.52042757322093</v>
      </c>
      <c r="AD7" s="13">
        <v>-175.72523686548715</v>
      </c>
      <c r="AE7" s="13">
        <v>162.44314489928524</v>
      </c>
      <c r="AF7" s="13">
        <v>-54.639573095149885</v>
      </c>
      <c r="AG7" s="13">
        <v>70.90879079418977</v>
      </c>
      <c r="AH7" s="13">
        <v>-61.51234959306251</v>
      </c>
      <c r="AI7" s="13">
        <v>91.289406098490417</v>
      </c>
    </row>
    <row r="8" spans="1:35" s="7" customFormat="1" x14ac:dyDescent="0.25">
      <c r="A8" s="5" t="s">
        <v>52</v>
      </c>
      <c r="B8" s="7">
        <v>15.85</v>
      </c>
      <c r="C8" s="7">
        <v>18.044499999999999</v>
      </c>
      <c r="D8" s="7">
        <v>2.8E-3</v>
      </c>
      <c r="E8" s="7">
        <v>15.614100000000001</v>
      </c>
      <c r="F8" s="7">
        <v>2.3999999999999998E-3</v>
      </c>
      <c r="G8" s="7">
        <v>38.170299999999997</v>
      </c>
      <c r="H8" s="7">
        <v>6.1000000000000004E-3</v>
      </c>
      <c r="I8" s="20">
        <v>2.1153426251766465</v>
      </c>
      <c r="J8" s="7">
        <v>1.6000000000000001E-4</v>
      </c>
      <c r="K8" s="7">
        <v>0.8653107595112085</v>
      </c>
      <c r="L8" s="12">
        <v>7.4999999999999993E-5</v>
      </c>
      <c r="M8" s="12" t="s">
        <v>12</v>
      </c>
      <c r="N8" s="7">
        <v>1</v>
      </c>
      <c r="O8" s="7">
        <v>400</v>
      </c>
      <c r="P8" s="7">
        <v>0.7</v>
      </c>
      <c r="Q8" s="7">
        <v>4</v>
      </c>
      <c r="R8" s="13">
        <v>20</v>
      </c>
      <c r="S8" s="14">
        <v>2.14</v>
      </c>
      <c r="T8" s="7">
        <v>5</v>
      </c>
      <c r="U8" s="7">
        <v>1</v>
      </c>
      <c r="V8" s="7">
        <v>120</v>
      </c>
      <c r="W8" s="14">
        <v>28.571428571428573</v>
      </c>
      <c r="X8" s="14">
        <v>61.142857142857153</v>
      </c>
      <c r="Y8" s="15">
        <v>45853</v>
      </c>
      <c r="Z8" s="13">
        <v>-2.7843892271839366</v>
      </c>
      <c r="AA8" s="13">
        <v>155.17193604699494</v>
      </c>
      <c r="AB8" s="13">
        <v>-142.53652175022501</v>
      </c>
      <c r="AC8" s="13">
        <v>153.7072261609699</v>
      </c>
      <c r="AD8" s="13">
        <v>-94.495989303222672</v>
      </c>
      <c r="AE8" s="13">
        <v>159.81011414633892</v>
      </c>
      <c r="AF8" s="13">
        <v>-78.723691049775724</v>
      </c>
      <c r="AG8" s="13">
        <v>75.637865041668519</v>
      </c>
      <c r="AH8" s="13">
        <v>-141.20301307363192</v>
      </c>
      <c r="AI8" s="13">
        <v>86.674063826925646</v>
      </c>
    </row>
    <row r="9" spans="1:35" s="7" customFormat="1" x14ac:dyDescent="0.25">
      <c r="A9" s="5" t="s">
        <v>52</v>
      </c>
      <c r="B9" s="7">
        <v>16.440000000000001</v>
      </c>
      <c r="C9" s="7">
        <v>18.0397</v>
      </c>
      <c r="D9" s="7">
        <v>2.7000000000000001E-3</v>
      </c>
      <c r="E9" s="7">
        <v>15.610799999999999</v>
      </c>
      <c r="F9" s="7">
        <v>2.3999999999999998E-3</v>
      </c>
      <c r="G9" s="7">
        <v>38.160899999999998</v>
      </c>
      <c r="H9" s="7">
        <v>5.7000000000000002E-3</v>
      </c>
      <c r="I9" s="20">
        <v>2.1153844021796369</v>
      </c>
      <c r="J9" s="7">
        <v>1.6000000000000001E-4</v>
      </c>
      <c r="K9" s="7">
        <v>0.86535807136482312</v>
      </c>
      <c r="L9" s="12">
        <v>8.1000000000000004E-5</v>
      </c>
      <c r="M9" s="12" t="s">
        <v>12</v>
      </c>
      <c r="N9" s="7">
        <v>1</v>
      </c>
      <c r="O9" s="7">
        <v>400</v>
      </c>
      <c r="P9" s="7">
        <v>0.7</v>
      </c>
      <c r="Q9" s="7">
        <v>4</v>
      </c>
      <c r="R9" s="13">
        <v>20</v>
      </c>
      <c r="S9" s="14">
        <v>2.14</v>
      </c>
      <c r="T9" s="7">
        <v>5</v>
      </c>
      <c r="U9" s="7">
        <v>1</v>
      </c>
      <c r="V9" s="7">
        <v>120</v>
      </c>
      <c r="W9" s="14">
        <v>28.571428571428573</v>
      </c>
      <c r="X9" s="14">
        <v>61.142857142857153</v>
      </c>
      <c r="Y9" s="15">
        <v>45853</v>
      </c>
      <c r="Z9" s="13">
        <v>-268.86494295408346</v>
      </c>
      <c r="AA9" s="13">
        <v>149.66989473217404</v>
      </c>
      <c r="AB9" s="13">
        <v>-353.95876599908502</v>
      </c>
      <c r="AC9" s="13">
        <v>153.73971865631486</v>
      </c>
      <c r="AD9" s="13">
        <v>-340.8446934034526</v>
      </c>
      <c r="AE9" s="13">
        <v>149.36754636290027</v>
      </c>
      <c r="AF9" s="13">
        <v>-58.973005648388366</v>
      </c>
      <c r="AG9" s="13">
        <v>75.636371259587705</v>
      </c>
      <c r="AH9" s="13">
        <v>-86.522140777312018</v>
      </c>
      <c r="AI9" s="13">
        <v>93.602871089245923</v>
      </c>
    </row>
    <row r="10" spans="1:35" s="7" customFormat="1" x14ac:dyDescent="0.25">
      <c r="A10" s="5" t="s">
        <v>52</v>
      </c>
      <c r="B10" s="7">
        <v>19.39</v>
      </c>
      <c r="C10" s="7">
        <v>18.0459</v>
      </c>
      <c r="D10" s="7">
        <v>2.5999999999999999E-3</v>
      </c>
      <c r="E10" s="7">
        <v>15.618399999999999</v>
      </c>
      <c r="F10" s="7">
        <v>2.3999999999999998E-3</v>
      </c>
      <c r="G10" s="7">
        <v>38.180999999999997</v>
      </c>
      <c r="H10" s="7">
        <v>5.7999999999999996E-3</v>
      </c>
      <c r="I10" s="20">
        <v>2.1157714494705169</v>
      </c>
      <c r="J10" s="7">
        <v>1.3999999999999999E-4</v>
      </c>
      <c r="K10" s="7">
        <v>0.86548191001834207</v>
      </c>
      <c r="L10" s="12">
        <v>6.7000000000000002E-5</v>
      </c>
      <c r="M10" s="12" t="s">
        <v>12</v>
      </c>
      <c r="N10" s="7">
        <v>1</v>
      </c>
      <c r="O10" s="7">
        <v>400</v>
      </c>
      <c r="P10" s="7">
        <v>0.7</v>
      </c>
      <c r="Q10" s="7">
        <v>4</v>
      </c>
      <c r="R10" s="13">
        <v>20</v>
      </c>
      <c r="S10" s="14">
        <v>2.14</v>
      </c>
      <c r="T10" s="7">
        <v>5</v>
      </c>
      <c r="U10" s="7">
        <v>1</v>
      </c>
      <c r="V10" s="7">
        <v>120</v>
      </c>
      <c r="W10" s="14">
        <v>28.571428571428573</v>
      </c>
      <c r="X10" s="14">
        <v>61.142857142857153</v>
      </c>
      <c r="Y10" s="15">
        <v>45856</v>
      </c>
      <c r="Z10" s="13">
        <v>74.795775693692335</v>
      </c>
      <c r="AA10" s="13">
        <v>144.07704797211554</v>
      </c>
      <c r="AB10" s="13">
        <v>132.81901447903533</v>
      </c>
      <c r="AC10" s="13">
        <v>153.66490805716333</v>
      </c>
      <c r="AD10" s="13">
        <v>185.77459310920031</v>
      </c>
      <c r="AE10" s="13">
        <v>151.9080170765564</v>
      </c>
      <c r="AF10" s="13">
        <v>123.97214011328205</v>
      </c>
      <c r="AG10" s="13">
        <v>66.169717922526914</v>
      </c>
      <c r="AH10" s="13">
        <v>56.576596320190298</v>
      </c>
      <c r="AI10" s="13">
        <v>77.413518670286336</v>
      </c>
    </row>
    <row r="11" spans="1:35" s="7" customFormat="1" x14ac:dyDescent="0.25">
      <c r="A11" s="5" t="s">
        <v>52</v>
      </c>
      <c r="B11" s="7">
        <v>20.68</v>
      </c>
      <c r="C11" s="7">
        <v>18.043800000000001</v>
      </c>
      <c r="D11" s="7">
        <v>2.3999999999999998E-3</v>
      </c>
      <c r="E11" s="7">
        <v>15.6165</v>
      </c>
      <c r="F11" s="7">
        <v>2.5000000000000001E-3</v>
      </c>
      <c r="G11" s="7">
        <v>38.174700000000001</v>
      </c>
      <c r="H11" s="7">
        <v>6.1999999999999998E-3</v>
      </c>
      <c r="I11" s="20">
        <v>2.1156685398862769</v>
      </c>
      <c r="J11" s="7">
        <v>1.4999999999999999E-4</v>
      </c>
      <c r="K11" s="7">
        <v>0.86547733847637409</v>
      </c>
      <c r="L11" s="12">
        <v>7.1000000000000005E-5</v>
      </c>
      <c r="M11" s="12" t="s">
        <v>12</v>
      </c>
      <c r="N11" s="7">
        <v>1</v>
      </c>
      <c r="O11" s="7">
        <v>400</v>
      </c>
      <c r="P11" s="7">
        <v>0.7</v>
      </c>
      <c r="Q11" s="7">
        <v>4</v>
      </c>
      <c r="R11" s="13">
        <v>20</v>
      </c>
      <c r="S11" s="14">
        <v>2.14</v>
      </c>
      <c r="T11" s="7">
        <v>5</v>
      </c>
      <c r="U11" s="7">
        <v>1</v>
      </c>
      <c r="V11" s="7">
        <v>120</v>
      </c>
      <c r="W11" s="14">
        <v>28.571428571428573</v>
      </c>
      <c r="X11" s="14">
        <v>61.142857142857153</v>
      </c>
      <c r="Y11" s="15">
        <v>45856</v>
      </c>
      <c r="Z11" s="13">
        <v>-41.57898621182099</v>
      </c>
      <c r="AA11" s="13">
        <v>133.00967645396202</v>
      </c>
      <c r="AB11" s="13">
        <v>11.168987656740015</v>
      </c>
      <c r="AC11" s="13">
        <v>160.08708737553229</v>
      </c>
      <c r="AD11" s="13">
        <v>20.774485182784019</v>
      </c>
      <c r="AE11" s="13">
        <v>162.4112304746337</v>
      </c>
      <c r="AF11" s="13">
        <v>75.336531851100119</v>
      </c>
      <c r="AG11" s="13">
        <v>70.899574849311179</v>
      </c>
      <c r="AH11" s="13">
        <v>51.294790405109758</v>
      </c>
      <c r="AI11" s="13">
        <v>82.035654596100287</v>
      </c>
    </row>
    <row r="12" spans="1:35" s="7" customFormat="1" x14ac:dyDescent="0.25">
      <c r="A12" s="5" t="s">
        <v>52</v>
      </c>
      <c r="B12" s="7">
        <v>21.76</v>
      </c>
      <c r="C12" s="7">
        <v>18.045500000000001</v>
      </c>
      <c r="D12" s="7">
        <v>2.5999999999999999E-3</v>
      </c>
      <c r="E12" s="7">
        <v>15.6183</v>
      </c>
      <c r="F12" s="7">
        <v>2.3999999999999998E-3</v>
      </c>
      <c r="G12" s="7">
        <v>38.180900000000001</v>
      </c>
      <c r="H12" s="7">
        <v>5.4999999999999997E-3</v>
      </c>
      <c r="I12" s="20">
        <v>2.11581280651686</v>
      </c>
      <c r="J12" s="7">
        <v>1.6000000000000001E-4</v>
      </c>
      <c r="K12" s="7">
        <v>0.86549555290792712</v>
      </c>
      <c r="L12" s="12">
        <v>7.1000000000000005E-5</v>
      </c>
      <c r="M12" s="12" t="s">
        <v>12</v>
      </c>
      <c r="N12" s="7">
        <v>1</v>
      </c>
      <c r="O12" s="7">
        <v>400</v>
      </c>
      <c r="P12" s="7">
        <v>0.7</v>
      </c>
      <c r="Q12" s="7">
        <v>4</v>
      </c>
      <c r="R12" s="13">
        <v>20</v>
      </c>
      <c r="S12" s="14">
        <v>2.14</v>
      </c>
      <c r="T12" s="7">
        <v>5</v>
      </c>
      <c r="U12" s="7">
        <v>1</v>
      </c>
      <c r="V12" s="7">
        <v>120</v>
      </c>
      <c r="W12" s="14">
        <v>28.571428571428573</v>
      </c>
      <c r="X12" s="14">
        <v>61.142857142857153</v>
      </c>
      <c r="Y12" s="15">
        <v>45856</v>
      </c>
      <c r="Z12" s="13">
        <v>52.631242614009643</v>
      </c>
      <c r="AA12" s="13">
        <v>144.08024161148208</v>
      </c>
      <c r="AB12" s="13">
        <v>126.41711938821132</v>
      </c>
      <c r="AC12" s="13">
        <v>153.66589193446148</v>
      </c>
      <c r="AD12" s="13">
        <v>183.15596907114707</v>
      </c>
      <c r="AE12" s="13">
        <v>144.05108313318962</v>
      </c>
      <c r="AF12" s="13">
        <v>143.51636401355171</v>
      </c>
      <c r="AG12" s="13">
        <v>75.621056601599236</v>
      </c>
      <c r="AH12" s="13">
        <v>72.338800609972338</v>
      </c>
      <c r="AI12" s="13">
        <v>82.033928148390046</v>
      </c>
    </row>
    <row r="13" spans="1:35" s="7" customFormat="1" x14ac:dyDescent="0.25">
      <c r="A13" s="5" t="s">
        <v>52</v>
      </c>
      <c r="B13" s="7">
        <v>21.8</v>
      </c>
      <c r="C13" s="7">
        <v>18.046900000000001</v>
      </c>
      <c r="D13" s="7">
        <v>2.5000000000000001E-3</v>
      </c>
      <c r="E13" s="7">
        <v>15.6182</v>
      </c>
      <c r="F13" s="7">
        <v>2.3999999999999998E-3</v>
      </c>
      <c r="G13" s="7">
        <v>38.180399999999999</v>
      </c>
      <c r="H13" s="7">
        <v>5.4999999999999997E-3</v>
      </c>
      <c r="I13" s="20">
        <v>2.1156209653735543</v>
      </c>
      <c r="J13" s="7">
        <v>1.6000000000000001E-4</v>
      </c>
      <c r="K13" s="7">
        <v>0.86542287040987642</v>
      </c>
      <c r="L13" s="12">
        <v>6.8999999999999997E-5</v>
      </c>
      <c r="M13" s="12" t="s">
        <v>12</v>
      </c>
      <c r="N13" s="7">
        <v>1</v>
      </c>
      <c r="O13" s="7">
        <v>400</v>
      </c>
      <c r="P13" s="7">
        <v>0.7</v>
      </c>
      <c r="Q13" s="7">
        <v>4</v>
      </c>
      <c r="R13" s="13">
        <v>20</v>
      </c>
      <c r="S13" s="14">
        <v>2.14</v>
      </c>
      <c r="T13" s="7">
        <v>5</v>
      </c>
      <c r="U13" s="7">
        <v>1</v>
      </c>
      <c r="V13" s="7">
        <v>120</v>
      </c>
      <c r="W13" s="14">
        <v>28.571428571428573</v>
      </c>
      <c r="X13" s="14">
        <v>61.142857142857153</v>
      </c>
      <c r="Y13" s="15">
        <v>45856</v>
      </c>
      <c r="Z13" s="13">
        <v>130.20280982278808</v>
      </c>
      <c r="AA13" s="13">
        <v>138.52794662795273</v>
      </c>
      <c r="AB13" s="13">
        <v>120.01514231729793</v>
      </c>
      <c r="AC13" s="13">
        <v>153.66687582435875</v>
      </c>
      <c r="AD13" s="13">
        <v>170.06264312324771</v>
      </c>
      <c r="AE13" s="13">
        <v>144.05296958648938</v>
      </c>
      <c r="AF13" s="13">
        <v>52.850968793038966</v>
      </c>
      <c r="AG13" s="13">
        <v>75.627913798703005</v>
      </c>
      <c r="AH13" s="13">
        <v>-11.64007581100357</v>
      </c>
      <c r="AI13" s="13">
        <v>79.729808812795326</v>
      </c>
    </row>
    <row r="14" spans="1:35" s="7" customFormat="1" x14ac:dyDescent="0.25">
      <c r="A14" s="5" t="s">
        <v>52</v>
      </c>
      <c r="B14" s="7">
        <v>10.029999999999999</v>
      </c>
      <c r="C14" s="7">
        <v>18.0395</v>
      </c>
      <c r="D14" s="7">
        <v>2.3E-3</v>
      </c>
      <c r="E14" s="7">
        <v>15.610099999999999</v>
      </c>
      <c r="F14" s="7">
        <v>2.3999999999999998E-3</v>
      </c>
      <c r="G14" s="7">
        <v>38.152200000000001</v>
      </c>
      <c r="H14" s="7">
        <v>5.3E-3</v>
      </c>
      <c r="I14" s="20">
        <v>2.1149255799772719</v>
      </c>
      <c r="J14" s="7">
        <v>1.7000000000000001E-4</v>
      </c>
      <c r="K14" s="7">
        <v>0.86532886166468026</v>
      </c>
      <c r="L14" s="12">
        <v>8.0000000000000007E-5</v>
      </c>
      <c r="M14" s="12" t="s">
        <v>12</v>
      </c>
      <c r="N14" s="7">
        <v>1</v>
      </c>
      <c r="O14" s="7">
        <v>400</v>
      </c>
      <c r="P14" s="7">
        <v>0.7</v>
      </c>
      <c r="Q14" s="7">
        <v>4</v>
      </c>
      <c r="R14" s="13">
        <v>20</v>
      </c>
      <c r="S14" s="14">
        <v>2.14</v>
      </c>
      <c r="T14" s="7">
        <v>5</v>
      </c>
      <c r="U14" s="7">
        <v>1</v>
      </c>
      <c r="V14" s="7">
        <v>120</v>
      </c>
      <c r="W14" s="14">
        <v>28.571428571428573</v>
      </c>
      <c r="X14" s="14">
        <v>61.142857142857153</v>
      </c>
      <c r="Y14" s="15">
        <v>45860</v>
      </c>
      <c r="Z14" s="13">
        <v>-279.95470558539461</v>
      </c>
      <c r="AA14" s="13">
        <v>127.49799052080158</v>
      </c>
      <c r="AB14" s="13">
        <v>-398.81740054581451</v>
      </c>
      <c r="AC14" s="13">
        <v>153.7466127699374</v>
      </c>
      <c r="AD14" s="13">
        <v>-568.9564497064481</v>
      </c>
      <c r="AE14" s="13">
        <v>138.91728393120187</v>
      </c>
      <c r="AF14" s="13">
        <v>-275.93064464692674</v>
      </c>
      <c r="AG14" s="13">
        <v>80.381078941712417</v>
      </c>
      <c r="AH14" s="13">
        <v>-120.28066741698318</v>
      </c>
      <c r="AI14" s="13">
        <v>92.450400702109533</v>
      </c>
    </row>
    <row r="15" spans="1:35" s="7" customFormat="1" x14ac:dyDescent="0.25">
      <c r="A15" s="5" t="s">
        <v>52</v>
      </c>
      <c r="B15" s="7">
        <v>9.42</v>
      </c>
      <c r="C15" s="7">
        <v>18.0411</v>
      </c>
      <c r="D15" s="7">
        <v>2.2000000000000001E-3</v>
      </c>
      <c r="E15" s="7">
        <v>15.6126</v>
      </c>
      <c r="F15" s="7">
        <v>2.0999999999999999E-3</v>
      </c>
      <c r="G15" s="7">
        <v>38.157499999999999</v>
      </c>
      <c r="H15" s="7">
        <v>5.1000000000000004E-3</v>
      </c>
      <c r="I15" s="20">
        <v>2.1150317885273071</v>
      </c>
      <c r="J15" s="7">
        <v>1.4999999999999999E-4</v>
      </c>
      <c r="K15" s="7">
        <v>0.86539069125496781</v>
      </c>
      <c r="L15" s="12">
        <v>7.4999999999999993E-5</v>
      </c>
      <c r="M15" s="12" t="s">
        <v>12</v>
      </c>
      <c r="N15" s="7">
        <v>1</v>
      </c>
      <c r="O15" s="7">
        <v>400</v>
      </c>
      <c r="P15" s="7">
        <v>0.7</v>
      </c>
      <c r="Q15" s="7">
        <v>4</v>
      </c>
      <c r="R15" s="13">
        <v>20</v>
      </c>
      <c r="S15" s="14">
        <v>2.14</v>
      </c>
      <c r="T15" s="7">
        <v>5</v>
      </c>
      <c r="U15" s="7">
        <v>1</v>
      </c>
      <c r="V15" s="7">
        <v>120</v>
      </c>
      <c r="W15" s="14">
        <v>28.571428571428573</v>
      </c>
      <c r="X15" s="14">
        <v>61.142857142857153</v>
      </c>
      <c r="Y15" s="15">
        <v>45860</v>
      </c>
      <c r="Z15" s="13">
        <v>-191.24348911159217</v>
      </c>
      <c r="AA15" s="13">
        <v>121.94378391561492</v>
      </c>
      <c r="AB15" s="13">
        <v>-238.62646223293814</v>
      </c>
      <c r="AC15" s="13">
        <v>134.50674455247682</v>
      </c>
      <c r="AD15" s="13">
        <v>-429.97943420020056</v>
      </c>
      <c r="AE15" s="13">
        <v>133.65655506781107</v>
      </c>
      <c r="AF15" s="13">
        <v>-225.70073472061301</v>
      </c>
      <c r="AG15" s="13">
        <v>70.920919871584871</v>
      </c>
      <c r="AH15" s="13">
        <v>-48.825048796663495</v>
      </c>
      <c r="AI15" s="13">
        <v>86.666058183774638</v>
      </c>
    </row>
    <row r="16" spans="1:35" s="7" customFormat="1" x14ac:dyDescent="0.25">
      <c r="A16" s="5" t="s">
        <v>52</v>
      </c>
      <c r="B16" s="7">
        <v>10.02</v>
      </c>
      <c r="C16" s="7">
        <v>18.043399999999998</v>
      </c>
      <c r="D16" s="7">
        <v>2.3E-3</v>
      </c>
      <c r="E16" s="7">
        <v>15.612399999999999</v>
      </c>
      <c r="F16" s="7">
        <v>2E-3</v>
      </c>
      <c r="G16" s="7">
        <v>38.161299999999997</v>
      </c>
      <c r="H16" s="7">
        <v>4.8999999999999998E-3</v>
      </c>
      <c r="I16" s="20">
        <v>2.1149727878337785</v>
      </c>
      <c r="J16" s="7">
        <v>1.2999999999999999E-4</v>
      </c>
      <c r="K16" s="7">
        <v>0.86526929514393081</v>
      </c>
      <c r="L16" s="12">
        <v>6.0000000000000002E-5</v>
      </c>
      <c r="M16" s="12" t="s">
        <v>12</v>
      </c>
      <c r="N16" s="7">
        <v>1</v>
      </c>
      <c r="O16" s="7">
        <v>400</v>
      </c>
      <c r="P16" s="7">
        <v>0.7</v>
      </c>
      <c r="Q16" s="7">
        <v>4</v>
      </c>
      <c r="R16" s="13">
        <v>20</v>
      </c>
      <c r="S16" s="14">
        <v>2.14</v>
      </c>
      <c r="T16" s="7">
        <v>5</v>
      </c>
      <c r="U16" s="7">
        <v>1</v>
      </c>
      <c r="V16" s="7">
        <v>120</v>
      </c>
      <c r="W16" s="14">
        <v>28.571428571428573</v>
      </c>
      <c r="X16" s="14">
        <v>61.142857142857153</v>
      </c>
      <c r="Y16" s="15">
        <v>45860</v>
      </c>
      <c r="Z16" s="13">
        <v>-63.748678819530724</v>
      </c>
      <c r="AA16" s="13">
        <v>127.47043240187548</v>
      </c>
      <c r="AB16" s="13">
        <v>-251.43984936715214</v>
      </c>
      <c r="AC16" s="13">
        <v>128.10330250313854</v>
      </c>
      <c r="AD16" s="13">
        <v>-330.35929752123218</v>
      </c>
      <c r="AE16" s="13">
        <v>128.40233430202849</v>
      </c>
      <c r="AF16" s="13">
        <v>-253.60369894222856</v>
      </c>
      <c r="AG16" s="13">
        <v>61.466511885077288</v>
      </c>
      <c r="AH16" s="13">
        <v>-189.13054546620955</v>
      </c>
      <c r="AI16" s="13">
        <v>69.342573851553894</v>
      </c>
    </row>
    <row r="17" spans="1:35" s="7" customFormat="1" x14ac:dyDescent="0.25">
      <c r="A17" s="5" t="s">
        <v>52</v>
      </c>
      <c r="B17" s="7">
        <v>11.13</v>
      </c>
      <c r="C17" s="7">
        <v>18.043199999999999</v>
      </c>
      <c r="D17" s="7">
        <v>2.2000000000000001E-3</v>
      </c>
      <c r="E17" s="7">
        <v>15.6134</v>
      </c>
      <c r="F17" s="7">
        <v>2E-3</v>
      </c>
      <c r="G17" s="7">
        <v>38.165199999999999</v>
      </c>
      <c r="H17" s="7">
        <v>4.7000000000000002E-3</v>
      </c>
      <c r="I17" s="20">
        <v>2.1152123791788595</v>
      </c>
      <c r="J17" s="7">
        <v>1.2E-4</v>
      </c>
      <c r="K17" s="7">
        <v>0.86533430877006301</v>
      </c>
      <c r="L17" s="12">
        <v>6.3E-5</v>
      </c>
      <c r="M17" s="12" t="s">
        <v>12</v>
      </c>
      <c r="N17" s="7">
        <v>1</v>
      </c>
      <c r="O17" s="7">
        <v>400</v>
      </c>
      <c r="P17" s="7">
        <v>0.7</v>
      </c>
      <c r="Q17" s="7">
        <v>4</v>
      </c>
      <c r="R17" s="13">
        <v>20</v>
      </c>
      <c r="S17" s="14">
        <v>2.14</v>
      </c>
      <c r="T17" s="7">
        <v>5</v>
      </c>
      <c r="U17" s="7">
        <v>1</v>
      </c>
      <c r="V17" s="7">
        <v>120</v>
      </c>
      <c r="W17" s="14">
        <v>28.571428571428573</v>
      </c>
      <c r="X17" s="14">
        <v>61.142857142857153</v>
      </c>
      <c r="Y17" s="15">
        <v>45860</v>
      </c>
      <c r="Z17" s="13">
        <v>-74.833893733305956</v>
      </c>
      <c r="AA17" s="13">
        <v>121.92959120333423</v>
      </c>
      <c r="AB17" s="13">
        <v>-187.37619636066682</v>
      </c>
      <c r="AC17" s="13">
        <v>128.09509780060716</v>
      </c>
      <c r="AD17" s="13">
        <v>-228.13820602274325</v>
      </c>
      <c r="AE17" s="13">
        <v>123.14883716055465</v>
      </c>
      <c r="AF17" s="13">
        <v>-140.30438739731642</v>
      </c>
      <c r="AG17" s="13">
        <v>56.731891880561349</v>
      </c>
      <c r="AH17" s="13">
        <v>-113.98511145799262</v>
      </c>
      <c r="AI17" s="13">
        <v>72.804232262031334</v>
      </c>
    </row>
    <row r="18" spans="1:35" s="7" customFormat="1" x14ac:dyDescent="0.25">
      <c r="A18" s="5" t="s">
        <v>52</v>
      </c>
      <c r="B18" s="7">
        <v>11.23</v>
      </c>
      <c r="C18" s="7">
        <v>18.043600000000001</v>
      </c>
      <c r="D18" s="7">
        <v>1.9E-3</v>
      </c>
      <c r="E18" s="7">
        <v>15.614000000000001</v>
      </c>
      <c r="F18" s="7">
        <v>1.9E-3</v>
      </c>
      <c r="G18" s="7">
        <v>38.166499999999999</v>
      </c>
      <c r="H18" s="7">
        <v>4.4999999999999997E-3</v>
      </c>
      <c r="I18" s="20">
        <v>2.1152375357467466</v>
      </c>
      <c r="J18" s="7">
        <v>1.2999999999999999E-4</v>
      </c>
      <c r="K18" s="7">
        <v>0.86534837837238687</v>
      </c>
      <c r="L18" s="12">
        <v>6.4999999999999994E-5</v>
      </c>
      <c r="M18" s="12" t="s">
        <v>12</v>
      </c>
      <c r="N18" s="7">
        <v>1</v>
      </c>
      <c r="O18" s="7">
        <v>400</v>
      </c>
      <c r="P18" s="7">
        <v>0.7</v>
      </c>
      <c r="Q18" s="7">
        <v>4</v>
      </c>
      <c r="R18" s="13">
        <v>20</v>
      </c>
      <c r="S18" s="14">
        <v>2.14</v>
      </c>
      <c r="T18" s="7">
        <v>5</v>
      </c>
      <c r="U18" s="7">
        <v>1</v>
      </c>
      <c r="V18" s="7">
        <v>120</v>
      </c>
      <c r="W18" s="14">
        <v>28.571428571428573</v>
      </c>
      <c r="X18" s="14">
        <v>61.142857142857153</v>
      </c>
      <c r="Y18" s="15">
        <v>45860</v>
      </c>
      <c r="Z18" s="13">
        <v>-52.663709648070878</v>
      </c>
      <c r="AA18" s="13">
        <v>105.30049435811034</v>
      </c>
      <c r="AB18" s="13">
        <v>-148.94194340064894</v>
      </c>
      <c r="AC18" s="13">
        <v>121.68566670936339</v>
      </c>
      <c r="AD18" s="13">
        <v>-194.06915123187929</v>
      </c>
      <c r="AE18" s="13">
        <v>117.90444499757641</v>
      </c>
      <c r="AF18" s="13">
        <v>-128.40969612093465</v>
      </c>
      <c r="AG18" s="13">
        <v>61.458818597461132</v>
      </c>
      <c r="AH18" s="13">
        <v>-97.724370234253399</v>
      </c>
      <c r="AI18" s="13">
        <v>75.114256436531306</v>
      </c>
    </row>
    <row r="19" spans="1:35" s="7" customFormat="1" x14ac:dyDescent="0.25">
      <c r="A19" s="5" t="s">
        <v>52</v>
      </c>
      <c r="B19" s="7">
        <v>10.36</v>
      </c>
      <c r="C19" s="7">
        <v>18.043600000000001</v>
      </c>
      <c r="D19" s="7">
        <v>2.3E-3</v>
      </c>
      <c r="E19" s="7">
        <v>15.6151</v>
      </c>
      <c r="F19" s="7">
        <v>1.9E-3</v>
      </c>
      <c r="G19" s="7">
        <v>38.167299999999997</v>
      </c>
      <c r="H19" s="7">
        <v>4.5999999999999999E-3</v>
      </c>
      <c r="I19" s="20">
        <v>2.1152818727970026</v>
      </c>
      <c r="J19" s="7">
        <v>1.4999999999999999E-4</v>
      </c>
      <c r="K19" s="7">
        <v>0.86540934181648888</v>
      </c>
      <c r="L19" s="12">
        <v>7.6000000000000004E-5</v>
      </c>
      <c r="M19" s="12" t="s">
        <v>12</v>
      </c>
      <c r="N19" s="7">
        <v>1</v>
      </c>
      <c r="O19" s="7">
        <v>400</v>
      </c>
      <c r="P19" s="7">
        <v>0.7</v>
      </c>
      <c r="Q19" s="7">
        <v>4</v>
      </c>
      <c r="R19" s="13">
        <v>20</v>
      </c>
      <c r="S19" s="14">
        <v>2.14</v>
      </c>
      <c r="T19" s="7">
        <v>5</v>
      </c>
      <c r="U19" s="7">
        <v>1</v>
      </c>
      <c r="V19" s="7">
        <v>120</v>
      </c>
      <c r="W19" s="14">
        <v>28.571428571428573</v>
      </c>
      <c r="X19" s="14">
        <v>61.142857142857153</v>
      </c>
      <c r="Y19" s="15">
        <v>45860</v>
      </c>
      <c r="Z19" s="13">
        <v>-52.663709648070878</v>
      </c>
      <c r="AA19" s="13">
        <v>127.46901948613358</v>
      </c>
      <c r="AB19" s="13">
        <v>-78.486817520095897</v>
      </c>
      <c r="AC19" s="13">
        <v>121.67709460714309</v>
      </c>
      <c r="AD19" s="13">
        <v>-173.10473259812829</v>
      </c>
      <c r="AE19" s="13">
        <v>120.52201753857361</v>
      </c>
      <c r="AF19" s="13">
        <v>-107.44665373230156</v>
      </c>
      <c r="AG19" s="13">
        <v>70.91253507583717</v>
      </c>
      <c r="AH19" s="13">
        <v>-27.272852356929889</v>
      </c>
      <c r="AI19" s="13">
        <v>87.819712970137886</v>
      </c>
    </row>
    <row r="20" spans="1:35" s="7" customFormat="1" x14ac:dyDescent="0.25">
      <c r="A20" s="5" t="s">
        <v>52</v>
      </c>
      <c r="B20" s="7">
        <v>18.88</v>
      </c>
      <c r="C20" s="7">
        <v>18.043600000000001</v>
      </c>
      <c r="D20" s="7">
        <v>2.5000000000000001E-3</v>
      </c>
      <c r="E20" s="7">
        <v>15.614000000000001</v>
      </c>
      <c r="F20" s="7">
        <v>2.3E-3</v>
      </c>
      <c r="G20" s="7">
        <v>38.165300000000002</v>
      </c>
      <c r="H20" s="7">
        <v>5.4999999999999997E-3</v>
      </c>
      <c r="I20" s="20">
        <v>2.1151710301713624</v>
      </c>
      <c r="J20" s="7">
        <v>1.7000000000000001E-4</v>
      </c>
      <c r="K20" s="7">
        <v>0.86534837837238687</v>
      </c>
      <c r="L20" s="12">
        <v>8.7000000000000001E-5</v>
      </c>
      <c r="M20" s="12" t="s">
        <v>12</v>
      </c>
      <c r="N20" s="7">
        <v>1</v>
      </c>
      <c r="O20" s="7">
        <v>400</v>
      </c>
      <c r="P20" s="7">
        <v>0.7</v>
      </c>
      <c r="Q20" s="7">
        <v>4</v>
      </c>
      <c r="R20" s="13">
        <v>20</v>
      </c>
      <c r="S20" s="14">
        <v>2.14</v>
      </c>
      <c r="T20" s="7">
        <v>5</v>
      </c>
      <c r="U20" s="7">
        <v>1</v>
      </c>
      <c r="V20" s="7">
        <v>130</v>
      </c>
      <c r="W20" s="14">
        <v>28.571428571428573</v>
      </c>
      <c r="X20" s="14">
        <v>61.142857142857153</v>
      </c>
      <c r="Y20" s="15">
        <v>45866</v>
      </c>
      <c r="Z20" s="13">
        <v>-52.663709648070878</v>
      </c>
      <c r="AA20" s="13">
        <v>138.55328205014521</v>
      </c>
      <c r="AB20" s="13">
        <v>-148.94194340064894</v>
      </c>
      <c r="AC20" s="13">
        <v>147.30370180607147</v>
      </c>
      <c r="AD20" s="13">
        <v>-225.51742709975287</v>
      </c>
      <c r="AE20" s="13">
        <v>144.10996376289455</v>
      </c>
      <c r="AF20" s="13">
        <v>-159.8559075128847</v>
      </c>
      <c r="AG20" s="13">
        <v>80.371751302885087</v>
      </c>
      <c r="AH20" s="13">
        <v>-97.724370234253399</v>
      </c>
      <c r="AI20" s="13">
        <v>100.53754323043422</v>
      </c>
    </row>
    <row r="21" spans="1:35" s="7" customFormat="1" x14ac:dyDescent="0.25">
      <c r="A21" s="5" t="s">
        <v>52</v>
      </c>
      <c r="B21" s="7">
        <v>20.440000000000001</v>
      </c>
      <c r="C21" s="7">
        <v>18.042300000000001</v>
      </c>
      <c r="D21" s="7">
        <v>2.5999999999999999E-3</v>
      </c>
      <c r="E21" s="7">
        <v>15.613099999999999</v>
      </c>
      <c r="F21" s="7">
        <v>2.5000000000000001E-3</v>
      </c>
      <c r="G21" s="7">
        <v>38.160899999999998</v>
      </c>
      <c r="H21" s="7">
        <v>5.8999999999999999E-3</v>
      </c>
      <c r="I21" s="20">
        <v>2.1150795630268866</v>
      </c>
      <c r="J21" s="7">
        <v>1.4999999999999999E-4</v>
      </c>
      <c r="K21" s="7">
        <v>0.86536084645527445</v>
      </c>
      <c r="L21" s="12">
        <v>7.2999999999999999E-5</v>
      </c>
      <c r="M21" s="12" t="s">
        <v>12</v>
      </c>
      <c r="N21" s="7">
        <v>1</v>
      </c>
      <c r="O21" s="7">
        <v>400</v>
      </c>
      <c r="P21" s="7">
        <v>0.7</v>
      </c>
      <c r="Q21" s="7">
        <v>4</v>
      </c>
      <c r="R21" s="13">
        <v>20</v>
      </c>
      <c r="S21" s="14">
        <v>2.14</v>
      </c>
      <c r="T21" s="7">
        <v>5</v>
      </c>
      <c r="U21" s="7">
        <v>1</v>
      </c>
      <c r="V21" s="7">
        <v>130</v>
      </c>
      <c r="W21" s="14">
        <v>28.571428571428573</v>
      </c>
      <c r="X21" s="14">
        <v>61.142857142857153</v>
      </c>
      <c r="Y21" s="15">
        <v>45866</v>
      </c>
      <c r="Z21" s="13">
        <v>-124.72040213329372</v>
      </c>
      <c r="AA21" s="13">
        <v>144.10579582425743</v>
      </c>
      <c r="AB21" s="13">
        <v>-206.59443059090066</v>
      </c>
      <c r="AC21" s="13">
        <v>160.12194887626418</v>
      </c>
      <c r="AD21" s="13">
        <v>-340.8446934034526</v>
      </c>
      <c r="AE21" s="13">
        <v>154.60851290194938</v>
      </c>
      <c r="AF21" s="13">
        <v>-203.10807052292824</v>
      </c>
      <c r="AG21" s="13">
        <v>70.919317940614604</v>
      </c>
      <c r="AH21" s="13">
        <v>-83.315004044237639</v>
      </c>
      <c r="AI21" s="13">
        <v>84.357872555738453</v>
      </c>
    </row>
    <row r="22" spans="1:35" s="7" customFormat="1" x14ac:dyDescent="0.25">
      <c r="A22" s="5" t="s">
        <v>52</v>
      </c>
      <c r="B22" s="7">
        <v>23.37</v>
      </c>
      <c r="C22" s="7">
        <v>18.0428</v>
      </c>
      <c r="D22" s="7">
        <v>3.0000000000000001E-3</v>
      </c>
      <c r="E22" s="7">
        <v>15.6151</v>
      </c>
      <c r="F22" s="7">
        <v>2.5999999999999999E-3</v>
      </c>
      <c r="G22" s="7">
        <v>38.170299999999997</v>
      </c>
      <c r="H22" s="7">
        <v>6.1000000000000004E-3</v>
      </c>
      <c r="I22" s="20">
        <v>2.1155419336244927</v>
      </c>
      <c r="J22" s="7">
        <v>1.7000000000000001E-4</v>
      </c>
      <c r="K22" s="7">
        <v>0.86544771321524372</v>
      </c>
      <c r="L22" s="12">
        <v>8.8999999999999995E-5</v>
      </c>
      <c r="M22" s="12" t="s">
        <v>12</v>
      </c>
      <c r="N22" s="7">
        <v>1</v>
      </c>
      <c r="O22" s="7">
        <v>400</v>
      </c>
      <c r="P22" s="7">
        <v>0.7</v>
      </c>
      <c r="Q22" s="7">
        <v>4</v>
      </c>
      <c r="R22" s="13">
        <v>20</v>
      </c>
      <c r="S22" s="14">
        <v>2.14</v>
      </c>
      <c r="T22" s="7">
        <v>5</v>
      </c>
      <c r="U22" s="7">
        <v>1</v>
      </c>
      <c r="V22" s="7">
        <v>130</v>
      </c>
      <c r="W22" s="14">
        <v>28.571428571428573</v>
      </c>
      <c r="X22" s="14">
        <v>61.142857142857153</v>
      </c>
      <c r="Y22" s="15">
        <v>45866</v>
      </c>
      <c r="Z22" s="13">
        <v>-97.00506082266358</v>
      </c>
      <c r="AA22" s="13">
        <v>166.27131043962137</v>
      </c>
      <c r="AB22" s="13">
        <v>-78.486817520095897</v>
      </c>
      <c r="AC22" s="13">
        <v>166.50549788345893</v>
      </c>
      <c r="AD22" s="13">
        <v>-94.495989303222672</v>
      </c>
      <c r="AE22" s="13">
        <v>159.81011414633892</v>
      </c>
      <c r="AF22" s="13">
        <v>15.4952582297474</v>
      </c>
      <c r="AG22" s="13">
        <v>80.357660275135387</v>
      </c>
      <c r="AH22" s="13">
        <v>17.065407097005547</v>
      </c>
      <c r="AI22" s="13">
        <v>102.83694628916881</v>
      </c>
    </row>
    <row r="23" spans="1:35" s="7" customFormat="1" x14ac:dyDescent="0.25">
      <c r="A23" s="5" t="s">
        <v>52</v>
      </c>
      <c r="B23" s="7">
        <v>26.78</v>
      </c>
      <c r="C23" s="7">
        <v>18.0456</v>
      </c>
      <c r="D23" s="7">
        <v>3.2000000000000002E-3</v>
      </c>
      <c r="E23" s="7">
        <v>15.6165</v>
      </c>
      <c r="F23" s="7">
        <v>2.7000000000000001E-3</v>
      </c>
      <c r="G23" s="7">
        <v>38.174999999999997</v>
      </c>
      <c r="H23" s="7">
        <v>6.7999999999999996E-3</v>
      </c>
      <c r="I23" s="20">
        <v>2.1154741321984303</v>
      </c>
      <c r="J23" s="7">
        <v>1.6000000000000001E-4</v>
      </c>
      <c r="K23" s="7">
        <v>0.86539100944274505</v>
      </c>
      <c r="L23" s="12">
        <v>6.7000000000000002E-5</v>
      </c>
      <c r="M23" s="12" t="s">
        <v>12</v>
      </c>
      <c r="N23" s="7">
        <v>1</v>
      </c>
      <c r="O23" s="7">
        <v>400</v>
      </c>
      <c r="P23" s="7">
        <v>0.7</v>
      </c>
      <c r="Q23" s="7">
        <v>4</v>
      </c>
      <c r="R23" s="13">
        <v>20</v>
      </c>
      <c r="S23" s="14">
        <v>2.14</v>
      </c>
      <c r="T23" s="7">
        <v>5</v>
      </c>
      <c r="U23" s="7">
        <v>1</v>
      </c>
      <c r="V23" s="7">
        <v>130</v>
      </c>
      <c r="W23" s="14">
        <v>28.571428571428573</v>
      </c>
      <c r="X23" s="14">
        <v>61.142857142857153</v>
      </c>
      <c r="Y23" s="15">
        <v>45866</v>
      </c>
      <c r="Z23" s="13">
        <v>58.17246800277065</v>
      </c>
      <c r="AA23" s="13">
        <v>177.32854546260583</v>
      </c>
      <c r="AB23" s="13">
        <v>11.168987656740015</v>
      </c>
      <c r="AC23" s="13">
        <v>172.89405436557487</v>
      </c>
      <c r="AD23" s="13">
        <v>28.632868094402575</v>
      </c>
      <c r="AE23" s="13">
        <v>178.12704649639815</v>
      </c>
      <c r="AF23" s="13">
        <v>-16.554472102470186</v>
      </c>
      <c r="AG23" s="13">
        <v>75.633163064833028</v>
      </c>
      <c r="AH23" s="13">
        <v>-48.45734990754913</v>
      </c>
      <c r="AI23" s="13">
        <v>77.421650177696662</v>
      </c>
    </row>
    <row r="24" spans="1:35" s="7" customFormat="1" x14ac:dyDescent="0.25">
      <c r="A24" s="5" t="s">
        <v>52</v>
      </c>
      <c r="B24" s="7">
        <v>27.47</v>
      </c>
      <c r="C24" s="7">
        <v>18.0441</v>
      </c>
      <c r="D24" s="7">
        <v>3.3999999999999998E-3</v>
      </c>
      <c r="E24" s="7">
        <v>15.614800000000001</v>
      </c>
      <c r="F24" s="7">
        <v>3.3E-3</v>
      </c>
      <c r="G24" s="7">
        <v>38.173000000000002</v>
      </c>
      <c r="H24" s="7">
        <v>7.4999999999999997E-3</v>
      </c>
      <c r="I24" s="20">
        <v>2.1155391513015336</v>
      </c>
      <c r="J24" s="7">
        <v>1.3999999999999999E-4</v>
      </c>
      <c r="K24" s="7">
        <v>0.86536873548694593</v>
      </c>
      <c r="L24" s="12">
        <v>7.4999999999999993E-5</v>
      </c>
      <c r="M24" s="12" t="s">
        <v>12</v>
      </c>
      <c r="N24" s="7">
        <v>1</v>
      </c>
      <c r="O24" s="7">
        <v>400</v>
      </c>
      <c r="P24" s="7">
        <v>0.7</v>
      </c>
      <c r="Q24" s="7">
        <v>4</v>
      </c>
      <c r="R24" s="13">
        <v>20</v>
      </c>
      <c r="S24" s="14">
        <v>2.14</v>
      </c>
      <c r="T24" s="7">
        <v>5</v>
      </c>
      <c r="U24" s="7">
        <v>1</v>
      </c>
      <c r="V24" s="7">
        <v>130</v>
      </c>
      <c r="W24" s="14">
        <v>28.571428571428573</v>
      </c>
      <c r="X24" s="14">
        <v>61.142857142857153</v>
      </c>
      <c r="Y24" s="15">
        <v>45866</v>
      </c>
      <c r="Z24" s="13">
        <v>-24.952361791896749</v>
      </c>
      <c r="AA24" s="13">
        <v>188.42724214563208</v>
      </c>
      <c r="AB24" s="13">
        <v>-97.700867398797797</v>
      </c>
      <c r="AC24" s="13">
        <v>211.33796142121574</v>
      </c>
      <c r="AD24" s="13">
        <v>-23.758684423391685</v>
      </c>
      <c r="AE24" s="13">
        <v>196.47394755455426</v>
      </c>
      <c r="AF24" s="13">
        <v>14.180094743188043</v>
      </c>
      <c r="AG24" s="13">
        <v>66.176983731957137</v>
      </c>
      <c r="AH24" s="13">
        <v>-74.197862850233776</v>
      </c>
      <c r="AI24" s="13">
        <v>86.668257038194525</v>
      </c>
    </row>
    <row r="25" spans="1:35" s="7" customFormat="1" x14ac:dyDescent="0.25">
      <c r="A25" s="5" t="s">
        <v>52</v>
      </c>
      <c r="B25" s="7">
        <v>13.47</v>
      </c>
      <c r="C25" s="7">
        <v>18.042899999999999</v>
      </c>
      <c r="D25" s="7">
        <v>1.4E-3</v>
      </c>
      <c r="E25" s="7">
        <v>15.6143</v>
      </c>
      <c r="F25" s="7">
        <v>1.2999999999999999E-3</v>
      </c>
      <c r="G25" s="7">
        <v>38.167499999999997</v>
      </c>
      <c r="H25" s="7">
        <v>3.3E-3</v>
      </c>
      <c r="I25" s="7">
        <v>2.1153750228621782</v>
      </c>
      <c r="J25" s="7">
        <v>1.1E-4</v>
      </c>
      <c r="K25" s="7">
        <v>0.86539857783394025</v>
      </c>
      <c r="L25" s="7">
        <v>5.3999999999999998E-5</v>
      </c>
      <c r="M25" s="12" t="s">
        <v>12</v>
      </c>
      <c r="N25" s="7">
        <v>1</v>
      </c>
      <c r="O25" s="7">
        <v>400</v>
      </c>
      <c r="P25" s="7">
        <v>0.7</v>
      </c>
      <c r="Q25" s="7">
        <v>4</v>
      </c>
      <c r="R25" s="13">
        <v>20</v>
      </c>
      <c r="S25" s="14">
        <v>2.14</v>
      </c>
      <c r="T25" s="7">
        <v>5</v>
      </c>
      <c r="U25" s="7">
        <v>1</v>
      </c>
      <c r="V25" s="7">
        <v>120</v>
      </c>
      <c r="W25" s="14">
        <v>28.571428571428573</v>
      </c>
      <c r="X25" s="14">
        <v>61.142857142857153</v>
      </c>
      <c r="Y25" s="15">
        <v>45867</v>
      </c>
      <c r="Z25" s="13">
        <v>-91.462176890155789</v>
      </c>
      <c r="AA25" s="13">
        <v>77.592848156338505</v>
      </c>
      <c r="AB25" s="13">
        <v>-129.72592458582176</v>
      </c>
      <c r="AC25" s="13">
        <v>83.257014403463486</v>
      </c>
      <c r="AD25" s="13">
        <v>-167.86376525823599</v>
      </c>
      <c r="AE25" s="13">
        <v>86.460994301434482</v>
      </c>
      <c r="AF25" s="13">
        <v>-63.407146396077252</v>
      </c>
      <c r="AG25" s="13">
        <v>52.000235802711735</v>
      </c>
      <c r="AH25" s="13">
        <v>-39.711370733108708</v>
      </c>
      <c r="AI25" s="13">
        <v>62.398993230564287</v>
      </c>
    </row>
    <row r="26" spans="1:35" s="7" customFormat="1" x14ac:dyDescent="0.25">
      <c r="A26" s="5" t="s">
        <v>52</v>
      </c>
      <c r="B26" s="7">
        <v>14.61</v>
      </c>
      <c r="C26" s="7">
        <v>18.043099999999999</v>
      </c>
      <c r="D26" s="7">
        <v>1.6000000000000001E-3</v>
      </c>
      <c r="E26" s="7">
        <v>15.613899999999999</v>
      </c>
      <c r="F26" s="7">
        <v>1.2999999999999999E-3</v>
      </c>
      <c r="G26" s="7">
        <v>38.166899999999998</v>
      </c>
      <c r="H26" s="7">
        <v>3.2000000000000002E-3</v>
      </c>
      <c r="I26" s="7">
        <v>2.1153183211310695</v>
      </c>
      <c r="J26" s="7">
        <v>1.3999999999999999E-4</v>
      </c>
      <c r="K26" s="7">
        <v>0.8653668161236151</v>
      </c>
      <c r="L26" s="7">
        <v>6.7000000000000002E-5</v>
      </c>
      <c r="M26" s="12" t="s">
        <v>12</v>
      </c>
      <c r="N26" s="7">
        <v>1</v>
      </c>
      <c r="O26" s="7">
        <v>400</v>
      </c>
      <c r="P26" s="7">
        <v>0.7</v>
      </c>
      <c r="Q26" s="7">
        <v>4</v>
      </c>
      <c r="R26" s="13">
        <v>20</v>
      </c>
      <c r="S26" s="14">
        <v>2.14</v>
      </c>
      <c r="T26" s="7">
        <v>5</v>
      </c>
      <c r="U26" s="7">
        <v>1</v>
      </c>
      <c r="V26" s="7">
        <v>120</v>
      </c>
      <c r="W26" s="14">
        <v>28.571428571428573</v>
      </c>
      <c r="X26" s="14">
        <v>61.142857142857153</v>
      </c>
      <c r="Y26" s="15">
        <v>45867</v>
      </c>
      <c r="Z26" s="13">
        <v>-80.3765933465872</v>
      </c>
      <c r="AA26" s="13">
        <v>88.676557797717706</v>
      </c>
      <c r="AB26" s="13">
        <v>-155.34744709899684</v>
      </c>
      <c r="AC26" s="13">
        <v>83.259147298240677</v>
      </c>
      <c r="AD26" s="13">
        <v>-183.58683205854652</v>
      </c>
      <c r="AE26" s="13">
        <v>83.842282186921125</v>
      </c>
      <c r="AF26" s="13">
        <v>-90.214140803013265</v>
      </c>
      <c r="AG26" s="13">
        <v>66.183892325549095</v>
      </c>
      <c r="AH26" s="13">
        <v>-76.4160039989914</v>
      </c>
      <c r="AI26" s="13">
        <v>77.42381467794722</v>
      </c>
    </row>
    <row r="27" spans="1:35" s="7" customFormat="1" x14ac:dyDescent="0.25">
      <c r="A27" s="5" t="s">
        <v>52</v>
      </c>
      <c r="B27" s="7">
        <v>14.93</v>
      </c>
      <c r="C27" s="7">
        <v>18.0412</v>
      </c>
      <c r="D27" s="7">
        <v>1.6999999999999999E-3</v>
      </c>
      <c r="E27" s="7">
        <v>15.612</v>
      </c>
      <c r="F27" s="7">
        <v>1.4E-3</v>
      </c>
      <c r="G27" s="7">
        <v>38.160600000000002</v>
      </c>
      <c r="H27" s="7">
        <v>3.3E-3</v>
      </c>
      <c r="I27" s="7">
        <v>2.1151918941090395</v>
      </c>
      <c r="J27" s="7">
        <v>1.7000000000000001E-4</v>
      </c>
      <c r="K27" s="7">
        <v>0.86535263729685385</v>
      </c>
      <c r="L27" s="7">
        <v>8.0000000000000007E-5</v>
      </c>
      <c r="M27" s="12" t="s">
        <v>12</v>
      </c>
      <c r="N27" s="7">
        <v>1</v>
      </c>
      <c r="O27" s="7">
        <v>400</v>
      </c>
      <c r="P27" s="7">
        <v>0.7</v>
      </c>
      <c r="Q27" s="7">
        <v>4</v>
      </c>
      <c r="R27" s="13">
        <v>20</v>
      </c>
      <c r="S27" s="14">
        <v>2.14</v>
      </c>
      <c r="T27" s="7">
        <v>5</v>
      </c>
      <c r="U27" s="7">
        <v>1</v>
      </c>
      <c r="V27" s="7">
        <v>120</v>
      </c>
      <c r="W27" s="14">
        <v>28.571428571428573</v>
      </c>
      <c r="X27" s="14">
        <v>61.142857142857153</v>
      </c>
      <c r="Y27" s="15">
        <v>45867</v>
      </c>
      <c r="Z27" s="13">
        <v>-185.69956052871817</v>
      </c>
      <c r="AA27" s="13">
        <v>94.228765270602835</v>
      </c>
      <c r="AB27" s="13">
        <v>-277.06760852286294</v>
      </c>
      <c r="AC27" s="13">
        <v>89.674609274916733</v>
      </c>
      <c r="AD27" s="13">
        <v>-348.70888456928208</v>
      </c>
      <c r="AE27" s="13">
        <v>86.476627725979156</v>
      </c>
      <c r="AF27" s="13">
        <v>-149.99047971930855</v>
      </c>
      <c r="AG27" s="13">
        <v>80.370958527905742</v>
      </c>
      <c r="AH27" s="13">
        <v>-92.80228357955167</v>
      </c>
      <c r="AI27" s="13">
        <v>92.447860620035883</v>
      </c>
    </row>
    <row r="28" spans="1:35" s="7" customFormat="1" x14ac:dyDescent="0.25">
      <c r="A28" s="5" t="s">
        <v>52</v>
      </c>
      <c r="B28" s="7">
        <v>14.43</v>
      </c>
      <c r="C28" s="7">
        <v>18.041899999999998</v>
      </c>
      <c r="D28" s="7">
        <v>2E-3</v>
      </c>
      <c r="E28" s="7">
        <v>15.611499999999999</v>
      </c>
      <c r="F28" s="7">
        <v>1.9E-3</v>
      </c>
      <c r="G28" s="7">
        <v>38.158900000000003</v>
      </c>
      <c r="H28" s="7">
        <v>4.1000000000000003E-3</v>
      </c>
      <c r="I28" s="7">
        <v>2.1150156025695743</v>
      </c>
      <c r="J28" s="7">
        <v>2.2000000000000001E-4</v>
      </c>
      <c r="K28" s="7">
        <v>0.86529134958069831</v>
      </c>
      <c r="L28" s="7">
        <v>1.1E-4</v>
      </c>
      <c r="M28" s="12" t="s">
        <v>12</v>
      </c>
      <c r="N28" s="7">
        <v>1</v>
      </c>
      <c r="O28" s="7">
        <v>400</v>
      </c>
      <c r="P28" s="7">
        <v>0.7</v>
      </c>
      <c r="Q28" s="7">
        <v>4</v>
      </c>
      <c r="R28" s="13">
        <v>20</v>
      </c>
      <c r="S28" s="14">
        <v>2.14</v>
      </c>
      <c r="T28" s="7">
        <v>5</v>
      </c>
      <c r="U28" s="7">
        <v>1</v>
      </c>
      <c r="V28" s="7">
        <v>120</v>
      </c>
      <c r="W28" s="14">
        <v>28.571428571428573</v>
      </c>
      <c r="X28" s="14">
        <v>61.142857142857153</v>
      </c>
      <c r="Y28" s="15">
        <v>45867</v>
      </c>
      <c r="Z28" s="13">
        <v>-146.8937812210136</v>
      </c>
      <c r="AA28" s="13">
        <v>110.8530697986354</v>
      </c>
      <c r="AB28" s="13">
        <v>-309.10415426199654</v>
      </c>
      <c r="AC28" s="13">
        <v>121.70515325241008</v>
      </c>
      <c r="AD28" s="13">
        <v>-393.27497020336114</v>
      </c>
      <c r="AE28" s="13">
        <v>107.44544523033946</v>
      </c>
      <c r="AF28" s="13">
        <v>-233.35534062329799</v>
      </c>
      <c r="AG28" s="13">
        <v>104.01814517714085</v>
      </c>
      <c r="AH28" s="13">
        <v>-163.6378510738723</v>
      </c>
      <c r="AI28" s="13">
        <v>127.12481183742752</v>
      </c>
    </row>
    <row r="29" spans="1:35" s="7" customFormat="1" x14ac:dyDescent="0.25">
      <c r="A29" s="5" t="s">
        <v>52</v>
      </c>
      <c r="B29" s="7">
        <v>17.32</v>
      </c>
      <c r="C29" s="7">
        <v>18.043299999999999</v>
      </c>
      <c r="D29" s="7">
        <v>2E-3</v>
      </c>
      <c r="E29" s="7">
        <v>15.615399999999999</v>
      </c>
      <c r="F29" s="7">
        <v>1.9E-3</v>
      </c>
      <c r="G29" s="7">
        <v>38.168399999999998</v>
      </c>
      <c r="H29" s="7">
        <v>4.7999999999999996E-3</v>
      </c>
      <c r="I29" s="7">
        <v>2.1153780073489883</v>
      </c>
      <c r="J29" s="7">
        <v>1.7000000000000001E-4</v>
      </c>
      <c r="K29" s="7">
        <v>0.86544035736256675</v>
      </c>
      <c r="L29" s="7">
        <v>7.3999999999999996E-5</v>
      </c>
      <c r="M29" s="12" t="s">
        <v>12</v>
      </c>
      <c r="N29" s="7">
        <v>1</v>
      </c>
      <c r="O29" s="7">
        <v>400</v>
      </c>
      <c r="P29" s="7">
        <v>0.7</v>
      </c>
      <c r="Q29" s="7">
        <v>4</v>
      </c>
      <c r="R29" s="13">
        <v>20</v>
      </c>
      <c r="S29" s="14">
        <v>2.14</v>
      </c>
      <c r="T29" s="7">
        <v>5</v>
      </c>
      <c r="U29" s="7">
        <v>1</v>
      </c>
      <c r="V29" s="7">
        <v>120</v>
      </c>
      <c r="W29" s="14">
        <v>28.571428571428573</v>
      </c>
      <c r="X29" s="14">
        <v>61.142857142857153</v>
      </c>
      <c r="Y29" s="15">
        <v>45869</v>
      </c>
      <c r="Z29" s="13">
        <v>-69.291255557990539</v>
      </c>
      <c r="AA29" s="13">
        <v>110.84446858390649</v>
      </c>
      <c r="AB29" s="13">
        <v>-59.273505914614333</v>
      </c>
      <c r="AC29" s="13">
        <v>121.67475697068279</v>
      </c>
      <c r="AD29" s="13">
        <v>-144.28009192157811</v>
      </c>
      <c r="AE29" s="13">
        <v>125.75848083755149</v>
      </c>
      <c r="AF29" s="13">
        <v>-61.996204220537976</v>
      </c>
      <c r="AG29" s="13">
        <v>80.363887404240174</v>
      </c>
      <c r="AH29" s="13">
        <v>8.5660031995393737</v>
      </c>
      <c r="AI29" s="13">
        <v>85.505603442755231</v>
      </c>
    </row>
    <row r="30" spans="1:35" s="7" customFormat="1" x14ac:dyDescent="0.25">
      <c r="A30" s="5" t="s">
        <v>52</v>
      </c>
      <c r="B30" s="7">
        <v>12.99</v>
      </c>
      <c r="C30" s="7">
        <v>18.0413</v>
      </c>
      <c r="D30" s="7">
        <v>2.5000000000000001E-3</v>
      </c>
      <c r="E30" s="7">
        <v>15.613</v>
      </c>
      <c r="F30" s="7">
        <v>2.0999999999999999E-3</v>
      </c>
      <c r="G30" s="7">
        <v>38.162700000000001</v>
      </c>
      <c r="H30" s="7">
        <v>5.3E-3</v>
      </c>
      <c r="I30" s="7">
        <v>2.115296569537672</v>
      </c>
      <c r="J30" s="7">
        <v>1.3999999999999999E-4</v>
      </c>
      <c r="K30" s="7">
        <v>0.8654032691657475</v>
      </c>
      <c r="L30" s="7">
        <v>6.4999999999999994E-5</v>
      </c>
      <c r="M30" s="12" t="s">
        <v>12</v>
      </c>
      <c r="N30" s="7">
        <v>1</v>
      </c>
      <c r="O30" s="7">
        <v>400</v>
      </c>
      <c r="P30" s="7">
        <v>0.7</v>
      </c>
      <c r="Q30" s="7">
        <v>4</v>
      </c>
      <c r="R30" s="13">
        <v>20</v>
      </c>
      <c r="S30" s="14">
        <v>2.14</v>
      </c>
      <c r="T30" s="7">
        <v>5</v>
      </c>
      <c r="U30" s="7">
        <v>1</v>
      </c>
      <c r="V30" s="7">
        <v>120</v>
      </c>
      <c r="W30" s="14">
        <v>28.571428571428573</v>
      </c>
      <c r="X30" s="14">
        <v>61.142857142857153</v>
      </c>
      <c r="Y30" s="15">
        <v>45869</v>
      </c>
      <c r="Z30" s="13">
        <v>-180.15569340401606</v>
      </c>
      <c r="AA30" s="13">
        <v>138.57094555270407</v>
      </c>
      <c r="AB30" s="13">
        <v>-213.00067278939849</v>
      </c>
      <c r="AC30" s="13">
        <v>134.50329853327355</v>
      </c>
      <c r="AD30" s="13">
        <v>-293.66214289061611</v>
      </c>
      <c r="AE30" s="13">
        <v>138.87906254012427</v>
      </c>
      <c r="AF30" s="13">
        <v>-100.49806789491633</v>
      </c>
      <c r="AG30" s="13">
        <v>66.18457289447548</v>
      </c>
      <c r="AH30" s="13">
        <v>-34.290177777673847</v>
      </c>
      <c r="AI30" s="13">
        <v>75.109492089925055</v>
      </c>
    </row>
    <row r="31" spans="1:35" s="7" customFormat="1" x14ac:dyDescent="0.25">
      <c r="A31" s="5" t="s">
        <v>52</v>
      </c>
      <c r="B31" s="7">
        <v>12.66</v>
      </c>
      <c r="C31" s="7">
        <v>18.0428</v>
      </c>
      <c r="D31" s="7">
        <v>2.7000000000000001E-3</v>
      </c>
      <c r="E31" s="7">
        <v>15.613799999999999</v>
      </c>
      <c r="F31" s="7">
        <v>2.2000000000000001E-3</v>
      </c>
      <c r="G31" s="7">
        <v>38.165999999999997</v>
      </c>
      <c r="H31" s="7">
        <v>5.4000000000000003E-3</v>
      </c>
      <c r="I31" s="7">
        <v>2.1153036114128625</v>
      </c>
      <c r="J31" s="7">
        <v>1.9000000000000001E-4</v>
      </c>
      <c r="K31" s="7">
        <v>0.86537566231405327</v>
      </c>
      <c r="L31" s="7">
        <v>9.2E-5</v>
      </c>
      <c r="M31" s="12" t="s">
        <v>12</v>
      </c>
      <c r="N31" s="7">
        <v>1</v>
      </c>
      <c r="O31" s="7">
        <v>400</v>
      </c>
      <c r="P31" s="7">
        <v>0.7</v>
      </c>
      <c r="Q31" s="7">
        <v>4</v>
      </c>
      <c r="R31" s="13">
        <v>20</v>
      </c>
      <c r="S31" s="14">
        <v>2.14</v>
      </c>
      <c r="T31" s="7">
        <v>5</v>
      </c>
      <c r="U31" s="7">
        <v>1</v>
      </c>
      <c r="V31" s="7">
        <v>120</v>
      </c>
      <c r="W31" s="14">
        <v>28.571428571428573</v>
      </c>
      <c r="X31" s="14">
        <v>61.142857142857153</v>
      </c>
      <c r="Y31" s="15">
        <v>45869</v>
      </c>
      <c r="Z31" s="13">
        <v>-97.00506082266358</v>
      </c>
      <c r="AA31" s="13">
        <v>149.64417939565922</v>
      </c>
      <c r="AB31" s="13">
        <v>-161.75303284660103</v>
      </c>
      <c r="AC31" s="13">
        <v>140.90099783524832</v>
      </c>
      <c r="AD31" s="13">
        <v>-207.17235918077392</v>
      </c>
      <c r="AE31" s="13">
        <v>141.48718754912753</v>
      </c>
      <c r="AF31" s="13">
        <v>-97.168719404461257</v>
      </c>
      <c r="AG31" s="13">
        <v>89.821621338363997</v>
      </c>
      <c r="AH31" s="13">
        <v>-66.192852581581363</v>
      </c>
      <c r="AI31" s="13">
        <v>106.31221099283967</v>
      </c>
    </row>
    <row r="32" spans="1:35" s="7" customFormat="1" x14ac:dyDescent="0.25">
      <c r="A32" s="5" t="s">
        <v>52</v>
      </c>
      <c r="B32" s="7">
        <v>13.03</v>
      </c>
      <c r="C32" s="7">
        <v>18.041599999999999</v>
      </c>
      <c r="D32" s="7">
        <v>2.5000000000000001E-3</v>
      </c>
      <c r="E32" s="7">
        <v>15.613300000000001</v>
      </c>
      <c r="F32" s="7">
        <v>2E-3</v>
      </c>
      <c r="G32" s="7">
        <v>38.162599999999998</v>
      </c>
      <c r="H32" s="7">
        <v>5.3E-3</v>
      </c>
      <c r="I32" s="7">
        <v>2.115255853139411</v>
      </c>
      <c r="J32" s="7">
        <v>2.0000000000000001E-4</v>
      </c>
      <c r="K32" s="7">
        <v>0.86540550727208243</v>
      </c>
      <c r="L32" s="7">
        <v>9.3999999999999994E-5</v>
      </c>
      <c r="M32" s="12" t="s">
        <v>12</v>
      </c>
      <c r="N32" s="7">
        <v>1</v>
      </c>
      <c r="O32" s="7">
        <v>400</v>
      </c>
      <c r="P32" s="7">
        <v>0.7</v>
      </c>
      <c r="Q32" s="7">
        <v>4</v>
      </c>
      <c r="R32" s="13">
        <v>20</v>
      </c>
      <c r="S32" s="14">
        <v>2.14</v>
      </c>
      <c r="T32" s="7">
        <v>5</v>
      </c>
      <c r="U32" s="7">
        <v>1</v>
      </c>
      <c r="V32" s="7">
        <v>120</v>
      </c>
      <c r="W32" s="14">
        <v>28.571428571428573</v>
      </c>
      <c r="X32" s="14">
        <v>61.142857142857153</v>
      </c>
      <c r="Y32" s="15">
        <v>45869</v>
      </c>
      <c r="Z32" s="13">
        <v>-163.52446076894898</v>
      </c>
      <c r="AA32" s="13">
        <v>138.56864136218519</v>
      </c>
      <c r="AB32" s="13">
        <v>-193.78219237831118</v>
      </c>
      <c r="AC32" s="13">
        <v>128.0959182235658</v>
      </c>
      <c r="AD32" s="13">
        <v>-296.28327893016501</v>
      </c>
      <c r="AE32" s="13">
        <v>138.8794264541724</v>
      </c>
      <c r="AF32" s="13">
        <v>-119.74892595056907</v>
      </c>
      <c r="AG32" s="13">
        <v>94.551209823230096</v>
      </c>
      <c r="AH32" s="13">
        <v>-31.703895322587883</v>
      </c>
      <c r="AI32" s="13">
        <v>108.61959995644737</v>
      </c>
    </row>
    <row r="33" spans="1:35" s="7" customFormat="1" x14ac:dyDescent="0.25">
      <c r="A33" s="5" t="s">
        <v>52</v>
      </c>
      <c r="B33" s="7">
        <v>23.51</v>
      </c>
      <c r="C33" s="7">
        <v>18.043199999999999</v>
      </c>
      <c r="D33" s="7">
        <v>3.3E-3</v>
      </c>
      <c r="E33" s="7">
        <v>15.614100000000001</v>
      </c>
      <c r="F33" s="7">
        <v>2.7000000000000001E-3</v>
      </c>
      <c r="G33" s="7">
        <v>38.167999999999999</v>
      </c>
      <c r="H33" s="7">
        <v>6.1000000000000004E-3</v>
      </c>
      <c r="I33" s="7">
        <v>2.1153675622949368</v>
      </c>
      <c r="J33" s="7">
        <v>1.6000000000000001E-4</v>
      </c>
      <c r="K33" s="7">
        <v>0.86537310454908234</v>
      </c>
      <c r="L33" s="7">
        <v>8.7000000000000001E-5</v>
      </c>
      <c r="M33" s="12" t="s">
        <v>12</v>
      </c>
      <c r="N33" s="7">
        <v>1</v>
      </c>
      <c r="O33" s="7">
        <v>400</v>
      </c>
      <c r="P33" s="7">
        <v>0.7</v>
      </c>
      <c r="Q33" s="7">
        <v>4</v>
      </c>
      <c r="R33" s="13">
        <v>20</v>
      </c>
      <c r="S33" s="14">
        <v>2.14</v>
      </c>
      <c r="T33" s="7">
        <v>5</v>
      </c>
      <c r="U33" s="7">
        <v>1</v>
      </c>
      <c r="V33" s="7">
        <v>119</v>
      </c>
      <c r="W33" s="14">
        <v>28.571428571428573</v>
      </c>
      <c r="X33" s="14">
        <v>61.142857142857153</v>
      </c>
      <c r="Y33" s="15">
        <v>45866</v>
      </c>
      <c r="Z33" s="13">
        <v>-74.833893733305956</v>
      </c>
      <c r="AA33" s="13">
        <v>182.89438680500135</v>
      </c>
      <c r="AB33" s="13">
        <v>-142.53652175022501</v>
      </c>
      <c r="AC33" s="13">
        <v>172.92062943109113</v>
      </c>
      <c r="AD33" s="13">
        <v>-154.76158720639788</v>
      </c>
      <c r="AE33" s="13">
        <v>159.81974428840914</v>
      </c>
      <c r="AF33" s="13">
        <v>-66.934212059610587</v>
      </c>
      <c r="AG33" s="13">
        <v>75.636973380842591</v>
      </c>
      <c r="AH33" s="13">
        <v>-69.14872706298425</v>
      </c>
      <c r="AI33" s="13">
        <v>100.53467058620092</v>
      </c>
    </row>
    <row r="34" spans="1:35" s="7" customFormat="1" x14ac:dyDescent="0.25">
      <c r="A34" s="5" t="s">
        <v>52</v>
      </c>
      <c r="B34" s="7">
        <v>24.83</v>
      </c>
      <c r="C34" s="7">
        <v>18.043199999999999</v>
      </c>
      <c r="D34" s="7">
        <v>4.3E-3</v>
      </c>
      <c r="E34" s="7">
        <v>15.6143</v>
      </c>
      <c r="F34" s="7">
        <v>3.8999999999999998E-3</v>
      </c>
      <c r="G34" s="7">
        <v>38.165100000000002</v>
      </c>
      <c r="H34" s="7">
        <v>9.4999999999999998E-3</v>
      </c>
      <c r="I34" s="7">
        <v>2.1152068369247141</v>
      </c>
      <c r="J34" s="7">
        <v>2.0000000000000001E-4</v>
      </c>
      <c r="K34" s="7">
        <v>0.86538418905737347</v>
      </c>
      <c r="L34" s="7">
        <v>1.1E-4</v>
      </c>
      <c r="M34" s="12" t="s">
        <v>12</v>
      </c>
      <c r="N34" s="7">
        <v>1</v>
      </c>
      <c r="O34" s="7">
        <v>400</v>
      </c>
      <c r="P34" s="7">
        <v>0.7</v>
      </c>
      <c r="Q34" s="7">
        <v>4</v>
      </c>
      <c r="R34" s="13">
        <v>20</v>
      </c>
      <c r="S34" s="14">
        <v>2.14</v>
      </c>
      <c r="T34" s="7">
        <v>5</v>
      </c>
      <c r="U34" s="7">
        <v>1</v>
      </c>
      <c r="V34" s="7">
        <v>119</v>
      </c>
      <c r="W34" s="14">
        <v>28.571428571428573</v>
      </c>
      <c r="X34" s="14">
        <v>61.142857142857153</v>
      </c>
      <c r="Y34" s="15">
        <v>45866</v>
      </c>
      <c r="Z34" s="13">
        <v>-74.833893733305956</v>
      </c>
      <c r="AA34" s="13">
        <v>238.31692826106237</v>
      </c>
      <c r="AB34" s="13">
        <v>-129.72592458582176</v>
      </c>
      <c r="AC34" s="13">
        <v>249.77104321039047</v>
      </c>
      <c r="AD34" s="13">
        <v>-230.75899867919247</v>
      </c>
      <c r="AE34" s="13">
        <v>248.91851455911288</v>
      </c>
      <c r="AF34" s="13">
        <v>-142.92494991208216</v>
      </c>
      <c r="AG34" s="13">
        <v>94.5534008819576</v>
      </c>
      <c r="AH34" s="13">
        <v>-56.339069906208294</v>
      </c>
      <c r="AI34" s="13">
        <v>127.11117373177152</v>
      </c>
    </row>
    <row r="35" spans="1:35" s="7" customFormat="1" x14ac:dyDescent="0.25">
      <c r="A35" s="5" t="s">
        <v>52</v>
      </c>
      <c r="B35" s="7">
        <v>25.71</v>
      </c>
      <c r="C35" s="7">
        <v>18.0442</v>
      </c>
      <c r="D35" s="7">
        <v>3.5000000000000001E-3</v>
      </c>
      <c r="E35" s="7">
        <v>15.614699999999999</v>
      </c>
      <c r="F35" s="7">
        <v>3.0000000000000001E-3</v>
      </c>
      <c r="G35" s="7">
        <v>38.168199999999999</v>
      </c>
      <c r="H35" s="7">
        <v>6.6E-3</v>
      </c>
      <c r="I35" s="7">
        <v>2.11526141363984</v>
      </c>
      <c r="J35" s="7">
        <v>1.8000000000000001E-4</v>
      </c>
      <c r="K35" s="7">
        <v>0.86535839771228418</v>
      </c>
      <c r="L35" s="7">
        <v>8.6000000000000003E-5</v>
      </c>
      <c r="M35" s="12" t="s">
        <v>12</v>
      </c>
      <c r="N35" s="7">
        <v>1</v>
      </c>
      <c r="O35" s="7">
        <v>400</v>
      </c>
      <c r="P35" s="7">
        <v>0.7</v>
      </c>
      <c r="Q35" s="7">
        <v>4</v>
      </c>
      <c r="R35" s="13">
        <v>20</v>
      </c>
      <c r="S35" s="14">
        <v>2.14</v>
      </c>
      <c r="T35" s="7">
        <v>5</v>
      </c>
      <c r="U35" s="7">
        <v>1</v>
      </c>
      <c r="V35" s="7">
        <v>119</v>
      </c>
      <c r="W35" s="14">
        <v>28.571428571428573</v>
      </c>
      <c r="X35" s="14">
        <v>61.142857142857153</v>
      </c>
      <c r="Y35" s="15">
        <v>45866</v>
      </c>
      <c r="Z35" s="13">
        <v>-19.41027651031213</v>
      </c>
      <c r="AA35" s="13">
        <v>193.96814488866227</v>
      </c>
      <c r="AB35" s="13">
        <v>-104.10571475993891</v>
      </c>
      <c r="AC35" s="13">
        <v>192.12664988760594</v>
      </c>
      <c r="AD35" s="13">
        <v>-149.52081210251043</v>
      </c>
      <c r="AE35" s="13">
        <v>172.91881723529011</v>
      </c>
      <c r="AF35" s="13">
        <v>-117.11985785667345</v>
      </c>
      <c r="AG35" s="13">
        <v>85.095865144282413</v>
      </c>
      <c r="AH35" s="13">
        <v>-86.144984100755551</v>
      </c>
      <c r="AI35" s="13">
        <v>99.380788615855593</v>
      </c>
    </row>
    <row r="36" spans="1:35" s="7" customFormat="1" x14ac:dyDescent="0.25">
      <c r="A36" s="5" t="s">
        <v>52</v>
      </c>
      <c r="B36" s="7">
        <v>25.99</v>
      </c>
      <c r="C36" s="7">
        <v>18.046700000000001</v>
      </c>
      <c r="D36" s="7">
        <v>4.1999999999999997E-3</v>
      </c>
      <c r="E36" s="7">
        <v>15.618</v>
      </c>
      <c r="F36" s="7">
        <v>3.3999999999999998E-3</v>
      </c>
      <c r="G36" s="7">
        <v>38.179200000000002</v>
      </c>
      <c r="H36" s="7">
        <v>8.3000000000000001E-3</v>
      </c>
      <c r="I36" s="7">
        <v>2.1155779172923581</v>
      </c>
      <c r="J36" s="7">
        <v>1.9000000000000001E-4</v>
      </c>
      <c r="K36" s="7">
        <v>0.86542137897787408</v>
      </c>
      <c r="L36" s="7">
        <v>1.1E-4</v>
      </c>
      <c r="M36" s="12" t="s">
        <v>12</v>
      </c>
      <c r="N36" s="7">
        <v>1</v>
      </c>
      <c r="O36" s="7">
        <v>400</v>
      </c>
      <c r="P36" s="7">
        <v>0.7</v>
      </c>
      <c r="Q36" s="7">
        <v>4</v>
      </c>
      <c r="R36" s="13">
        <v>20</v>
      </c>
      <c r="S36" s="14">
        <v>2.14</v>
      </c>
      <c r="T36" s="7">
        <v>5</v>
      </c>
      <c r="U36" s="7">
        <v>1</v>
      </c>
      <c r="V36" s="7">
        <v>119</v>
      </c>
      <c r="W36" s="14">
        <v>28.571428571428573</v>
      </c>
      <c r="X36" s="14">
        <v>61.142857142857153</v>
      </c>
      <c r="Y36" s="15">
        <v>45866</v>
      </c>
      <c r="Z36" s="13">
        <v>119.12189422957908</v>
      </c>
      <c r="AA36" s="13">
        <v>232.72952949846785</v>
      </c>
      <c r="AB36" s="13">
        <v>107.21094222954086</v>
      </c>
      <c r="AC36" s="13">
        <v>217.69752849276475</v>
      </c>
      <c r="AD36" s="13">
        <v>138.63726163743095</v>
      </c>
      <c r="AE36" s="13">
        <v>217.39585952560554</v>
      </c>
      <c r="AF36" s="13">
        <v>32.503901586711237</v>
      </c>
      <c r="AG36" s="13">
        <v>89.809975064956845</v>
      </c>
      <c r="AH36" s="13">
        <v>-13.363455194648211</v>
      </c>
      <c r="AI36" s="13">
        <v>127.10571135868869</v>
      </c>
    </row>
    <row r="37" spans="1:35" x14ac:dyDescent="0.25">
      <c r="A37" s="5" t="s">
        <v>48</v>
      </c>
      <c r="B37">
        <v>10.74</v>
      </c>
      <c r="C37">
        <v>18.043900000000001</v>
      </c>
      <c r="D37">
        <v>4.1999999999999997E-3</v>
      </c>
      <c r="E37">
        <v>15.613899999999999</v>
      </c>
      <c r="F37">
        <v>3.3999999999999998E-3</v>
      </c>
      <c r="G37">
        <v>38.165700000000001</v>
      </c>
      <c r="H37">
        <v>8.6E-3</v>
      </c>
      <c r="I37">
        <v>2.1151580312460165</v>
      </c>
      <c r="J37">
        <v>3.6000000000000002E-4</v>
      </c>
      <c r="K37">
        <v>0.86532844894950645</v>
      </c>
      <c r="L37">
        <v>1.9000000000000001E-4</v>
      </c>
      <c r="M37" s="1" t="s">
        <v>12</v>
      </c>
      <c r="N37">
        <v>1</v>
      </c>
      <c r="O37">
        <v>400</v>
      </c>
      <c r="P37">
        <v>1</v>
      </c>
      <c r="Q37">
        <v>2</v>
      </c>
      <c r="R37" s="2">
        <v>40</v>
      </c>
      <c r="S37" s="3">
        <v>6.25</v>
      </c>
      <c r="T37">
        <v>5</v>
      </c>
      <c r="U37">
        <v>1</v>
      </c>
      <c r="V37">
        <v>78</v>
      </c>
      <c r="W37" s="3">
        <v>10</v>
      </c>
      <c r="X37">
        <v>62.5</v>
      </c>
      <c r="Y37" s="6">
        <v>45870</v>
      </c>
      <c r="Z37" s="2">
        <v>-36.036716641651978</v>
      </c>
      <c r="AA37" s="2">
        <v>232.76564379097644</v>
      </c>
      <c r="AB37" s="2">
        <v>-155.34744709899684</v>
      </c>
      <c r="AC37" s="2">
        <v>217.75469293386021</v>
      </c>
      <c r="AD37" s="2">
        <v>-215.03444874571011</v>
      </c>
      <c r="AE37" s="2">
        <v>225.33321804657061</v>
      </c>
      <c r="AF37" s="2">
        <v>-166.0024947223171</v>
      </c>
      <c r="AG37" s="2">
        <v>170.2000487348588</v>
      </c>
      <c r="AH37" s="2">
        <v>-120.75767105179658</v>
      </c>
      <c r="AI37" s="2">
        <v>219.5698063904598</v>
      </c>
    </row>
    <row r="38" spans="1:35" x14ac:dyDescent="0.25">
      <c r="A38" s="5" t="s">
        <v>48</v>
      </c>
      <c r="B38">
        <v>10.67</v>
      </c>
      <c r="C38">
        <v>18.0426</v>
      </c>
      <c r="D38">
        <v>3.0999999999999999E-3</v>
      </c>
      <c r="E38">
        <v>15.612399999999999</v>
      </c>
      <c r="F38">
        <v>2.5999999999999999E-3</v>
      </c>
      <c r="G38">
        <v>38.165799999999997</v>
      </c>
      <c r="H38">
        <v>6.4000000000000003E-3</v>
      </c>
      <c r="I38">
        <v>2.1153159744161041</v>
      </c>
      <c r="J38">
        <v>2.2000000000000001E-4</v>
      </c>
      <c r="K38">
        <v>0.86530766075842724</v>
      </c>
      <c r="L38">
        <v>1.1E-4</v>
      </c>
      <c r="M38" s="1" t="s">
        <v>12</v>
      </c>
      <c r="N38">
        <v>1</v>
      </c>
      <c r="O38">
        <v>400</v>
      </c>
      <c r="P38">
        <v>1</v>
      </c>
      <c r="Q38">
        <v>2</v>
      </c>
      <c r="R38" s="2">
        <v>40</v>
      </c>
      <c r="S38" s="3">
        <v>6.25</v>
      </c>
      <c r="T38">
        <v>5</v>
      </c>
      <c r="U38">
        <v>1</v>
      </c>
      <c r="V38">
        <v>78</v>
      </c>
      <c r="W38" s="3">
        <v>10</v>
      </c>
      <c r="X38">
        <v>62.5</v>
      </c>
      <c r="Y38" s="6">
        <v>45870</v>
      </c>
      <c r="Z38" s="2">
        <v>-108.09101301423318</v>
      </c>
      <c r="AA38" s="2">
        <v>171.81559198785095</v>
      </c>
      <c r="AB38" s="2">
        <v>-251.43984936715214</v>
      </c>
      <c r="AC38" s="2">
        <v>166.5342932540801</v>
      </c>
      <c r="AD38" s="2">
        <v>-212.41373849090195</v>
      </c>
      <c r="AE38" s="2">
        <v>167.68939731382548</v>
      </c>
      <c r="AF38" s="2">
        <v>-91.323633049533726</v>
      </c>
      <c r="AG38" s="2">
        <v>104.00337474912095</v>
      </c>
      <c r="AH38" s="2">
        <v>-144.78461817790668</v>
      </c>
      <c r="AI38" s="2">
        <v>127.12241551587201</v>
      </c>
    </row>
    <row r="39" spans="1:35" x14ac:dyDescent="0.25">
      <c r="A39" s="5" t="s">
        <v>48</v>
      </c>
      <c r="B39">
        <v>9.84</v>
      </c>
      <c r="C39">
        <v>18.042100000000001</v>
      </c>
      <c r="D39">
        <v>4.8999999999999998E-3</v>
      </c>
      <c r="E39">
        <v>15.612399999999999</v>
      </c>
      <c r="F39">
        <v>3.8E-3</v>
      </c>
      <c r="G39">
        <v>38.161499999999997</v>
      </c>
      <c r="H39">
        <v>9.4999999999999998E-3</v>
      </c>
      <c r="I39">
        <v>2.1151362646255145</v>
      </c>
      <c r="J39">
        <v>3.4000000000000002E-4</v>
      </c>
      <c r="K39">
        <v>0.86533164099522775</v>
      </c>
      <c r="L39">
        <v>1.3999999999999999E-4</v>
      </c>
      <c r="M39" s="1" t="s">
        <v>12</v>
      </c>
      <c r="N39">
        <v>1</v>
      </c>
      <c r="O39">
        <v>400</v>
      </c>
      <c r="P39">
        <v>1</v>
      </c>
      <c r="Q39">
        <v>2</v>
      </c>
      <c r="R39" s="2">
        <v>40</v>
      </c>
      <c r="S39" s="3">
        <v>6.25</v>
      </c>
      <c r="T39">
        <v>5</v>
      </c>
      <c r="U39">
        <v>1</v>
      </c>
      <c r="V39">
        <v>78</v>
      </c>
      <c r="W39" s="3">
        <v>10</v>
      </c>
      <c r="X39">
        <v>62.5</v>
      </c>
      <c r="Y39" s="6">
        <v>45870</v>
      </c>
      <c r="Z39" s="2">
        <v>-135.80696877912857</v>
      </c>
      <c r="AA39" s="2">
        <v>271.58701038127487</v>
      </c>
      <c r="AB39" s="2">
        <v>-251.43984936715214</v>
      </c>
      <c r="AC39" s="2">
        <v>243.39627475596322</v>
      </c>
      <c r="AD39" s="2">
        <v>-325.11668200929654</v>
      </c>
      <c r="AE39" s="2">
        <v>248.94199651481205</v>
      </c>
      <c r="AF39" s="2">
        <v>-176.29508635308434</v>
      </c>
      <c r="AG39" s="2">
        <v>160.74614467460663</v>
      </c>
      <c r="AH39" s="2">
        <v>-117.0684136226896</v>
      </c>
      <c r="AI39" s="2">
        <v>161.78768158643129</v>
      </c>
    </row>
    <row r="40" spans="1:35" x14ac:dyDescent="0.25">
      <c r="A40" s="5" t="s">
        <v>48</v>
      </c>
      <c r="B40">
        <v>9.01</v>
      </c>
      <c r="C40">
        <v>18.0413</v>
      </c>
      <c r="D40">
        <v>3.2000000000000002E-3</v>
      </c>
      <c r="E40">
        <v>15.6122</v>
      </c>
      <c r="F40">
        <v>3.0000000000000001E-3</v>
      </c>
      <c r="G40">
        <v>38.161200000000001</v>
      </c>
      <c r="H40">
        <v>7.1000000000000004E-3</v>
      </c>
      <c r="I40">
        <v>2.1152134269703402</v>
      </c>
      <c r="J40">
        <v>2.3000000000000001E-4</v>
      </c>
      <c r="K40">
        <v>0.86535892646317059</v>
      </c>
      <c r="L40">
        <v>1.2E-4</v>
      </c>
      <c r="M40" s="1" t="s">
        <v>12</v>
      </c>
      <c r="N40">
        <v>1</v>
      </c>
      <c r="O40">
        <v>400</v>
      </c>
      <c r="P40">
        <v>1</v>
      </c>
      <c r="Q40">
        <v>2</v>
      </c>
      <c r="R40" s="2">
        <v>40</v>
      </c>
      <c r="S40" s="3">
        <v>6.25</v>
      </c>
      <c r="T40">
        <v>5</v>
      </c>
      <c r="U40">
        <v>1</v>
      </c>
      <c r="V40">
        <v>78</v>
      </c>
      <c r="W40" s="3">
        <v>10</v>
      </c>
      <c r="X40">
        <v>62.5</v>
      </c>
      <c r="Y40" s="6">
        <v>45870</v>
      </c>
      <c r="Z40" s="2">
        <v>-180.15569340401606</v>
      </c>
      <c r="AA40" s="2">
        <v>177.37081030746123</v>
      </c>
      <c r="AB40" s="2">
        <v>-264.25356479298222</v>
      </c>
      <c r="AC40" s="2">
        <v>192.15741535465855</v>
      </c>
      <c r="AD40" s="2">
        <v>-332.9806258842716</v>
      </c>
      <c r="AE40" s="2">
        <v>186.05284949110614</v>
      </c>
      <c r="AF40" s="2">
        <v>-139.80895819987182</v>
      </c>
      <c r="AG40" s="2">
        <v>108.73607224091487</v>
      </c>
      <c r="AH40" s="2">
        <v>-85.533912302038217</v>
      </c>
      <c r="AI40" s="2">
        <v>138.67078310552006</v>
      </c>
    </row>
    <row r="41" spans="1:35" x14ac:dyDescent="0.25">
      <c r="A41" s="5" t="s">
        <v>48</v>
      </c>
      <c r="B41">
        <v>10.78</v>
      </c>
      <c r="C41">
        <v>18.042100000000001</v>
      </c>
      <c r="D41">
        <v>3.0000000000000001E-3</v>
      </c>
      <c r="E41">
        <v>15.6105</v>
      </c>
      <c r="F41">
        <v>2.5000000000000001E-3</v>
      </c>
      <c r="G41">
        <v>38.160200000000003</v>
      </c>
      <c r="H41">
        <v>5.7000000000000002E-3</v>
      </c>
      <c r="I41">
        <v>2.1150642109288831</v>
      </c>
      <c r="J41">
        <v>1.9000000000000001E-4</v>
      </c>
      <c r="K41">
        <v>0.86522633174630437</v>
      </c>
      <c r="L41">
        <v>1E-4</v>
      </c>
      <c r="M41" s="1" t="s">
        <v>12</v>
      </c>
      <c r="N41">
        <v>1</v>
      </c>
      <c r="O41">
        <v>400</v>
      </c>
      <c r="P41">
        <v>1</v>
      </c>
      <c r="Q41">
        <v>2</v>
      </c>
      <c r="R41" s="2">
        <v>40</v>
      </c>
      <c r="S41" s="3">
        <v>6.25</v>
      </c>
      <c r="T41">
        <v>5</v>
      </c>
      <c r="U41">
        <v>1</v>
      </c>
      <c r="V41">
        <v>78</v>
      </c>
      <c r="W41" s="3">
        <v>10</v>
      </c>
      <c r="X41">
        <v>62.5</v>
      </c>
      <c r="Y41" s="6">
        <v>45870</v>
      </c>
      <c r="Z41" s="2">
        <v>-135.80696877912857</v>
      </c>
      <c r="AA41" s="2">
        <v>166.27776145792339</v>
      </c>
      <c r="AB41" s="2">
        <v>-373.18340247005642</v>
      </c>
      <c r="AC41" s="2">
        <v>160.1486179174274</v>
      </c>
      <c r="AD41" s="2">
        <v>-359.19466513512077</v>
      </c>
      <c r="AE41" s="2">
        <v>149.37028631925406</v>
      </c>
      <c r="AF41" s="2">
        <v>-210.36799958751294</v>
      </c>
      <c r="AG41" s="2">
        <v>89.831788093353822</v>
      </c>
      <c r="AH41" s="2">
        <v>-238.79561198181244</v>
      </c>
      <c r="AI41" s="2">
        <v>115.57669517312068</v>
      </c>
    </row>
    <row r="42" spans="1:35" x14ac:dyDescent="0.25">
      <c r="A42" s="5" t="s">
        <v>48</v>
      </c>
      <c r="B42">
        <v>9.7200000000000006</v>
      </c>
      <c r="C42">
        <v>18.043700000000001</v>
      </c>
      <c r="D42">
        <v>2.8E-3</v>
      </c>
      <c r="E42">
        <v>15.614699999999999</v>
      </c>
      <c r="F42">
        <v>3.0000000000000001E-3</v>
      </c>
      <c r="G42">
        <v>38.167499999999997</v>
      </c>
      <c r="H42">
        <v>6.4000000000000003E-3</v>
      </c>
      <c r="I42">
        <v>2.1152812338932701</v>
      </c>
      <c r="J42">
        <v>2.1000000000000001E-4</v>
      </c>
      <c r="K42">
        <v>0.86538237722861711</v>
      </c>
      <c r="L42">
        <v>1.2E-4</v>
      </c>
      <c r="M42" s="1" t="s">
        <v>12</v>
      </c>
      <c r="N42">
        <v>1</v>
      </c>
      <c r="O42">
        <v>400</v>
      </c>
      <c r="P42">
        <v>1</v>
      </c>
      <c r="Q42">
        <v>2</v>
      </c>
      <c r="R42" s="2">
        <v>40</v>
      </c>
      <c r="S42" s="3">
        <v>6.25</v>
      </c>
      <c r="T42">
        <v>5</v>
      </c>
      <c r="U42">
        <v>1</v>
      </c>
      <c r="V42">
        <v>78</v>
      </c>
      <c r="W42" s="3">
        <v>10</v>
      </c>
      <c r="X42">
        <v>62.5</v>
      </c>
      <c r="Y42" s="6">
        <v>45870</v>
      </c>
      <c r="Z42" s="2">
        <v>-47.121317213738578</v>
      </c>
      <c r="AA42" s="2">
        <v>155.17881587479283</v>
      </c>
      <c r="AB42" s="2">
        <v>-104.10571475993891</v>
      </c>
      <c r="AC42" s="2">
        <v>192.12664988760594</v>
      </c>
      <c r="AD42" s="2">
        <v>-167.86376525823599</v>
      </c>
      <c r="AE42" s="2">
        <v>167.68192834217595</v>
      </c>
      <c r="AF42" s="2">
        <v>-107.74872816599057</v>
      </c>
      <c r="AG42" s="2">
        <v>99.277579092159584</v>
      </c>
      <c r="AH42" s="2">
        <v>-58.432862061863489</v>
      </c>
      <c r="AI42" s="2">
        <v>138.66702530307981</v>
      </c>
    </row>
    <row r="43" spans="1:35" x14ac:dyDescent="0.25">
      <c r="A43" s="5" t="s">
        <v>48</v>
      </c>
      <c r="B43">
        <v>12.28</v>
      </c>
      <c r="C43">
        <v>18.041899999999998</v>
      </c>
      <c r="D43">
        <v>2.8E-3</v>
      </c>
      <c r="E43">
        <v>15.614100000000001</v>
      </c>
      <c r="F43">
        <v>2.3E-3</v>
      </c>
      <c r="G43">
        <v>38.165999999999997</v>
      </c>
      <c r="H43">
        <v>5.1000000000000004E-3</v>
      </c>
      <c r="I43">
        <v>2.1154091309673593</v>
      </c>
      <c r="J43">
        <v>2.0000000000000001E-4</v>
      </c>
      <c r="K43">
        <v>0.86543545857143656</v>
      </c>
      <c r="L43">
        <v>9.0000000000000006E-5</v>
      </c>
      <c r="M43" s="1" t="s">
        <v>12</v>
      </c>
      <c r="N43">
        <v>1</v>
      </c>
      <c r="O43">
        <v>400</v>
      </c>
      <c r="P43">
        <v>1</v>
      </c>
      <c r="Q43">
        <v>2</v>
      </c>
      <c r="R43" s="2">
        <v>40</v>
      </c>
      <c r="S43" s="3">
        <v>6.25</v>
      </c>
      <c r="T43">
        <v>5</v>
      </c>
      <c r="U43">
        <v>1</v>
      </c>
      <c r="V43">
        <v>79</v>
      </c>
      <c r="W43" s="3">
        <v>10</v>
      </c>
      <c r="X43">
        <v>62.5</v>
      </c>
      <c r="Y43" s="6">
        <v>45873</v>
      </c>
      <c r="Z43" s="2">
        <v>-146.8937812210136</v>
      </c>
      <c r="AA43" s="2">
        <v>155.19429771808956</v>
      </c>
      <c r="AB43" s="2">
        <v>-142.53652175022501</v>
      </c>
      <c r="AC43" s="2">
        <v>147.30275840426282</v>
      </c>
      <c r="AD43" s="2">
        <v>-207.17235918077392</v>
      </c>
      <c r="AE43" s="2">
        <v>133.62678824084267</v>
      </c>
      <c r="AF43" s="2">
        <v>-47.282479361365759</v>
      </c>
      <c r="AG43" s="2">
        <v>94.544358853429756</v>
      </c>
      <c r="AH43" s="2">
        <v>2.9055589473303556</v>
      </c>
      <c r="AI43" s="2">
        <v>103.99389013776009</v>
      </c>
    </row>
    <row r="44" spans="1:35" x14ac:dyDescent="0.25">
      <c r="A44" s="5" t="s">
        <v>48</v>
      </c>
      <c r="B44">
        <v>11.45</v>
      </c>
      <c r="C44">
        <v>18.043399999999998</v>
      </c>
      <c r="D44">
        <v>3.3E-3</v>
      </c>
      <c r="E44">
        <v>15.613899999999999</v>
      </c>
      <c r="F44">
        <v>3.0999999999999999E-3</v>
      </c>
      <c r="G44">
        <v>38.1663</v>
      </c>
      <c r="H44">
        <v>7.1999999999999998E-3</v>
      </c>
      <c r="I44">
        <v>2.1152498974694351</v>
      </c>
      <c r="J44">
        <v>2.4000000000000001E-4</v>
      </c>
      <c r="K44">
        <v>0.86535242803462764</v>
      </c>
      <c r="L44">
        <v>1.2999999999999999E-4</v>
      </c>
      <c r="M44" s="1" t="s">
        <v>12</v>
      </c>
      <c r="N44">
        <v>1</v>
      </c>
      <c r="O44">
        <v>400</v>
      </c>
      <c r="P44">
        <v>1</v>
      </c>
      <c r="Q44">
        <v>2</v>
      </c>
      <c r="R44" s="2">
        <v>40</v>
      </c>
      <c r="S44" s="3">
        <v>6.25</v>
      </c>
      <c r="T44">
        <v>5</v>
      </c>
      <c r="U44">
        <v>1</v>
      </c>
      <c r="V44">
        <v>79</v>
      </c>
      <c r="W44" s="3">
        <v>10</v>
      </c>
      <c r="X44">
        <v>62.5</v>
      </c>
      <c r="Y44" s="6">
        <v>45873</v>
      </c>
      <c r="Z44" s="2">
        <v>-63.748678819530724</v>
      </c>
      <c r="AA44" s="2">
        <v>182.8923595331257</v>
      </c>
      <c r="AB44" s="2">
        <v>-155.34744709899684</v>
      </c>
      <c r="AC44" s="2">
        <v>198.54104355734313</v>
      </c>
      <c r="AD44" s="2">
        <v>-199.31039321319233</v>
      </c>
      <c r="AE44" s="2">
        <v>188.6481005494376</v>
      </c>
      <c r="AF44" s="2">
        <v>-122.56485004935591</v>
      </c>
      <c r="AG44" s="2">
        <v>113.4617712484574</v>
      </c>
      <c r="AH44" s="2">
        <v>-93.044129143793342</v>
      </c>
      <c r="AI44" s="2">
        <v>150.22780983610755</v>
      </c>
    </row>
    <row r="45" spans="1:35" x14ac:dyDescent="0.25">
      <c r="A45" s="5" t="s">
        <v>48</v>
      </c>
      <c r="B45">
        <v>13.26</v>
      </c>
      <c r="C45">
        <v>18.045000000000002</v>
      </c>
      <c r="D45">
        <v>2.8999999999999998E-3</v>
      </c>
      <c r="E45">
        <v>15.617000000000001</v>
      </c>
      <c r="F45">
        <v>2.3999999999999998E-3</v>
      </c>
      <c r="G45">
        <v>38.175899999999999</v>
      </c>
      <c r="H45">
        <v>5.5999999999999999E-3</v>
      </c>
      <c r="I45">
        <v>2.1155943474646715</v>
      </c>
      <c r="J45">
        <v>2.7E-4</v>
      </c>
      <c r="K45">
        <v>0.86544749238016072</v>
      </c>
      <c r="L45">
        <v>1.2E-4</v>
      </c>
      <c r="M45" s="1" t="s">
        <v>12</v>
      </c>
      <c r="N45">
        <v>1</v>
      </c>
      <c r="O45">
        <v>400</v>
      </c>
      <c r="P45">
        <v>1</v>
      </c>
      <c r="Q45">
        <v>2</v>
      </c>
      <c r="R45" s="2">
        <v>40</v>
      </c>
      <c r="S45" s="3">
        <v>6.25</v>
      </c>
      <c r="T45">
        <v>5</v>
      </c>
      <c r="U45">
        <v>1</v>
      </c>
      <c r="V45">
        <v>79</v>
      </c>
      <c r="W45" s="3">
        <v>10</v>
      </c>
      <c r="X45">
        <v>62.5</v>
      </c>
      <c r="Y45" s="6">
        <v>45873</v>
      </c>
      <c r="Z45" s="2">
        <v>24.924194435671509</v>
      </c>
      <c r="AA45" s="2">
        <v>160.70933776669435</v>
      </c>
      <c r="AB45" s="2">
        <v>43.185022458924749</v>
      </c>
      <c r="AC45" s="2">
        <v>153.67868348594479</v>
      </c>
      <c r="AD45" s="2">
        <v>52.207275781479545</v>
      </c>
      <c r="AE45" s="2">
        <v>146.68940352421293</v>
      </c>
      <c r="AF45" s="2">
        <v>40.269869712172834</v>
      </c>
      <c r="AG45" s="2">
        <v>127.62371024651678</v>
      </c>
      <c r="AH45" s="2">
        <v>16.810242784548457</v>
      </c>
      <c r="AI45" s="2">
        <v>138.65659217519371</v>
      </c>
    </row>
    <row r="46" spans="1:35" x14ac:dyDescent="0.25">
      <c r="A46" s="5" t="s">
        <v>48</v>
      </c>
      <c r="B46">
        <v>13.1</v>
      </c>
      <c r="C46">
        <v>18.0457</v>
      </c>
      <c r="D46">
        <v>2.7000000000000001E-3</v>
      </c>
      <c r="E46">
        <v>15.6159</v>
      </c>
      <c r="F46">
        <v>2.5999999999999999E-3</v>
      </c>
      <c r="G46">
        <v>38.173000000000002</v>
      </c>
      <c r="H46">
        <v>5.7999999999999996E-3</v>
      </c>
      <c r="I46">
        <v>2.1153515796006808</v>
      </c>
      <c r="J46">
        <v>2.2000000000000001E-4</v>
      </c>
      <c r="K46">
        <v>0.86535296497226488</v>
      </c>
      <c r="L46">
        <v>1.1E-4</v>
      </c>
      <c r="M46" s="1" t="s">
        <v>12</v>
      </c>
      <c r="N46">
        <v>1</v>
      </c>
      <c r="O46">
        <v>400</v>
      </c>
      <c r="P46">
        <v>1</v>
      </c>
      <c r="Q46">
        <v>2</v>
      </c>
      <c r="R46" s="2">
        <v>40</v>
      </c>
      <c r="S46" s="3">
        <v>6.25</v>
      </c>
      <c r="T46">
        <v>5</v>
      </c>
      <c r="U46">
        <v>1</v>
      </c>
      <c r="V46">
        <v>79</v>
      </c>
      <c r="W46" s="3">
        <v>10</v>
      </c>
      <c r="X46">
        <v>62.5</v>
      </c>
      <c r="Y46" s="6">
        <v>45873</v>
      </c>
      <c r="Z46" s="2">
        <v>63.713631978323804</v>
      </c>
      <c r="AA46" s="2">
        <v>149.62013111156674</v>
      </c>
      <c r="AB46" s="2">
        <v>-27.252960396850767</v>
      </c>
      <c r="AC46" s="2">
        <v>166.49696783406654</v>
      </c>
      <c r="AD46" s="2">
        <v>-23.758684423391685</v>
      </c>
      <c r="AE46" s="2">
        <v>151.93985277552196</v>
      </c>
      <c r="AF46" s="2">
        <v>-74.490291247064633</v>
      </c>
      <c r="AG46" s="2">
        <v>104.0016241846331</v>
      </c>
      <c r="AH46" s="2">
        <v>-92.423587448209332</v>
      </c>
      <c r="AI46" s="2">
        <v>127.11576021875142</v>
      </c>
    </row>
    <row r="47" spans="1:35" x14ac:dyDescent="0.25">
      <c r="A47" s="5" t="s">
        <v>48</v>
      </c>
      <c r="B47">
        <v>11.94</v>
      </c>
      <c r="C47">
        <v>18.0426</v>
      </c>
      <c r="D47">
        <v>2.8E-3</v>
      </c>
      <c r="E47">
        <v>15.6129</v>
      </c>
      <c r="F47">
        <v>2.3E-3</v>
      </c>
      <c r="G47">
        <v>38.162999999999997</v>
      </c>
      <c r="H47">
        <v>5.5999999999999999E-3</v>
      </c>
      <c r="I47">
        <v>2.1151607861394699</v>
      </c>
      <c r="J47">
        <v>1.8000000000000001E-4</v>
      </c>
      <c r="K47">
        <v>0.86533537295068341</v>
      </c>
      <c r="L47">
        <v>7.8999999999999996E-5</v>
      </c>
      <c r="M47" s="1" t="s">
        <v>12</v>
      </c>
      <c r="N47">
        <v>1</v>
      </c>
      <c r="O47">
        <v>400</v>
      </c>
      <c r="P47">
        <v>1</v>
      </c>
      <c r="Q47">
        <v>2</v>
      </c>
      <c r="R47" s="2">
        <v>40</v>
      </c>
      <c r="S47" s="3">
        <v>6.25</v>
      </c>
      <c r="T47">
        <v>5</v>
      </c>
      <c r="U47">
        <v>1</v>
      </c>
      <c r="V47">
        <v>82</v>
      </c>
      <c r="W47" s="3">
        <v>10</v>
      </c>
      <c r="X47">
        <v>62.5</v>
      </c>
      <c r="Y47" s="6">
        <v>45874</v>
      </c>
      <c r="Z47" s="2">
        <v>-108.09101301423318</v>
      </c>
      <c r="AA47" s="2">
        <v>155.18827663418799</v>
      </c>
      <c r="AB47" s="2">
        <v>-219.40699705114142</v>
      </c>
      <c r="AC47" s="2">
        <v>147.31408002357026</v>
      </c>
      <c r="AD47" s="2">
        <v>-285.79881719204002</v>
      </c>
      <c r="AE47" s="2">
        <v>146.73898802505047</v>
      </c>
      <c r="AF47" s="2">
        <v>-164.69982743072541</v>
      </c>
      <c r="AG47" s="2">
        <v>85.099913528810632</v>
      </c>
      <c r="AH47" s="2">
        <v>-112.75518147413344</v>
      </c>
      <c r="AI47" s="2">
        <v>91.294083738447043</v>
      </c>
    </row>
    <row r="48" spans="1:35" x14ac:dyDescent="0.25">
      <c r="A48" s="5" t="s">
        <v>48</v>
      </c>
      <c r="B48">
        <v>13.22</v>
      </c>
      <c r="C48">
        <v>18.0411</v>
      </c>
      <c r="D48">
        <v>2.3999999999999998E-3</v>
      </c>
      <c r="E48">
        <v>15.6111</v>
      </c>
      <c r="F48">
        <v>2.2000000000000001E-3</v>
      </c>
      <c r="G48">
        <v>38.155500000000004</v>
      </c>
      <c r="H48">
        <v>5.7999999999999996E-3</v>
      </c>
      <c r="I48">
        <v>2.1149209305419294</v>
      </c>
      <c r="J48">
        <v>2.2000000000000001E-4</v>
      </c>
      <c r="K48">
        <v>0.86530754776593444</v>
      </c>
      <c r="L48">
        <v>9.5000000000000005E-5</v>
      </c>
      <c r="M48" s="1" t="s">
        <v>12</v>
      </c>
      <c r="N48">
        <v>1</v>
      </c>
      <c r="O48">
        <v>400</v>
      </c>
      <c r="P48">
        <v>1</v>
      </c>
      <c r="Q48">
        <v>2</v>
      </c>
      <c r="R48" s="2">
        <v>40</v>
      </c>
      <c r="S48" s="3">
        <v>6.25</v>
      </c>
      <c r="T48">
        <v>5</v>
      </c>
      <c r="U48">
        <v>1</v>
      </c>
      <c r="V48">
        <v>82</v>
      </c>
      <c r="W48" s="3">
        <v>10</v>
      </c>
      <c r="X48">
        <v>62.5</v>
      </c>
      <c r="Y48" s="6">
        <v>45874</v>
      </c>
      <c r="Z48" s="2">
        <v>-191.24348911159217</v>
      </c>
      <c r="AA48" s="2">
        <v>133.02958245339806</v>
      </c>
      <c r="AB48" s="2">
        <v>-334.73486841151259</v>
      </c>
      <c r="AC48" s="2">
        <v>140.92536720666706</v>
      </c>
      <c r="AD48" s="2">
        <v>-482.41905519486039</v>
      </c>
      <c r="AE48" s="2">
        <v>152.00953990905634</v>
      </c>
      <c r="AF48" s="2">
        <v>-278.12964802187423</v>
      </c>
      <c r="AG48" s="2">
        <v>104.02280143098635</v>
      </c>
      <c r="AH48" s="2">
        <v>-144.91521781567764</v>
      </c>
      <c r="AI48" s="2">
        <v>109.78755500893595</v>
      </c>
    </row>
    <row r="49" spans="1:35" x14ac:dyDescent="0.25">
      <c r="A49" s="5" t="s">
        <v>48</v>
      </c>
      <c r="B49">
        <v>14.07</v>
      </c>
      <c r="C49">
        <v>18.039100000000001</v>
      </c>
      <c r="D49">
        <v>2.8999999999999998E-3</v>
      </c>
      <c r="E49">
        <v>15.609400000000001</v>
      </c>
      <c r="F49">
        <v>2.8999999999999998E-3</v>
      </c>
      <c r="G49">
        <v>38.151499999999999</v>
      </c>
      <c r="H49">
        <v>6.3E-3</v>
      </c>
      <c r="I49">
        <v>2.1149336718572433</v>
      </c>
      <c r="J49">
        <v>2.2000000000000001E-4</v>
      </c>
      <c r="K49">
        <v>0.86530924491798367</v>
      </c>
      <c r="L49">
        <v>9.3999999999999994E-5</v>
      </c>
      <c r="M49" s="1" t="s">
        <v>12</v>
      </c>
      <c r="N49">
        <v>1</v>
      </c>
      <c r="O49">
        <v>400</v>
      </c>
      <c r="P49">
        <v>1</v>
      </c>
      <c r="Q49">
        <v>2</v>
      </c>
      <c r="R49" s="2">
        <v>40</v>
      </c>
      <c r="S49" s="3">
        <v>6.25</v>
      </c>
      <c r="T49">
        <v>5</v>
      </c>
      <c r="U49">
        <v>1</v>
      </c>
      <c r="V49">
        <v>82</v>
      </c>
      <c r="W49" s="3">
        <v>10</v>
      </c>
      <c r="X49">
        <v>62.5</v>
      </c>
      <c r="Y49" s="6">
        <v>45874</v>
      </c>
      <c r="Z49" s="2">
        <v>-302.13496856323906</v>
      </c>
      <c r="AA49" s="2">
        <v>160.76190053827517</v>
      </c>
      <c r="AB49" s="2">
        <v>-443.68005844286353</v>
      </c>
      <c r="AC49" s="2">
        <v>185.78548823145024</v>
      </c>
      <c r="AD49" s="2">
        <v>-587.31479130558205</v>
      </c>
      <c r="AE49" s="2">
        <v>165.1311219742343</v>
      </c>
      <c r="AF49" s="2">
        <v>-272.10352095186073</v>
      </c>
      <c r="AG49" s="2">
        <v>104.02217475066513</v>
      </c>
      <c r="AH49" s="2">
        <v>-142.95360928984201</v>
      </c>
      <c r="AI49" s="2">
        <v>108.63168347277923</v>
      </c>
    </row>
    <row r="50" spans="1:35" x14ac:dyDescent="0.25">
      <c r="A50" s="5" t="s">
        <v>48</v>
      </c>
      <c r="B50">
        <v>14.21</v>
      </c>
      <c r="C50">
        <v>18.0398</v>
      </c>
      <c r="D50">
        <v>2.8999999999999998E-3</v>
      </c>
      <c r="E50">
        <v>15.609400000000001</v>
      </c>
      <c r="F50">
        <v>2.3E-3</v>
      </c>
      <c r="G50">
        <v>38.1511</v>
      </c>
      <c r="H50">
        <v>6.1000000000000004E-3</v>
      </c>
      <c r="I50">
        <v>2.1148294326988104</v>
      </c>
      <c r="J50">
        <v>1.9000000000000001E-4</v>
      </c>
      <c r="K50">
        <v>0.86527566824465907</v>
      </c>
      <c r="L50">
        <v>1E-4</v>
      </c>
      <c r="M50" s="1" t="s">
        <v>12</v>
      </c>
      <c r="N50">
        <v>1</v>
      </c>
      <c r="O50">
        <v>400</v>
      </c>
      <c r="P50">
        <v>1</v>
      </c>
      <c r="Q50">
        <v>2</v>
      </c>
      <c r="R50" s="2">
        <v>40</v>
      </c>
      <c r="S50" s="3">
        <v>6.25</v>
      </c>
      <c r="T50">
        <v>5</v>
      </c>
      <c r="U50">
        <v>1</v>
      </c>
      <c r="V50">
        <v>82</v>
      </c>
      <c r="W50" s="3">
        <v>10</v>
      </c>
      <c r="X50">
        <v>62.5</v>
      </c>
      <c r="Y50" s="6">
        <v>45874</v>
      </c>
      <c r="Z50" s="2">
        <v>-263.32015384933351</v>
      </c>
      <c r="AA50" s="2">
        <v>160.75566247962837</v>
      </c>
      <c r="AB50" s="2">
        <v>-443.68005844286353</v>
      </c>
      <c r="AC50" s="2">
        <v>147.3471113559778</v>
      </c>
      <c r="AD50" s="2">
        <v>-597.8055746884703</v>
      </c>
      <c r="AE50" s="2">
        <v>159.89054050866164</v>
      </c>
      <c r="AF50" s="2">
        <v>-321.4065619738804</v>
      </c>
      <c r="AG50" s="2">
        <v>89.841760788024473</v>
      </c>
      <c r="AH50" s="2">
        <v>-181.76375322842551</v>
      </c>
      <c r="AI50" s="2">
        <v>115.57010519302472</v>
      </c>
    </row>
    <row r="51" spans="1:35" x14ac:dyDescent="0.25">
      <c r="A51" s="5" t="s">
        <v>48</v>
      </c>
      <c r="B51">
        <v>14.37</v>
      </c>
      <c r="C51">
        <v>18.038599999999999</v>
      </c>
      <c r="D51">
        <v>2.7000000000000001E-3</v>
      </c>
      <c r="E51">
        <v>15.6105</v>
      </c>
      <c r="F51">
        <v>2.0999999999999999E-3</v>
      </c>
      <c r="G51">
        <v>38.155500000000004</v>
      </c>
      <c r="H51">
        <v>5.0000000000000001E-3</v>
      </c>
      <c r="I51">
        <v>2.1152140410009648</v>
      </c>
      <c r="J51">
        <v>2.0000000000000001E-4</v>
      </c>
      <c r="K51">
        <v>0.86539421019369578</v>
      </c>
      <c r="L51">
        <v>9.6000000000000002E-5</v>
      </c>
      <c r="M51" s="1" t="s">
        <v>12</v>
      </c>
      <c r="N51">
        <v>1</v>
      </c>
      <c r="O51">
        <v>400</v>
      </c>
      <c r="P51">
        <v>1</v>
      </c>
      <c r="Q51">
        <v>2</v>
      </c>
      <c r="R51" s="2">
        <v>40</v>
      </c>
      <c r="S51" s="3">
        <v>6.25</v>
      </c>
      <c r="T51">
        <v>5</v>
      </c>
      <c r="U51">
        <v>1</v>
      </c>
      <c r="V51">
        <v>82</v>
      </c>
      <c r="W51" s="3">
        <v>10</v>
      </c>
      <c r="X51">
        <v>62.5</v>
      </c>
      <c r="Y51" s="6">
        <v>45874</v>
      </c>
      <c r="Z51" s="2">
        <v>-329.86168058557473</v>
      </c>
      <c r="AA51" s="2">
        <v>149.67902165356514</v>
      </c>
      <c r="AB51" s="2">
        <v>-373.18340247005642</v>
      </c>
      <c r="AC51" s="2">
        <v>134.52483905063897</v>
      </c>
      <c r="AD51" s="2">
        <v>-482.41905519486039</v>
      </c>
      <c r="AE51" s="2">
        <v>131.04270681815203</v>
      </c>
      <c r="AF51" s="2">
        <v>-139.51862518402081</v>
      </c>
      <c r="AG51" s="2">
        <v>94.55307884839668</v>
      </c>
      <c r="AH51" s="2">
        <v>-44.758566147606871</v>
      </c>
      <c r="AI51" s="2">
        <v>110.93210339194773</v>
      </c>
    </row>
    <row r="52" spans="1:35" x14ac:dyDescent="0.25">
      <c r="A52" s="5" t="s">
        <v>48</v>
      </c>
      <c r="B52">
        <v>13.54</v>
      </c>
      <c r="C52">
        <v>18.040900000000001</v>
      </c>
      <c r="D52">
        <v>2.2000000000000001E-3</v>
      </c>
      <c r="E52">
        <v>15.611599999999999</v>
      </c>
      <c r="F52">
        <v>2.0999999999999999E-3</v>
      </c>
      <c r="G52">
        <v>38.157299999999999</v>
      </c>
      <c r="H52">
        <v>4.8999999999999998E-3</v>
      </c>
      <c r="I52">
        <v>2.1150441496821113</v>
      </c>
      <c r="J52">
        <v>1.7000000000000001E-4</v>
      </c>
      <c r="K52">
        <v>0.86534485530101046</v>
      </c>
      <c r="L52">
        <v>8.1000000000000004E-5</v>
      </c>
      <c r="M52" s="1" t="s">
        <v>12</v>
      </c>
      <c r="N52">
        <v>1</v>
      </c>
      <c r="O52">
        <v>400</v>
      </c>
      <c r="P52">
        <v>1</v>
      </c>
      <c r="Q52">
        <v>2</v>
      </c>
      <c r="R52" s="2">
        <v>40</v>
      </c>
      <c r="S52" s="3">
        <v>6.25</v>
      </c>
      <c r="T52">
        <v>5</v>
      </c>
      <c r="U52">
        <v>1</v>
      </c>
      <c r="V52">
        <v>82</v>
      </c>
      <c r="W52" s="3">
        <v>10</v>
      </c>
      <c r="X52">
        <v>62.5</v>
      </c>
      <c r="Y52" s="6">
        <v>45874</v>
      </c>
      <c r="Z52" s="2">
        <v>-202.33153065585265</v>
      </c>
      <c r="AA52" s="2">
        <v>121.94513577482277</v>
      </c>
      <c r="AB52" s="2">
        <v>-302.69668094629054</v>
      </c>
      <c r="AC52" s="2">
        <v>134.51536037305593</v>
      </c>
      <c r="AD52" s="2">
        <v>-435.22314892552316</v>
      </c>
      <c r="AE52" s="2">
        <v>128.41579461859197</v>
      </c>
      <c r="AF52" s="2">
        <v>-219.85501999743917</v>
      </c>
      <c r="AG52" s="2">
        <v>80.376572765892774</v>
      </c>
      <c r="AH52" s="2">
        <v>-101.79605985571882</v>
      </c>
      <c r="AI52" s="2">
        <v>93.604300648235935</v>
      </c>
    </row>
    <row r="53" spans="1:35" s="7" customFormat="1" x14ac:dyDescent="0.25">
      <c r="A53" s="5" t="s">
        <v>53</v>
      </c>
      <c r="B53" s="7">
        <v>8.82</v>
      </c>
      <c r="C53" s="7">
        <v>18.0457</v>
      </c>
      <c r="D53" s="7">
        <v>4.0000000000000001E-3</v>
      </c>
      <c r="E53" s="7">
        <v>15.616</v>
      </c>
      <c r="F53" s="7">
        <v>2.8999999999999998E-3</v>
      </c>
      <c r="G53" s="7">
        <v>38.170299999999997</v>
      </c>
      <c r="H53" s="7">
        <v>7.0000000000000001E-3</v>
      </c>
      <c r="I53" s="7">
        <v>2.1152019594695686</v>
      </c>
      <c r="J53" s="7">
        <v>2.2000000000000001E-4</v>
      </c>
      <c r="K53" s="7">
        <v>0.86535850645860235</v>
      </c>
      <c r="L53" s="7">
        <v>1.1E-4</v>
      </c>
      <c r="M53" s="12" t="s">
        <v>12</v>
      </c>
      <c r="N53" s="7">
        <v>1</v>
      </c>
      <c r="O53" s="7">
        <v>400</v>
      </c>
      <c r="P53" s="7">
        <v>0.7</v>
      </c>
      <c r="Q53" s="7">
        <v>2</v>
      </c>
      <c r="R53" s="13">
        <v>40</v>
      </c>
      <c r="S53" s="14">
        <v>6.25</v>
      </c>
      <c r="T53" s="7">
        <v>5</v>
      </c>
      <c r="U53" s="7">
        <v>1</v>
      </c>
      <c r="V53" s="7">
        <v>125</v>
      </c>
      <c r="W53" s="14">
        <v>14.285714285714286</v>
      </c>
      <c r="X53" s="14">
        <v>89.285714285714292</v>
      </c>
      <c r="Y53" s="15">
        <v>45867</v>
      </c>
      <c r="Z53" s="13">
        <v>63.713631978323804</v>
      </c>
      <c r="AA53" s="13">
        <v>221.65945349861741</v>
      </c>
      <c r="AB53" s="13">
        <v>-20.849097352781953</v>
      </c>
      <c r="AC53" s="13">
        <v>185.70696721311475</v>
      </c>
      <c r="AD53" s="13">
        <v>-94.495989303222672</v>
      </c>
      <c r="AE53" s="13">
        <v>183.38865557776597</v>
      </c>
      <c r="AF53" s="13">
        <v>-145.23118465903372</v>
      </c>
      <c r="AG53" s="13">
        <v>104.00898080444746</v>
      </c>
      <c r="AH53" s="13">
        <v>-86.019307071749651</v>
      </c>
      <c r="AI53" s="13">
        <v>127.1149462090164</v>
      </c>
    </row>
    <row r="54" spans="1:35" s="7" customFormat="1" x14ac:dyDescent="0.25">
      <c r="A54" s="5" t="s">
        <v>53</v>
      </c>
      <c r="B54" s="7">
        <v>8.33</v>
      </c>
      <c r="C54" s="7">
        <v>18.041799999999999</v>
      </c>
      <c r="D54" s="7">
        <v>4.1999999999999997E-3</v>
      </c>
      <c r="E54" s="7">
        <v>15.611499999999999</v>
      </c>
      <c r="F54" s="7">
        <v>4.4000000000000003E-3</v>
      </c>
      <c r="G54" s="7">
        <v>38.156500000000001</v>
      </c>
      <c r="H54" s="7">
        <v>9.4000000000000004E-3</v>
      </c>
      <c r="I54" s="7">
        <v>2.1148943010120944</v>
      </c>
      <c r="J54" s="7">
        <v>3.3E-4</v>
      </c>
      <c r="K54" s="7">
        <v>0.86529614561739965</v>
      </c>
      <c r="L54" s="7">
        <v>1.8000000000000001E-4</v>
      </c>
      <c r="M54" s="12" t="s">
        <v>12</v>
      </c>
      <c r="N54" s="7">
        <v>1</v>
      </c>
      <c r="O54" s="7">
        <v>400</v>
      </c>
      <c r="P54" s="7">
        <v>0.7</v>
      </c>
      <c r="Q54" s="7">
        <v>2</v>
      </c>
      <c r="R54" s="13">
        <v>40</v>
      </c>
      <c r="S54" s="14">
        <v>6.25</v>
      </c>
      <c r="T54" s="7">
        <v>5</v>
      </c>
      <c r="U54" s="7">
        <v>1</v>
      </c>
      <c r="V54" s="7">
        <v>125</v>
      </c>
      <c r="W54" s="14">
        <v>14.285714285714286</v>
      </c>
      <c r="X54" s="14">
        <v>89.285714285714292</v>
      </c>
      <c r="Y54" s="15">
        <v>45867</v>
      </c>
      <c r="Z54" s="13">
        <v>-152.43727961800067</v>
      </c>
      <c r="AA54" s="13">
        <v>232.79273686660977</v>
      </c>
      <c r="AB54" s="13">
        <v>-309.10415426199654</v>
      </c>
      <c r="AC54" s="13">
        <v>281.84351279505495</v>
      </c>
      <c r="AD54" s="13">
        <v>-456.19855753264994</v>
      </c>
      <c r="AE54" s="13">
        <v>246.35383224352339</v>
      </c>
      <c r="AF54" s="13">
        <v>-290.72457358592095</v>
      </c>
      <c r="AG54" s="13">
        <v>156.03616683920168</v>
      </c>
      <c r="AH54" s="13">
        <v>-158.09429059610025</v>
      </c>
      <c r="AI54" s="13">
        <v>208.02126637414727</v>
      </c>
    </row>
    <row r="55" spans="1:35" s="7" customFormat="1" x14ac:dyDescent="0.25">
      <c r="A55" s="5" t="s">
        <v>53</v>
      </c>
      <c r="B55" s="7">
        <v>10.5</v>
      </c>
      <c r="C55" s="7">
        <v>18.039400000000001</v>
      </c>
      <c r="D55" s="7">
        <v>2.0999999999999999E-3</v>
      </c>
      <c r="E55" s="7">
        <v>15.611499999999999</v>
      </c>
      <c r="F55" s="7">
        <v>2.0999999999999999E-3</v>
      </c>
      <c r="G55" s="7">
        <v>38.160600000000002</v>
      </c>
      <c r="H55" s="7">
        <v>5.1000000000000004E-3</v>
      </c>
      <c r="I55" s="7">
        <v>2.1154029513176713</v>
      </c>
      <c r="J55" s="7">
        <v>2.4000000000000001E-4</v>
      </c>
      <c r="K55" s="7">
        <v>0.86541126645010358</v>
      </c>
      <c r="L55" s="7">
        <v>1.1E-4</v>
      </c>
      <c r="M55" s="12" t="s">
        <v>12</v>
      </c>
      <c r="N55" s="7">
        <v>1</v>
      </c>
      <c r="O55" s="7">
        <v>400</v>
      </c>
      <c r="P55" s="7">
        <v>0.7</v>
      </c>
      <c r="Q55" s="7">
        <v>2</v>
      </c>
      <c r="R55" s="13">
        <v>40</v>
      </c>
      <c r="S55" s="14">
        <v>6.25</v>
      </c>
      <c r="T55" s="7">
        <v>5</v>
      </c>
      <c r="U55" s="7">
        <v>1</v>
      </c>
      <c r="V55" s="7">
        <v>125</v>
      </c>
      <c r="W55" s="14">
        <v>14.285714285714286</v>
      </c>
      <c r="X55" s="14">
        <v>89.285714285714292</v>
      </c>
      <c r="Y55" s="15">
        <v>45867</v>
      </c>
      <c r="Z55" s="13">
        <v>-285.49967911395413</v>
      </c>
      <c r="AA55" s="13">
        <v>116.41185405279553</v>
      </c>
      <c r="AB55" s="13">
        <v>-309.10415426199654</v>
      </c>
      <c r="AC55" s="13">
        <v>134.51622201582165</v>
      </c>
      <c r="AD55" s="13">
        <v>-348.70888456928208</v>
      </c>
      <c r="AE55" s="13">
        <v>133.64569739469505</v>
      </c>
      <c r="AF55" s="13">
        <v>-50.203881108323856</v>
      </c>
      <c r="AG55" s="13">
        <v>113.45356205091116</v>
      </c>
      <c r="AH55" s="13">
        <v>-25.048839128016809</v>
      </c>
      <c r="AI55" s="13">
        <v>127.10719661787785</v>
      </c>
    </row>
    <row r="56" spans="1:35" s="7" customFormat="1" x14ac:dyDescent="0.25">
      <c r="A56" s="5" t="s">
        <v>53</v>
      </c>
      <c r="B56" s="7">
        <v>11.04</v>
      </c>
      <c r="C56" s="7">
        <v>18.0456</v>
      </c>
      <c r="D56" s="7">
        <v>3.0000000000000001E-3</v>
      </c>
      <c r="E56" s="7">
        <v>15.616400000000001</v>
      </c>
      <c r="F56" s="7">
        <v>2.5000000000000001E-3</v>
      </c>
      <c r="G56" s="7">
        <v>38.1738</v>
      </c>
      <c r="H56" s="7">
        <v>5.7000000000000002E-3</v>
      </c>
      <c r="I56" s="7">
        <v>2.1154076339938821</v>
      </c>
      <c r="J56" s="7">
        <v>1.8000000000000001E-4</v>
      </c>
      <c r="K56" s="7">
        <v>0.86538546792569937</v>
      </c>
      <c r="L56" s="7">
        <v>9.3999999999999994E-5</v>
      </c>
      <c r="M56" s="12" t="s">
        <v>12</v>
      </c>
      <c r="N56" s="7">
        <v>1</v>
      </c>
      <c r="O56" s="7">
        <v>400</v>
      </c>
      <c r="P56" s="7">
        <v>0.7</v>
      </c>
      <c r="Q56" s="7">
        <v>2</v>
      </c>
      <c r="R56" s="13">
        <v>40</v>
      </c>
      <c r="S56" s="14">
        <v>6.25</v>
      </c>
      <c r="T56" s="7">
        <v>5</v>
      </c>
      <c r="U56" s="7">
        <v>1</v>
      </c>
      <c r="V56" s="7">
        <v>110</v>
      </c>
      <c r="W56" s="14">
        <v>14.285714285714286</v>
      </c>
      <c r="X56" s="14">
        <v>89.285714285714292</v>
      </c>
      <c r="Y56" s="15">
        <v>45869</v>
      </c>
      <c r="Z56" s="13">
        <v>58.17246800277065</v>
      </c>
      <c r="AA56" s="13">
        <v>166.24551137119298</v>
      </c>
      <c r="AB56" s="13">
        <v>4.7655346777641938</v>
      </c>
      <c r="AC56" s="13">
        <v>160.0881124971184</v>
      </c>
      <c r="AD56" s="13">
        <v>-2.8014046411506399</v>
      </c>
      <c r="AE56" s="13">
        <v>149.31707087059712</v>
      </c>
      <c r="AF56" s="13">
        <v>-47.990165309874655</v>
      </c>
      <c r="AG56" s="13">
        <v>85.08998318218255</v>
      </c>
      <c r="AH56" s="13">
        <v>-54.861184705323751</v>
      </c>
      <c r="AI56" s="13">
        <v>108.62211521221279</v>
      </c>
    </row>
    <row r="57" spans="1:35" s="7" customFormat="1" x14ac:dyDescent="0.25">
      <c r="A57" s="5" t="s">
        <v>53</v>
      </c>
      <c r="B57" s="7">
        <v>12.24</v>
      </c>
      <c r="C57" s="7">
        <v>18.0427</v>
      </c>
      <c r="D57" s="7">
        <v>2.8E-3</v>
      </c>
      <c r="E57" s="7">
        <v>15.616400000000001</v>
      </c>
      <c r="F57" s="7">
        <v>2.3999999999999998E-3</v>
      </c>
      <c r="G57" s="7">
        <v>38.168199999999999</v>
      </c>
      <c r="H57" s="7">
        <v>5.1999999999999998E-3</v>
      </c>
      <c r="I57" s="7">
        <v>2.1154372682580767</v>
      </c>
      <c r="J57" s="7">
        <v>1.8000000000000001E-4</v>
      </c>
      <c r="K57" s="7">
        <v>0.86552456117986776</v>
      </c>
      <c r="L57" s="7">
        <v>9.3999999999999994E-5</v>
      </c>
      <c r="M57" s="12" t="s">
        <v>12</v>
      </c>
      <c r="N57" s="7">
        <v>1</v>
      </c>
      <c r="O57" s="7">
        <v>400</v>
      </c>
      <c r="P57" s="7">
        <v>0.7</v>
      </c>
      <c r="Q57" s="7">
        <v>2</v>
      </c>
      <c r="R57" s="13">
        <v>40</v>
      </c>
      <c r="S57" s="14">
        <v>6.25</v>
      </c>
      <c r="T57" s="7">
        <v>5</v>
      </c>
      <c r="U57" s="7">
        <v>1</v>
      </c>
      <c r="V57" s="7">
        <v>110</v>
      </c>
      <c r="W57" s="14">
        <v>14.285714285714286</v>
      </c>
      <c r="X57" s="14">
        <v>89.285714285714292</v>
      </c>
      <c r="Y57" s="15">
        <v>45869</v>
      </c>
      <c r="Z57" s="13">
        <v>-102.54800619691196</v>
      </c>
      <c r="AA57" s="13">
        <v>155.18741651748351</v>
      </c>
      <c r="AB57" s="13">
        <v>4.7655346777641938</v>
      </c>
      <c r="AC57" s="13">
        <v>153.68458799723365</v>
      </c>
      <c r="AD57" s="13">
        <v>-149.52081210251043</v>
      </c>
      <c r="AE57" s="13">
        <v>136.23906812477401</v>
      </c>
      <c r="AF57" s="13">
        <v>-33.980916823717067</v>
      </c>
      <c r="AG57" s="13">
        <v>85.088791192668253</v>
      </c>
      <c r="AH57" s="13">
        <v>105.85162603160558</v>
      </c>
      <c r="AI57" s="13">
        <v>108.6046592044261</v>
      </c>
    </row>
    <row r="58" spans="1:35" s="7" customFormat="1" x14ac:dyDescent="0.25">
      <c r="A58" s="5" t="s">
        <v>53</v>
      </c>
      <c r="B58" s="7">
        <v>10.16</v>
      </c>
      <c r="C58" s="7">
        <v>18.041399999999999</v>
      </c>
      <c r="D58" s="7">
        <v>3.3E-3</v>
      </c>
      <c r="E58" s="7">
        <v>15.610200000000001</v>
      </c>
      <c r="F58" s="7">
        <v>2.7000000000000001E-3</v>
      </c>
      <c r="G58" s="7">
        <v>38.159500000000001</v>
      </c>
      <c r="H58" s="7">
        <v>7.1999999999999998E-3</v>
      </c>
      <c r="I58" s="7">
        <v>2.1151074750296543</v>
      </c>
      <c r="J58" s="7">
        <v>2.3000000000000001E-4</v>
      </c>
      <c r="K58" s="7">
        <v>0.86524327380358512</v>
      </c>
      <c r="L58" s="7">
        <v>1.1E-4</v>
      </c>
      <c r="M58" s="12" t="s">
        <v>12</v>
      </c>
      <c r="N58" s="7">
        <v>1</v>
      </c>
      <c r="O58" s="7">
        <v>400</v>
      </c>
      <c r="P58" s="7">
        <v>0.7</v>
      </c>
      <c r="Q58" s="7">
        <v>2</v>
      </c>
      <c r="R58" s="13">
        <v>40</v>
      </c>
      <c r="S58" s="14">
        <v>6.25</v>
      </c>
      <c r="T58" s="7">
        <v>5</v>
      </c>
      <c r="U58" s="7">
        <v>1</v>
      </c>
      <c r="V58" s="7">
        <v>110</v>
      </c>
      <c r="W58" s="14">
        <v>14.285714285714286</v>
      </c>
      <c r="X58" s="14">
        <v>89.285714285714292</v>
      </c>
      <c r="Y58" s="15">
        <v>45869</v>
      </c>
      <c r="Z58" s="13">
        <v>-174.61188773659762</v>
      </c>
      <c r="AA58" s="13">
        <v>182.91263427450198</v>
      </c>
      <c r="AB58" s="13">
        <v>-392.40877786705931</v>
      </c>
      <c r="AC58" s="13">
        <v>172.96383134104624</v>
      </c>
      <c r="AD58" s="13">
        <v>-377.54531009293044</v>
      </c>
      <c r="AE58" s="13">
        <v>188.68171752774538</v>
      </c>
      <c r="AF58" s="13">
        <v>-189.90889636727459</v>
      </c>
      <c r="AG58" s="13">
        <v>108.74151914988401</v>
      </c>
      <c r="AH58" s="13">
        <v>-219.21024971116589</v>
      </c>
      <c r="AI58" s="13">
        <v>127.13187531229582</v>
      </c>
    </row>
    <row r="59" spans="1:35" s="7" customFormat="1" x14ac:dyDescent="0.25">
      <c r="A59" s="5" t="s">
        <v>53</v>
      </c>
      <c r="B59" s="7">
        <v>11.8</v>
      </c>
      <c r="C59" s="7">
        <v>18.0456</v>
      </c>
      <c r="D59" s="7">
        <v>3.7000000000000002E-3</v>
      </c>
      <c r="E59" s="7">
        <v>15.6153</v>
      </c>
      <c r="F59" s="7">
        <v>3.2000000000000002E-3</v>
      </c>
      <c r="G59" s="7">
        <v>38.170299999999997</v>
      </c>
      <c r="H59" s="7">
        <v>6.8999999999999999E-3</v>
      </c>
      <c r="I59" s="7">
        <v>2.1152136808972823</v>
      </c>
      <c r="J59" s="7">
        <v>2.9E-4</v>
      </c>
      <c r="K59" s="7">
        <v>0.86532451123819654</v>
      </c>
      <c r="L59" s="7">
        <v>1.4999999999999999E-4</v>
      </c>
      <c r="M59" s="12" t="s">
        <v>12</v>
      </c>
      <c r="N59" s="7">
        <v>1</v>
      </c>
      <c r="O59" s="7">
        <v>400</v>
      </c>
      <c r="P59" s="7">
        <v>0.7</v>
      </c>
      <c r="Q59" s="7">
        <v>2</v>
      </c>
      <c r="R59" s="13">
        <v>40</v>
      </c>
      <c r="S59" s="14">
        <v>6.25</v>
      </c>
      <c r="T59" s="7">
        <v>5</v>
      </c>
      <c r="U59" s="7">
        <v>1</v>
      </c>
      <c r="V59" s="7">
        <v>110</v>
      </c>
      <c r="W59" s="14">
        <v>14.285714285714286</v>
      </c>
      <c r="X59" s="14">
        <v>89.285714285714292</v>
      </c>
      <c r="Y59" s="15">
        <v>45869</v>
      </c>
      <c r="Z59" s="13">
        <v>58.17246800277065</v>
      </c>
      <c r="AA59" s="13">
        <v>205.036130691138</v>
      </c>
      <c r="AB59" s="13">
        <v>-65.677861088797584</v>
      </c>
      <c r="AC59" s="13">
        <v>204.92721881744188</v>
      </c>
      <c r="AD59" s="13">
        <v>-94.495989303222672</v>
      </c>
      <c r="AE59" s="13">
        <v>180.76881764094077</v>
      </c>
      <c r="AF59" s="13">
        <v>-139.68889352478087</v>
      </c>
      <c r="AG59" s="13">
        <v>137.10198767104268</v>
      </c>
      <c r="AH59" s="13">
        <v>-125.30878080041497</v>
      </c>
      <c r="AI59" s="13">
        <v>173.34537280743885</v>
      </c>
    </row>
    <row r="60" spans="1:35" x14ac:dyDescent="0.25">
      <c r="A60" t="s">
        <v>54</v>
      </c>
      <c r="C60">
        <v>18.044744699280098</v>
      </c>
      <c r="D60">
        <v>7.3792655963921797E-4</v>
      </c>
      <c r="E60">
        <v>15.6164082098308</v>
      </c>
      <c r="F60">
        <v>7.1297997449403601E-4</v>
      </c>
      <c r="G60">
        <v>38.173856328195697</v>
      </c>
      <c r="H60">
        <v>1.9978235403705202E-3</v>
      </c>
      <c r="I60">
        <v>2.1154835476646099</v>
      </c>
      <c r="J60">
        <v>4.22675651206428E-5</v>
      </c>
      <c r="K60">
        <v>0.86542819649756098</v>
      </c>
      <c r="L60">
        <v>1.2851591550735501E-5</v>
      </c>
      <c r="Z60" s="13">
        <v>10.776343579821379</v>
      </c>
      <c r="AA60" s="13">
        <v>40.894264337730299</v>
      </c>
      <c r="AB60" s="13">
        <v>5.2912504225899326</v>
      </c>
      <c r="AC60" s="13">
        <v>45.655823343885359</v>
      </c>
      <c r="AD60" s="13">
        <v>-1.325830546461404</v>
      </c>
      <c r="AE60" s="13">
        <v>52.334862980424177</v>
      </c>
      <c r="AF60" s="13">
        <v>-166.0024947223171</v>
      </c>
      <c r="AG60" s="13">
        <v>19.980096355419128</v>
      </c>
      <c r="AH60" s="13">
        <v>-120.75767105179658</v>
      </c>
      <c r="AI60" s="13">
        <v>14.849980163284084</v>
      </c>
    </row>
    <row r="61" spans="1:35" x14ac:dyDescent="0.25">
      <c r="A61" t="s">
        <v>54</v>
      </c>
      <c r="C61">
        <v>18.043837392979199</v>
      </c>
      <c r="D61">
        <v>6.4756433219645198E-4</v>
      </c>
      <c r="E61">
        <v>15.615337166968001</v>
      </c>
      <c r="F61">
        <v>6.8944819556713904E-4</v>
      </c>
      <c r="G61">
        <v>38.170803242282297</v>
      </c>
      <c r="H61">
        <v>1.82657420891286E-3</v>
      </c>
      <c r="I61">
        <v>2.11542072453619</v>
      </c>
      <c r="J61">
        <v>4.1622687421289802E-5</v>
      </c>
      <c r="K61">
        <v>0.86541235511050796</v>
      </c>
      <c r="L61">
        <v>1.32823094966011E-5</v>
      </c>
      <c r="M61" s="1"/>
      <c r="O61" s="4"/>
      <c r="R61" s="2"/>
      <c r="S61" s="3"/>
      <c r="W61" s="3"/>
      <c r="X61" s="3"/>
      <c r="Y61" s="6"/>
      <c r="Z61" s="13">
        <v>-39.506559313506884</v>
      </c>
      <c r="AA61" s="13">
        <v>35.888393255440064</v>
      </c>
      <c r="AB61" s="13">
        <v>-63.297546872620458</v>
      </c>
      <c r="AC61" s="13">
        <v>44.151989047381413</v>
      </c>
      <c r="AD61" s="13">
        <v>-81.310785065236146</v>
      </c>
      <c r="AE61" s="13">
        <v>47.852653173657608</v>
      </c>
      <c r="AF61" s="13">
        <v>-91.323633049533726</v>
      </c>
      <c r="AG61" s="13">
        <v>19.67584364590909</v>
      </c>
      <c r="AH61" s="13">
        <v>-144.78461817790668</v>
      </c>
      <c r="AI61" s="13">
        <v>15.347954553878571</v>
      </c>
    </row>
    <row r="62" spans="1:35" x14ac:dyDescent="0.25">
      <c r="A62" t="s">
        <v>54</v>
      </c>
      <c r="C62">
        <v>18.043857403187499</v>
      </c>
      <c r="D62">
        <v>6.38882055489659E-4</v>
      </c>
      <c r="E62">
        <v>15.6157491930296</v>
      </c>
      <c r="F62">
        <v>6.0739194289068305E-4</v>
      </c>
      <c r="G62">
        <v>38.172845999128398</v>
      </c>
      <c r="H62">
        <v>1.6885481098505299E-3</v>
      </c>
      <c r="I62">
        <v>2.1155315869534301</v>
      </c>
      <c r="J62">
        <v>4.0996398740433702E-5</v>
      </c>
      <c r="K62">
        <v>0.86543423089927995</v>
      </c>
      <c r="L62">
        <v>1.0633351935300001E-5</v>
      </c>
      <c r="M62" s="1"/>
      <c r="O62" s="4"/>
      <c r="R62" s="2"/>
      <c r="S62" s="3"/>
      <c r="W62" s="3"/>
      <c r="X62" s="3"/>
      <c r="Y62" s="6"/>
      <c r="Z62" s="13">
        <v>-38.397539308121509</v>
      </c>
      <c r="AA62" s="13">
        <v>35.407177146988467</v>
      </c>
      <c r="AB62" s="13">
        <v>-36.910587352112501</v>
      </c>
      <c r="AC62" s="13">
        <v>38.896112852645231</v>
      </c>
      <c r="AD62" s="13">
        <v>-27.79308443812134</v>
      </c>
      <c r="AE62" s="13">
        <v>44.234273490875808</v>
      </c>
      <c r="AF62" s="13">
        <v>-176.29508635308434</v>
      </c>
      <c r="AG62" s="13">
        <v>19.37876938035819</v>
      </c>
      <c r="AH62" s="13">
        <v>-117.0684136226896</v>
      </c>
      <c r="AI62" s="13">
        <v>12.286724462297725</v>
      </c>
    </row>
    <row r="63" spans="1:35" x14ac:dyDescent="0.25">
      <c r="A63" t="s">
        <v>54</v>
      </c>
      <c r="C63">
        <v>18.0443400729392</v>
      </c>
      <c r="D63">
        <v>6.0811339575986203E-4</v>
      </c>
      <c r="E63">
        <v>15.6161602424988</v>
      </c>
      <c r="F63">
        <v>5.9596387986565096E-4</v>
      </c>
      <c r="G63">
        <v>38.173673253542198</v>
      </c>
      <c r="H63">
        <v>1.5869140876705501E-3</v>
      </c>
      <c r="I63">
        <v>2.1155208502904901</v>
      </c>
      <c r="J63">
        <v>3.6959113859204701E-5</v>
      </c>
      <c r="K63">
        <v>0.86543386360012897</v>
      </c>
      <c r="L63">
        <v>1.12038866464026E-5</v>
      </c>
      <c r="M63" s="1"/>
      <c r="O63" s="4"/>
      <c r="R63" s="2"/>
      <c r="S63" s="3"/>
      <c r="W63" s="3"/>
      <c r="X63" s="3"/>
      <c r="Y63" s="6"/>
      <c r="Z63" s="13">
        <v>-11.647418046933922</v>
      </c>
      <c r="AA63" s="13">
        <v>33.701060460051941</v>
      </c>
      <c r="AB63" s="13">
        <v>-10.587558201935465</v>
      </c>
      <c r="AC63" s="13">
        <v>38.163278975823857</v>
      </c>
      <c r="AD63" s="13">
        <v>-6.1216723039603238</v>
      </c>
      <c r="AE63" s="13">
        <v>41.570903515901442</v>
      </c>
      <c r="AF63" s="13">
        <v>-139.80895819987182</v>
      </c>
      <c r="AG63" s="13">
        <v>17.470455965550848</v>
      </c>
      <c r="AH63" s="13">
        <v>-85.533912302038217</v>
      </c>
      <c r="AI63" s="13">
        <v>12.945976714841517</v>
      </c>
    </row>
    <row r="64" spans="1:35" x14ac:dyDescent="0.25">
      <c r="A64" t="s">
        <v>54</v>
      </c>
      <c r="C64">
        <v>18.044145389691099</v>
      </c>
      <c r="D64">
        <v>8.7176437900850299E-4</v>
      </c>
      <c r="E64">
        <v>15.616345546900501</v>
      </c>
      <c r="F64">
        <v>7.97407752507302E-4</v>
      </c>
      <c r="G64">
        <v>38.174028834166499</v>
      </c>
      <c r="H64">
        <v>2.1553510237970301E-3</v>
      </c>
      <c r="I64">
        <v>2.1155633745621198</v>
      </c>
      <c r="J64">
        <v>4.7989272064939598E-5</v>
      </c>
      <c r="K64">
        <v>0.86545346980701199</v>
      </c>
      <c r="L64">
        <v>1.38277992505677E-5</v>
      </c>
      <c r="M64" s="1"/>
      <c r="O64" s="4"/>
      <c r="R64" s="2"/>
      <c r="S64" s="3"/>
      <c r="W64" s="3"/>
      <c r="X64" s="3"/>
      <c r="Y64" s="6"/>
      <c r="Z64" s="13">
        <v>-22.436818788884594</v>
      </c>
      <c r="AA64" s="13">
        <v>48.312866039449865</v>
      </c>
      <c r="AB64" s="13">
        <v>1.2786215687343727</v>
      </c>
      <c r="AC64" s="13">
        <v>51.062378846091157</v>
      </c>
      <c r="AD64" s="13">
        <v>3.1931108590566026</v>
      </c>
      <c r="AE64" s="13">
        <v>56.461188132910635</v>
      </c>
      <c r="AF64" s="13">
        <v>-210.36799958751294</v>
      </c>
      <c r="AG64" s="13">
        <v>22.683920813704027</v>
      </c>
      <c r="AH64" s="13">
        <v>-238.79561198181244</v>
      </c>
      <c r="AI64" s="13">
        <v>15.977518992039133</v>
      </c>
    </row>
    <row r="65" spans="1:35" x14ac:dyDescent="0.25">
      <c r="A65" t="s">
        <v>54</v>
      </c>
      <c r="C65">
        <v>18.044748679423201</v>
      </c>
      <c r="D65">
        <v>3.7523466314805899E-4</v>
      </c>
      <c r="E65">
        <v>15.617172623374501</v>
      </c>
      <c r="F65">
        <v>3.6688034850282597E-4</v>
      </c>
      <c r="G65">
        <v>38.176531843445801</v>
      </c>
      <c r="H65">
        <v>9.8819569129659406E-4</v>
      </c>
      <c r="I65">
        <v>2.1156314287215698</v>
      </c>
      <c r="J65">
        <v>2.18520786187641E-5</v>
      </c>
      <c r="K65">
        <v>0.86547038238769403</v>
      </c>
      <c r="L65">
        <v>6.5727774090431501E-6</v>
      </c>
      <c r="M65" s="1"/>
      <c r="O65" s="4"/>
      <c r="R65" s="2"/>
      <c r="S65" s="3"/>
      <c r="W65" s="3"/>
      <c r="X65" s="3"/>
      <c r="Y65" s="6"/>
      <c r="Z65" s="13">
        <v>10.996911916971719</v>
      </c>
      <c r="AA65" s="13">
        <v>20.794673830838491</v>
      </c>
      <c r="AB65" s="13">
        <v>54.237978324822578</v>
      </c>
      <c r="AC65" s="13">
        <v>23.492110726477442</v>
      </c>
      <c r="AD65" s="13">
        <v>68.756983899742607</v>
      </c>
      <c r="AE65" s="13">
        <v>25.88489953327829</v>
      </c>
      <c r="AF65" s="13">
        <v>-107.74872816599057</v>
      </c>
      <c r="AG65" s="13">
        <v>10.328868404062629</v>
      </c>
      <c r="AH65" s="13">
        <v>-58.432862061863489</v>
      </c>
      <c r="AI65" s="13">
        <v>7.5944567749504159</v>
      </c>
    </row>
    <row r="66" spans="1:35" x14ac:dyDescent="0.25">
      <c r="A66" t="s">
        <v>54</v>
      </c>
      <c r="C66">
        <v>18.0451511571593</v>
      </c>
      <c r="D66">
        <v>7.3770659945145405E-4</v>
      </c>
      <c r="E66">
        <v>15.6168405277497</v>
      </c>
      <c r="F66">
        <v>6.9333148297575796E-4</v>
      </c>
      <c r="G66">
        <v>38.175049267499702</v>
      </c>
      <c r="H66">
        <v>1.8469496536413501E-3</v>
      </c>
      <c r="I66">
        <v>2.1155020096214101</v>
      </c>
      <c r="J66">
        <v>3.8529452457355101E-5</v>
      </c>
      <c r="K66">
        <v>0.86543266162275401</v>
      </c>
      <c r="L66">
        <v>1.2459761653157099E-5</v>
      </c>
      <c r="M66" s="1"/>
      <c r="O66" s="4"/>
      <c r="R66" s="2"/>
      <c r="S66" s="3"/>
      <c r="W66" s="3"/>
      <c r="X66" s="3"/>
      <c r="Y66" s="6"/>
      <c r="Z66" s="13">
        <v>33.300593752727536</v>
      </c>
      <c r="AA66" s="13">
        <v>40.881153780680499</v>
      </c>
      <c r="AB66" s="13">
        <v>32.973906887612259</v>
      </c>
      <c r="AC66" s="13">
        <v>44.396398986323206</v>
      </c>
      <c r="AD66" s="13">
        <v>29.92339921303877</v>
      </c>
      <c r="AE66" s="13">
        <v>48.381067977134201</v>
      </c>
      <c r="AF66" s="13">
        <v>-47.282479361365759</v>
      </c>
      <c r="AG66" s="13">
        <v>18.212912245945031</v>
      </c>
      <c r="AH66" s="13">
        <v>2.9055589473303556</v>
      </c>
      <c r="AI66" s="13">
        <v>14.397147468173976</v>
      </c>
    </row>
    <row r="67" spans="1:35" x14ac:dyDescent="0.25">
      <c r="A67" t="s">
        <v>54</v>
      </c>
      <c r="C67">
        <v>18.0450462351879</v>
      </c>
      <c r="D67">
        <v>6.9702215230245596E-4</v>
      </c>
      <c r="E67">
        <v>15.6165229818659</v>
      </c>
      <c r="F67">
        <v>6.60981112834085E-4</v>
      </c>
      <c r="G67">
        <v>38.174305206579298</v>
      </c>
      <c r="H67">
        <v>1.75880678542812E-3</v>
      </c>
      <c r="I67">
        <v>2.11547308216592</v>
      </c>
      <c r="J67">
        <v>3.8976902987131297E-5</v>
      </c>
      <c r="K67">
        <v>0.86542009659121799</v>
      </c>
      <c r="L67">
        <v>1.15470309448825E-5</v>
      </c>
      <c r="M67" s="1"/>
      <c r="O67" s="4"/>
      <c r="R67" s="2"/>
      <c r="S67" s="3"/>
      <c r="W67" s="3"/>
      <c r="X67" s="3"/>
      <c r="Y67" s="6"/>
      <c r="Z67" s="13">
        <v>27.486340019700073</v>
      </c>
      <c r="AA67" s="13">
        <v>38.626786721291985</v>
      </c>
      <c r="AB67" s="13">
        <v>12.640609044045625</v>
      </c>
      <c r="AC67" s="13">
        <v>42.325754177266248</v>
      </c>
      <c r="AD67" s="13">
        <v>10.432837392770899</v>
      </c>
      <c r="AE67" s="13">
        <v>46.073052958276023</v>
      </c>
      <c r="AF67" s="13">
        <v>-122.56485004935591</v>
      </c>
      <c r="AG67" s="13">
        <v>18.424674516408846</v>
      </c>
      <c r="AH67" s="13">
        <v>-93.044129143793342</v>
      </c>
      <c r="AI67" s="13">
        <v>13.342688701550632</v>
      </c>
    </row>
    <row r="68" spans="1:35" x14ac:dyDescent="0.25">
      <c r="A68" t="s">
        <v>54</v>
      </c>
      <c r="C68">
        <v>18.045167749933199</v>
      </c>
      <c r="D68">
        <v>6.8178256241018995E-4</v>
      </c>
      <c r="E68">
        <v>15.6168314382726</v>
      </c>
      <c r="F68">
        <v>6.5231189916591299E-4</v>
      </c>
      <c r="G68">
        <v>38.176052189151797</v>
      </c>
      <c r="H68">
        <v>1.88328609668593E-3</v>
      </c>
      <c r="I68">
        <v>2.115555636301</v>
      </c>
      <c r="J68">
        <v>4.1522401231417997E-5</v>
      </c>
      <c r="K68">
        <v>0.86543136062644299</v>
      </c>
      <c r="L68">
        <v>1.2360703273119701E-5</v>
      </c>
      <c r="M68" s="1"/>
      <c r="O68" s="4"/>
      <c r="R68" s="2"/>
      <c r="S68" s="3"/>
      <c r="W68" s="3"/>
      <c r="X68" s="3"/>
      <c r="Y68" s="6"/>
      <c r="Z68" s="13">
        <v>34.220076551627621</v>
      </c>
      <c r="AA68" s="13">
        <v>37.782001910883523</v>
      </c>
      <c r="AB68" s="13">
        <v>32.391895266381532</v>
      </c>
      <c r="AC68" s="13">
        <v>41.769798293863516</v>
      </c>
      <c r="AD68" s="13">
        <v>56.193576032259607</v>
      </c>
      <c r="AE68" s="13">
        <v>49.331609443395756</v>
      </c>
      <c r="AF68" s="13">
        <v>40.269869712172834</v>
      </c>
      <c r="AG68" s="13">
        <v>19.627184706907052</v>
      </c>
      <c r="AH68" s="13">
        <v>16.810242784548457</v>
      </c>
      <c r="AI68" s="13">
        <v>14.282707832741812</v>
      </c>
    </row>
    <row r="69" spans="1:35" x14ac:dyDescent="0.25">
      <c r="A69" t="s">
        <v>54</v>
      </c>
      <c r="C69">
        <v>18.045792789509399</v>
      </c>
      <c r="D69">
        <v>7.2021104356793204E-4</v>
      </c>
      <c r="E69">
        <v>15.6180665344916</v>
      </c>
      <c r="F69">
        <v>7.1855749148287695E-4</v>
      </c>
      <c r="G69">
        <v>38.177927571528897</v>
      </c>
      <c r="H69">
        <v>1.9324787285623999E-3</v>
      </c>
      <c r="I69">
        <v>2.11558628362652</v>
      </c>
      <c r="J69">
        <v>4.4007803463253402E-5</v>
      </c>
      <c r="K69">
        <v>0.86546982757023105</v>
      </c>
      <c r="L69">
        <v>1.40302274320996E-5</v>
      </c>
      <c r="M69" s="1"/>
      <c r="O69" s="4"/>
      <c r="R69" s="2"/>
      <c r="S69" s="3"/>
      <c r="W69" s="3"/>
      <c r="X69" s="3"/>
      <c r="Y69" s="6"/>
      <c r="Z69" s="13">
        <v>68.855195916484035</v>
      </c>
      <c r="AA69" s="13">
        <v>39.910191365303383</v>
      </c>
      <c r="AB69" s="13">
        <v>111.47058334626259</v>
      </c>
      <c r="AC69" s="13">
        <v>46.008095169525888</v>
      </c>
      <c r="AD69" s="13">
        <v>105.31297857563348</v>
      </c>
      <c r="AE69" s="13">
        <v>50.617695917144061</v>
      </c>
      <c r="AF69" s="13">
        <v>-74.490291247064633</v>
      </c>
      <c r="AG69" s="13">
        <v>20.801705798458666</v>
      </c>
      <c r="AH69" s="13">
        <v>-92.423587448209332</v>
      </c>
      <c r="AI69" s="13">
        <v>16.211110988685597</v>
      </c>
    </row>
    <row r="70" spans="1:35" x14ac:dyDescent="0.25">
      <c r="A70" t="s">
        <v>54</v>
      </c>
      <c r="C70">
        <v>18.0440538098138</v>
      </c>
      <c r="D70">
        <v>6.6359651057615104E-4</v>
      </c>
      <c r="E70">
        <v>15.615855444765099</v>
      </c>
      <c r="F70">
        <v>6.4265494247471903E-4</v>
      </c>
      <c r="G70">
        <v>38.172710318296502</v>
      </c>
      <c r="H70">
        <v>1.89263255141836E-3</v>
      </c>
      <c r="I70">
        <v>2.1155010343108298</v>
      </c>
      <c r="J70">
        <v>4.5264815851001698E-5</v>
      </c>
      <c r="K70">
        <v>0.86543069824547003</v>
      </c>
      <c r="L70">
        <v>1.2397779883424099E-5</v>
      </c>
      <c r="M70" s="1"/>
      <c r="O70" s="4"/>
      <c r="R70" s="2"/>
      <c r="S70" s="3"/>
      <c r="W70" s="3"/>
      <c r="X70" s="3"/>
      <c r="Y70" s="6"/>
      <c r="Z70" s="13">
        <v>-27.51228204278533</v>
      </c>
      <c r="AA70" s="13">
        <v>36.776464843794365</v>
      </c>
      <c r="AB70" s="13">
        <v>-30.106243031235991</v>
      </c>
      <c r="AC70" s="13">
        <v>41.154001761085475</v>
      </c>
      <c r="AD70" s="13">
        <v>-31.347576685325507</v>
      </c>
      <c r="AE70" s="13">
        <v>49.580774737684926</v>
      </c>
      <c r="AF70" s="13">
        <v>-164.69982743072541</v>
      </c>
      <c r="AG70" s="13">
        <v>21.396735391220307</v>
      </c>
      <c r="AH70" s="13">
        <v>-112.75518147413344</v>
      </c>
      <c r="AI70" s="13">
        <v>14.325560566038073</v>
      </c>
    </row>
    <row r="71" spans="1:35" x14ac:dyDescent="0.25">
      <c r="A71" t="s">
        <v>54</v>
      </c>
      <c r="C71">
        <v>18.044740568213701</v>
      </c>
      <c r="D71">
        <v>7.8266316648928E-4</v>
      </c>
      <c r="E71">
        <v>15.616301976016601</v>
      </c>
      <c r="F71">
        <v>7.7032306655232903E-4</v>
      </c>
      <c r="G71">
        <v>38.173659833732998</v>
      </c>
      <c r="H71">
        <v>2.1546887814908999E-3</v>
      </c>
      <c r="I71">
        <v>2.1154731380918799</v>
      </c>
      <c r="J71">
        <v>4.43093319485723E-5</v>
      </c>
      <c r="K71">
        <v>0.86542250520142605</v>
      </c>
      <c r="L71">
        <v>1.30928631140056E-5</v>
      </c>
      <c r="M71" s="1"/>
      <c r="O71" s="4"/>
      <c r="R71" s="2"/>
      <c r="S71" s="3"/>
      <c r="W71" s="3"/>
      <c r="X71" s="3"/>
      <c r="Y71" s="6"/>
      <c r="Z71" s="13">
        <v>10.547411395167572</v>
      </c>
      <c r="AA71" s="13">
        <v>43.373478467624096</v>
      </c>
      <c r="AB71" s="13">
        <v>-1.5114646025882195</v>
      </c>
      <c r="AC71" s="13">
        <v>49.3281359271475</v>
      </c>
      <c r="AD71" s="13">
        <v>-6.473220764524612</v>
      </c>
      <c r="AE71" s="13">
        <v>56.444385759074159</v>
      </c>
      <c r="AF71" s="13">
        <v>-278.12964802187423</v>
      </c>
      <c r="AG71" s="13">
        <v>20.945353146170671</v>
      </c>
      <c r="AH71" s="13">
        <v>-144.91521781567764</v>
      </c>
      <c r="AI71" s="13">
        <v>15.128868310350043</v>
      </c>
    </row>
    <row r="72" spans="1:35" x14ac:dyDescent="0.25">
      <c r="A72" t="s">
        <v>54</v>
      </c>
      <c r="C72">
        <v>18.044247129747799</v>
      </c>
      <c r="D72">
        <v>6.0274514780860001E-4</v>
      </c>
      <c r="E72">
        <v>15.616238203096</v>
      </c>
      <c r="F72">
        <v>5.7356590285754497E-4</v>
      </c>
      <c r="G72">
        <v>38.173027633826798</v>
      </c>
      <c r="H72">
        <v>1.50727386695892E-3</v>
      </c>
      <c r="I72">
        <v>2.1154959622414098</v>
      </c>
      <c r="J72">
        <v>3.7282889989093503E-5</v>
      </c>
      <c r="K72">
        <v>0.86544264029458495</v>
      </c>
      <c r="L72">
        <v>1.2459960812974399E-5</v>
      </c>
      <c r="M72" s="1"/>
      <c r="O72" s="4"/>
      <c r="R72" s="2"/>
      <c r="S72" s="3"/>
      <c r="W72" s="3"/>
      <c r="X72" s="3"/>
      <c r="Y72" s="6"/>
      <c r="Z72" s="13">
        <v>-16.798326992084611</v>
      </c>
      <c r="AA72" s="13">
        <v>33.403729370061257</v>
      </c>
      <c r="AB72" s="13">
        <v>-5.5952276805104617</v>
      </c>
      <c r="AC72" s="13">
        <v>36.728813648848707</v>
      </c>
      <c r="AD72" s="13">
        <v>-23.034757476780854</v>
      </c>
      <c r="AE72" s="13">
        <v>39.485310974476079</v>
      </c>
      <c r="AF72" s="13">
        <v>-272.10352095186073</v>
      </c>
      <c r="AG72" s="13">
        <v>17.623711250004725</v>
      </c>
      <c r="AH72" s="13">
        <v>-142.95360928984201</v>
      </c>
      <c r="AI72" s="13">
        <v>14.397211591900762</v>
      </c>
    </row>
    <row r="73" spans="1:35" x14ac:dyDescent="0.25">
      <c r="A73" t="s">
        <v>54</v>
      </c>
      <c r="C73">
        <v>18.0449968435613</v>
      </c>
      <c r="D73">
        <v>6.1594181957440504E-4</v>
      </c>
      <c r="E73">
        <v>15.616517795672699</v>
      </c>
      <c r="F73">
        <v>5.7042922261674905E-4</v>
      </c>
      <c r="G73">
        <v>38.174671579794598</v>
      </c>
      <c r="H73">
        <v>1.5340091592972701E-3</v>
      </c>
      <c r="I73">
        <v>2.1154991733571298</v>
      </c>
      <c r="J73">
        <v>3.4339066773814997E-5</v>
      </c>
      <c r="K73">
        <v>0.86542217701827395</v>
      </c>
      <c r="L73">
        <v>9.9586692980009193E-6</v>
      </c>
      <c r="M73" s="1"/>
      <c r="O73" s="4"/>
      <c r="R73" s="2"/>
      <c r="S73" s="3"/>
      <c r="W73" s="3"/>
      <c r="X73" s="3"/>
      <c r="Y73" s="6"/>
      <c r="Z73" s="13">
        <v>24.749278360269855</v>
      </c>
      <c r="AA73" s="13">
        <v>34.133661807437861</v>
      </c>
      <c r="AB73" s="13">
        <v>12.30851659472787</v>
      </c>
      <c r="AC73" s="13">
        <v>36.527299496614646</v>
      </c>
      <c r="AD73" s="13">
        <v>20.030022589878627</v>
      </c>
      <c r="AE73" s="13">
        <v>40.183951709730046</v>
      </c>
      <c r="AF73" s="13">
        <v>-321.4065619738804</v>
      </c>
      <c r="AG73" s="13">
        <v>16.232134337978312</v>
      </c>
      <c r="AH73" s="13">
        <v>-181.76375322842551</v>
      </c>
      <c r="AI73" s="13">
        <v>11.507296164182577</v>
      </c>
    </row>
    <row r="74" spans="1:35" x14ac:dyDescent="0.25">
      <c r="A74" t="s">
        <v>54</v>
      </c>
      <c r="C74">
        <v>18.044698916789699</v>
      </c>
      <c r="D74">
        <v>3.4637471776643498E-4</v>
      </c>
      <c r="E74">
        <v>15.6171523781247</v>
      </c>
      <c r="F74">
        <v>3.66630691009162E-4</v>
      </c>
      <c r="G74">
        <v>38.1763324139067</v>
      </c>
      <c r="H74">
        <v>1.0441644412601499E-3</v>
      </c>
      <c r="I74">
        <v>2.11562620452779</v>
      </c>
      <c r="J74">
        <v>2.47422221894523E-5</v>
      </c>
      <c r="K74">
        <v>0.86547164569202395</v>
      </c>
      <c r="L74">
        <v>6.7332338053203401E-6</v>
      </c>
      <c r="M74" s="1"/>
      <c r="O74" s="4"/>
      <c r="R74" s="2"/>
      <c r="S74" s="3"/>
      <c r="W74" s="3"/>
      <c r="X74" s="3"/>
      <c r="Y74" s="6"/>
      <c r="Z74" s="13">
        <v>8.2391997214825707</v>
      </c>
      <c r="AA74" s="13">
        <v>19.195372522627711</v>
      </c>
      <c r="AB74" s="13">
        <v>52.941701561337595</v>
      </c>
      <c r="AC74" s="13">
        <v>23.476155071824103</v>
      </c>
      <c r="AD74" s="13">
        <v>63.533437940299642</v>
      </c>
      <c r="AE74" s="13">
        <v>27.351093602689463</v>
      </c>
      <c r="AF74" s="13">
        <v>-139.51862518402081</v>
      </c>
      <c r="AG74" s="13">
        <v>11.694987581690873</v>
      </c>
      <c r="AH74" s="13">
        <v>-44.758566147606871</v>
      </c>
      <c r="AI74" s="13">
        <v>7.7798433245453147</v>
      </c>
    </row>
    <row r="75" spans="1:35" x14ac:dyDescent="0.25">
      <c r="A75" t="s">
        <v>54</v>
      </c>
      <c r="C75">
        <v>18.044957280440101</v>
      </c>
      <c r="D75">
        <v>3.2290730421351499E-4</v>
      </c>
      <c r="E75">
        <v>15.617538424607</v>
      </c>
      <c r="F75">
        <v>3.1358290530139501E-4</v>
      </c>
      <c r="G75">
        <v>38.177354548865601</v>
      </c>
      <c r="H75">
        <v>8.5733215220075302E-4</v>
      </c>
      <c r="I75">
        <v>2.1156524825573402</v>
      </c>
      <c r="J75">
        <v>1.7830685736273599E-5</v>
      </c>
      <c r="K75">
        <v>0.86548063410743203</v>
      </c>
      <c r="L75">
        <v>5.1771795059128803E-6</v>
      </c>
      <c r="M75" s="1"/>
      <c r="O75" s="4"/>
      <c r="R75" s="2"/>
      <c r="S75" s="3"/>
      <c r="W75" s="3"/>
      <c r="X75" s="3"/>
      <c r="Y75" s="6"/>
      <c r="Z75" s="13">
        <v>22.556857429245625</v>
      </c>
      <c r="AA75" s="13">
        <v>17.894600646327468</v>
      </c>
      <c r="AB75" s="13">
        <v>77.659172000421606</v>
      </c>
      <c r="AC75" s="13">
        <v>20.07889443110405</v>
      </c>
      <c r="AD75" s="13">
        <v>90.30506817053751</v>
      </c>
      <c r="AE75" s="13">
        <v>22.456562596640886</v>
      </c>
      <c r="AF75" s="13">
        <v>-219.85501999743917</v>
      </c>
      <c r="AG75" s="13">
        <v>8.4279842191853636</v>
      </c>
      <c r="AH75" s="13">
        <v>-101.79605985571882</v>
      </c>
      <c r="AI75" s="13">
        <v>5.981854823651938</v>
      </c>
    </row>
    <row r="76" spans="1:35" x14ac:dyDescent="0.25">
      <c r="A76" t="s">
        <v>54</v>
      </c>
      <c r="C76">
        <v>18.044730211431201</v>
      </c>
      <c r="D76">
        <v>3.2575659421962502E-4</v>
      </c>
      <c r="E76">
        <v>15.617367131513801</v>
      </c>
      <c r="F76">
        <v>3.2808425136670298E-4</v>
      </c>
      <c r="G76">
        <v>38.176585188194501</v>
      </c>
      <c r="H76">
        <v>9.0749713343364299E-4</v>
      </c>
      <c r="I76">
        <v>2.11563654983865</v>
      </c>
      <c r="J76">
        <v>2.1184901284873101E-5</v>
      </c>
      <c r="K76">
        <v>0.86548204761077296</v>
      </c>
      <c r="L76">
        <v>6.7675854554168796E-6</v>
      </c>
      <c r="M76" s="1"/>
      <c r="O76" s="4"/>
      <c r="R76" s="2"/>
      <c r="S76" s="3"/>
      <c r="W76" s="3"/>
      <c r="X76" s="3"/>
      <c r="Y76" s="6"/>
      <c r="Z76" s="13">
        <v>9.973466917112539</v>
      </c>
      <c r="AA76" s="13">
        <v>18.052727328295585</v>
      </c>
      <c r="AB76" s="13">
        <v>66.691907846583291</v>
      </c>
      <c r="AC76" s="13">
        <v>21.007654401917204</v>
      </c>
      <c r="AD76" s="13">
        <v>70.154203703820528</v>
      </c>
      <c r="AE76" s="13">
        <v>23.771039996376416</v>
      </c>
      <c r="AF76" s="13">
        <v>-175.29479164957172</v>
      </c>
      <c r="AG76" s="13">
        <v>10.013488038145672</v>
      </c>
      <c r="AH76" s="13">
        <v>-88.983933181685515</v>
      </c>
      <c r="AI76" s="13">
        <v>7.8194405927879131</v>
      </c>
    </row>
    <row r="77" spans="1:35" x14ac:dyDescent="0.25">
      <c r="A77" t="s">
        <v>54</v>
      </c>
      <c r="C77">
        <v>18.044007416606</v>
      </c>
      <c r="D77">
        <v>7.1371046737227803E-4</v>
      </c>
      <c r="E77">
        <v>15.6162027218509</v>
      </c>
      <c r="F77">
        <v>6.4490241568383397E-4</v>
      </c>
      <c r="G77">
        <v>38.173353333395603</v>
      </c>
      <c r="H77">
        <v>1.7456627465235401E-3</v>
      </c>
      <c r="I77">
        <v>2.1155421190180701</v>
      </c>
      <c r="J77">
        <v>4.0327216976930098E-5</v>
      </c>
      <c r="K77">
        <v>0.86545217275266895</v>
      </c>
      <c r="L77">
        <v>1.3673736794181701E-5</v>
      </c>
      <c r="M77" s="1"/>
      <c r="O77" s="4"/>
      <c r="R77" s="2"/>
      <c r="S77" s="3"/>
      <c r="W77" s="3"/>
      <c r="X77" s="3"/>
      <c r="Y77" s="6"/>
      <c r="Z77" s="13">
        <v>-30.083467207564496</v>
      </c>
      <c r="AA77" s="13">
        <v>39.553877965902757</v>
      </c>
      <c r="AB77" s="13">
        <v>-7.867319318677346</v>
      </c>
      <c r="AC77" s="13">
        <v>41.297005883604285</v>
      </c>
      <c r="AD77" s="13">
        <v>-14.502442582386976</v>
      </c>
      <c r="AE77" s="13">
        <v>45.729876840459895</v>
      </c>
      <c r="AF77" s="13">
        <v>-56.554192507274337</v>
      </c>
      <c r="AG77" s="13">
        <v>19.062355986392742</v>
      </c>
      <c r="AH77" s="13">
        <v>-26.160973941369292</v>
      </c>
      <c r="AI77" s="13">
        <v>15.79952910706877</v>
      </c>
    </row>
    <row r="78" spans="1:35" x14ac:dyDescent="0.25">
      <c r="A78" t="s">
        <v>54</v>
      </c>
      <c r="C78">
        <v>18.044497260462101</v>
      </c>
      <c r="D78">
        <v>6.6034374359004704E-4</v>
      </c>
      <c r="E78">
        <v>15.6159547210159</v>
      </c>
      <c r="F78">
        <v>6.4655157207568097E-4</v>
      </c>
      <c r="G78">
        <v>38.172666754788501</v>
      </c>
      <c r="H78">
        <v>1.7539812864421E-3</v>
      </c>
      <c r="I78">
        <v>2.1154466380893799</v>
      </c>
      <c r="J78">
        <v>3.9135433276594199E-5</v>
      </c>
      <c r="K78">
        <v>0.86541493344678899</v>
      </c>
      <c r="L78">
        <v>1.2213249944737099E-5</v>
      </c>
      <c r="M78" s="1"/>
      <c r="O78" s="4"/>
      <c r="R78" s="2"/>
      <c r="S78" s="3"/>
      <c r="W78" s="3"/>
      <c r="X78" s="3"/>
      <c r="Y78" s="6"/>
      <c r="Z78" s="13">
        <v>-2.9362108870945036</v>
      </c>
      <c r="AA78" s="13">
        <v>36.595297395009624</v>
      </c>
      <c r="AB78" s="13">
        <v>-23.748691321490156</v>
      </c>
      <c r="AC78" s="13">
        <v>41.403268876385383</v>
      </c>
      <c r="AD78" s="13">
        <v>-32.488835007393746</v>
      </c>
      <c r="AE78" s="13">
        <v>45.948618096535661</v>
      </c>
      <c r="AF78" s="13">
        <v>-63.004268455291168</v>
      </c>
      <c r="AG78" s="13">
        <v>18.499844227666443</v>
      </c>
      <c r="AH78" s="13">
        <v>-67.548345099588403</v>
      </c>
      <c r="AI78" s="13">
        <v>14.112594401501676</v>
      </c>
    </row>
    <row r="79" spans="1:35" x14ac:dyDescent="0.25">
      <c r="A79" t="s">
        <v>54</v>
      </c>
      <c r="C79">
        <v>18.0440445494384</v>
      </c>
      <c r="D79">
        <v>6.8343079890908803E-4</v>
      </c>
      <c r="E79">
        <v>15.615860898162399</v>
      </c>
      <c r="F79">
        <v>6.4041788444313701E-4</v>
      </c>
      <c r="G79">
        <v>38.172759668111198</v>
      </c>
      <c r="H79">
        <v>1.6838553086133399E-3</v>
      </c>
      <c r="I79">
        <v>2.1155048670238701</v>
      </c>
      <c r="J79">
        <v>3.52942469114139E-5</v>
      </c>
      <c r="K79">
        <v>0.86543144739133704</v>
      </c>
      <c r="L79">
        <v>1.1382140278389399E-5</v>
      </c>
      <c r="M79" s="1"/>
      <c r="O79" s="4"/>
      <c r="R79" s="2"/>
      <c r="S79" s="3"/>
      <c r="W79" s="3"/>
      <c r="X79" s="3"/>
      <c r="Y79" s="6"/>
      <c r="Z79" s="13">
        <v>-28.025505679929452</v>
      </c>
      <c r="AA79" s="13">
        <v>37.87569893415936</v>
      </c>
      <c r="AB79" s="13">
        <v>-29.757010829634112</v>
      </c>
      <c r="AC79" s="13">
        <v>41.010731884689008</v>
      </c>
      <c r="AD79" s="13">
        <v>-30.05473429928962</v>
      </c>
      <c r="AE79" s="13">
        <v>44.111437665325539</v>
      </c>
      <c r="AF79" s="13">
        <v>36.742222245145228</v>
      </c>
      <c r="AG79" s="13">
        <v>16.6836046853754</v>
      </c>
      <c r="AH79" s="13">
        <v>-38.235721525836652</v>
      </c>
      <c r="AI79" s="13">
        <v>13.151983687094445</v>
      </c>
    </row>
    <row r="80" spans="1:35" s="7" customFormat="1" x14ac:dyDescent="0.25">
      <c r="A80" t="s">
        <v>54</v>
      </c>
      <c r="B80"/>
      <c r="C80">
        <v>18.0449011427913</v>
      </c>
      <c r="D80">
        <v>6.1039591128376103E-4</v>
      </c>
      <c r="E80">
        <v>15.616708593203599</v>
      </c>
      <c r="F80">
        <v>6.0740124963807695E-4</v>
      </c>
      <c r="G80">
        <v>38.1757425388274</v>
      </c>
      <c r="H80">
        <v>1.64514018574392E-3</v>
      </c>
      <c r="I80">
        <v>2.1155697403492</v>
      </c>
      <c r="J80">
        <v>3.6773309567691002E-5</v>
      </c>
      <c r="K80">
        <v>0.86543734110644399</v>
      </c>
      <c r="L80">
        <v>1.12120905903036E-5</v>
      </c>
      <c r="M80" s="12"/>
      <c r="O80" s="26"/>
      <c r="R80" s="13"/>
      <c r="S80" s="14"/>
      <c r="W80" s="14"/>
      <c r="X80" s="14"/>
      <c r="Y80" s="15"/>
      <c r="Z80" s="13">
        <v>19.44592974567616</v>
      </c>
      <c r="AA80" s="13">
        <v>33.826503478940147</v>
      </c>
      <c r="AB80" s="13">
        <v>24.525891422877422</v>
      </c>
      <c r="AC80" s="13">
        <v>38.894319248706374</v>
      </c>
      <c r="AD80" s="13">
        <v>48.082851696662487</v>
      </c>
      <c r="AE80" s="13">
        <v>43.093862131710928</v>
      </c>
      <c r="AF80" s="13">
        <v>49.142459401352312</v>
      </c>
      <c r="AG80" s="13">
        <v>17.38222515964949</v>
      </c>
      <c r="AH80" s="13">
        <v>-19.14487657295183</v>
      </c>
      <c r="AI80" s="13">
        <v>12.955404230616132</v>
      </c>
    </row>
    <row r="81" spans="1:35" s="7" customFormat="1" x14ac:dyDescent="0.25">
      <c r="A81" t="s">
        <v>54</v>
      </c>
      <c r="B81"/>
      <c r="C81">
        <v>18.044021407639701</v>
      </c>
      <c r="D81">
        <v>7.8669475469123203E-4</v>
      </c>
      <c r="E81">
        <v>15.615571812245401</v>
      </c>
      <c r="F81">
        <v>7.9033490792633997E-4</v>
      </c>
      <c r="G81">
        <v>38.171733561707001</v>
      </c>
      <c r="H81">
        <v>2.1612702818104099E-3</v>
      </c>
      <c r="I81">
        <v>2.1154506979326602</v>
      </c>
      <c r="J81">
        <v>4.9768916307500899E-5</v>
      </c>
      <c r="K81">
        <v>0.86541653274465902</v>
      </c>
      <c r="L81">
        <v>1.5212575171927801E-5</v>
      </c>
      <c r="M81" s="12"/>
      <c r="O81" s="26"/>
      <c r="R81" s="13"/>
      <c r="S81" s="14"/>
      <c r="W81" s="14"/>
      <c r="X81" s="14"/>
      <c r="Y81" s="15"/>
      <c r="Z81" s="13">
        <v>-29.308060534916081</v>
      </c>
      <c r="AA81" s="13">
        <v>43.598637848996979</v>
      </c>
      <c r="AB81" s="13">
        <v>-48.270231018276988</v>
      </c>
      <c r="AC81" s="13">
        <v>50.611973575413749</v>
      </c>
      <c r="AD81" s="13">
        <v>-56.936857478095959</v>
      </c>
      <c r="AE81" s="13">
        <v>56.619652296288329</v>
      </c>
      <c r="AF81" s="13">
        <v>-151.39045089362924</v>
      </c>
      <c r="AG81" s="13">
        <v>23.526389131232385</v>
      </c>
      <c r="AH81" s="13">
        <v>-3.3801289784918254</v>
      </c>
      <c r="AI81" s="13">
        <v>17.578327425385883</v>
      </c>
    </row>
    <row r="82" spans="1:35" s="7" customFormat="1" x14ac:dyDescent="0.25">
      <c r="A82" t="s">
        <v>54</v>
      </c>
      <c r="B82"/>
      <c r="C82">
        <v>18.043116551602601</v>
      </c>
      <c r="D82">
        <v>6.9852436375077804E-4</v>
      </c>
      <c r="E82">
        <v>15.614540347238201</v>
      </c>
      <c r="F82">
        <v>6.5886906876845303E-4</v>
      </c>
      <c r="G82">
        <v>38.169071670093302</v>
      </c>
      <c r="H82">
        <v>1.8129115822350199E-3</v>
      </c>
      <c r="I82">
        <v>2.1154092773176698</v>
      </c>
      <c r="J82">
        <v>4.1765530048121298E-5</v>
      </c>
      <c r="K82">
        <v>0.86540277091607598</v>
      </c>
      <c r="L82">
        <v>1.2912691438897501E-5</v>
      </c>
      <c r="M82" s="12"/>
      <c r="O82" s="26"/>
      <c r="R82" s="13"/>
      <c r="S82" s="14"/>
      <c r="W82" s="14"/>
      <c r="X82" s="14"/>
      <c r="Y82" s="15"/>
      <c r="Z82" s="13">
        <v>-79.459183490060425</v>
      </c>
      <c r="AA82" s="13">
        <v>38.714174558093994</v>
      </c>
      <c r="AB82" s="13">
        <v>-114.33140049965651</v>
      </c>
      <c r="AC82" s="13">
        <v>42.195867064699698</v>
      </c>
      <c r="AD82" s="13">
        <v>-126.68031879270458</v>
      </c>
      <c r="AE82" s="13">
        <v>47.496873853903409</v>
      </c>
      <c r="AF82" s="13">
        <v>-69.454141602864894</v>
      </c>
      <c r="AG82" s="13">
        <v>19.743474936953959</v>
      </c>
      <c r="AH82" s="13">
        <v>-6.4559723869095365</v>
      </c>
      <c r="AI82" s="13">
        <v>14.921019290507601</v>
      </c>
    </row>
    <row r="83" spans="1:35" s="7" customFormat="1" x14ac:dyDescent="0.25">
      <c r="A83" t="s">
        <v>54</v>
      </c>
      <c r="B83"/>
      <c r="C83">
        <v>18.044918361751598</v>
      </c>
      <c r="D83">
        <v>6.0285632496538699E-4</v>
      </c>
      <c r="E83">
        <v>15.6168043324822</v>
      </c>
      <c r="F83">
        <v>6.1452726763614103E-4</v>
      </c>
      <c r="G83">
        <v>38.1747810972564</v>
      </c>
      <c r="H83">
        <v>1.72527397912512E-3</v>
      </c>
      <c r="I83">
        <v>2.1155144398619399</v>
      </c>
      <c r="J83">
        <v>4.2519656946342402E-5</v>
      </c>
      <c r="K83">
        <v>0.86544181991450597</v>
      </c>
      <c r="L83">
        <v>1.17808297437599E-5</v>
      </c>
      <c r="M83" s="12"/>
      <c r="O83" s="26"/>
      <c r="R83" s="13"/>
      <c r="S83" s="14"/>
      <c r="W83" s="14"/>
      <c r="X83" s="14"/>
      <c r="Y83" s="15"/>
      <c r="Z83" s="13">
        <v>20.400138854070882</v>
      </c>
      <c r="AA83" s="13">
        <v>33.408647957267256</v>
      </c>
      <c r="AB83" s="13">
        <v>30.656270498585769</v>
      </c>
      <c r="AC83" s="13">
        <v>39.350385299888394</v>
      </c>
      <c r="AD83" s="13">
        <v>22.898808343607691</v>
      </c>
      <c r="AE83" s="13">
        <v>45.194076548329292</v>
      </c>
      <c r="AF83" s="13">
        <v>96.983023867180947</v>
      </c>
      <c r="AG83" s="13">
        <v>20.098967960302492</v>
      </c>
      <c r="AH83" s="13">
        <v>0.18541834967411575</v>
      </c>
      <c r="AI83" s="13">
        <v>13.612503431973842</v>
      </c>
    </row>
    <row r="84" spans="1:35" s="7" customFormat="1" x14ac:dyDescent="0.25">
      <c r="A84" t="s">
        <v>54</v>
      </c>
      <c r="B84"/>
      <c r="C84">
        <v>18.045726862204901</v>
      </c>
      <c r="D84">
        <v>7.0792567842172199E-4</v>
      </c>
      <c r="E84">
        <v>15.617488971859901</v>
      </c>
      <c r="F84">
        <v>6.9386633988971795E-4</v>
      </c>
      <c r="G84">
        <v>38.1780745858361</v>
      </c>
      <c r="H84">
        <v>1.8510504790955401E-3</v>
      </c>
      <c r="I84">
        <v>2.1156021700468202</v>
      </c>
      <c r="J84">
        <v>3.77625894648619E-5</v>
      </c>
      <c r="K84">
        <v>0.86544098589906404</v>
      </c>
      <c r="L84">
        <v>1.1453683278129901E-5</v>
      </c>
      <c r="M84" s="12"/>
      <c r="O84" s="26"/>
      <c r="R84" s="13"/>
      <c r="S84" s="14"/>
      <c r="W84" s="14"/>
      <c r="X84" s="14"/>
      <c r="Y84" s="15"/>
      <c r="Z84" s="13">
        <v>65.202100335226561</v>
      </c>
      <c r="AA84" s="13">
        <v>39.229546353403286</v>
      </c>
      <c r="AB84" s="13">
        <v>74.492919939772577</v>
      </c>
      <c r="AC84" s="13">
        <v>44.428802936243386</v>
      </c>
      <c r="AD84" s="13">
        <v>109.16332530697126</v>
      </c>
      <c r="AE84" s="13">
        <v>48.484647253066861</v>
      </c>
      <c r="AF84" s="13">
        <v>-26.320862825945923</v>
      </c>
      <c r="AG84" s="13">
        <v>17.849570207250345</v>
      </c>
      <c r="AH84" s="13">
        <v>-3.4989312180933041</v>
      </c>
      <c r="AI84" s="13">
        <v>13.234505257722724</v>
      </c>
    </row>
    <row r="85" spans="1:35" s="7" customFormat="1" x14ac:dyDescent="0.25">
      <c r="A85" t="s">
        <v>54</v>
      </c>
      <c r="B85"/>
      <c r="C85">
        <v>18.0443536884076</v>
      </c>
      <c r="D85">
        <v>3.5461875312865098E-4</v>
      </c>
      <c r="E85">
        <v>15.6168837325729</v>
      </c>
      <c r="F85">
        <v>3.5624967279393401E-4</v>
      </c>
      <c r="G85">
        <v>38.175362744350799</v>
      </c>
      <c r="H85">
        <v>9.7308134352191598E-4</v>
      </c>
      <c r="I85">
        <v>2.1156129491384399</v>
      </c>
      <c r="J85">
        <v>2.2088590371729699E-5</v>
      </c>
      <c r="K85">
        <v>0.86547331713404096</v>
      </c>
      <c r="L85">
        <v>6.5685478973064297E-6</v>
      </c>
      <c r="M85" s="12"/>
      <c r="O85" s="26"/>
      <c r="R85" s="13"/>
      <c r="S85" s="14"/>
      <c r="W85" s="14"/>
      <c r="X85" s="14"/>
      <c r="Y85" s="15"/>
      <c r="Z85" s="13">
        <v>-10.892853642863187</v>
      </c>
      <c r="AA85" s="13">
        <v>19.652615951352804</v>
      </c>
      <c r="AB85" s="13">
        <v>35.740361406189081</v>
      </c>
      <c r="AC85" s="13">
        <v>22.811828460430078</v>
      </c>
      <c r="AD85" s="13">
        <v>38.134649827825662</v>
      </c>
      <c r="AE85" s="13">
        <v>25.489773339898722</v>
      </c>
      <c r="AF85" s="13">
        <v>-110.1652096715533</v>
      </c>
      <c r="AG85" s="13">
        <v>10.4407521142868</v>
      </c>
      <c r="AH85" s="13">
        <v>-89.96266171634737</v>
      </c>
      <c r="AI85" s="13">
        <v>7.5895440879191431</v>
      </c>
    </row>
    <row r="86" spans="1:35" s="7" customFormat="1" x14ac:dyDescent="0.25">
      <c r="A86" t="s">
        <v>54</v>
      </c>
      <c r="B86"/>
      <c r="C86">
        <v>18.045197328936901</v>
      </c>
      <c r="D86">
        <v>8.3391470983030602E-4</v>
      </c>
      <c r="E86">
        <v>15.6173384995692</v>
      </c>
      <c r="F86">
        <v>8.1570753180013902E-4</v>
      </c>
      <c r="G86">
        <v>38.176030499513097</v>
      </c>
      <c r="H86">
        <v>2.21048727186765E-3</v>
      </c>
      <c r="I86">
        <v>2.1155509682684501</v>
      </c>
      <c r="J86">
        <v>5.1382707383483702E-5</v>
      </c>
      <c r="K86">
        <v>0.86545804081642896</v>
      </c>
      <c r="L86">
        <v>1.49760296564844E-5</v>
      </c>
      <c r="M86" s="12"/>
      <c r="O86" s="26"/>
      <c r="R86" s="13"/>
      <c r="S86" s="14"/>
      <c r="W86" s="14"/>
      <c r="X86" s="14"/>
      <c r="Y86" s="15"/>
      <c r="Z86" s="13">
        <v>35.85918256787668</v>
      </c>
      <c r="AA86" s="13">
        <v>46.212556982852043</v>
      </c>
      <c r="AB86" s="13">
        <v>64.858686707025555</v>
      </c>
      <c r="AC86" s="13">
        <v>52.230892723663516</v>
      </c>
      <c r="AD86" s="13">
        <v>55.625459871477823</v>
      </c>
      <c r="AE86" s="13">
        <v>57.902491247638828</v>
      </c>
      <c r="AF86" s="13">
        <v>-20.4810600916705</v>
      </c>
      <c r="AG86" s="13">
        <v>24.288097121829097</v>
      </c>
      <c r="AH86" s="13">
        <v>-27.643421533163348</v>
      </c>
      <c r="AI86" s="13">
        <v>17.304166060271132</v>
      </c>
    </row>
    <row r="87" spans="1:35" s="7" customFormat="1" ht="16.5" customHeight="1" x14ac:dyDescent="0.25">
      <c r="A87" t="s">
        <v>54</v>
      </c>
      <c r="B87"/>
      <c r="C87">
        <v>18.043356186235702</v>
      </c>
      <c r="D87">
        <v>7.4261644722099297E-4</v>
      </c>
      <c r="E87">
        <v>15.615065482196901</v>
      </c>
      <c r="F87">
        <v>7.3573943345449605E-4</v>
      </c>
      <c r="G87">
        <v>38.170552949769601</v>
      </c>
      <c r="H87">
        <v>2.1482712305551702E-3</v>
      </c>
      <c r="I87">
        <v>2.11546326582982</v>
      </c>
      <c r="J87">
        <v>4.9024920668766299E-5</v>
      </c>
      <c r="K87">
        <v>0.86542037944615602</v>
      </c>
      <c r="L87">
        <v>1.36558142807287E-5</v>
      </c>
      <c r="M87" s="12"/>
      <c r="O87" s="26"/>
      <c r="R87" s="13"/>
      <c r="S87" s="14"/>
      <c r="W87" s="14"/>
      <c r="X87" s="14"/>
      <c r="Y87" s="15"/>
      <c r="Z87" s="13">
        <v>-66.177082765683792</v>
      </c>
      <c r="AA87" s="13">
        <v>41.157334564369727</v>
      </c>
      <c r="AB87" s="13">
        <v>-80.697535901785855</v>
      </c>
      <c r="AC87" s="13">
        <v>47.11728133918681</v>
      </c>
      <c r="AD87" s="13">
        <v>-87.868532984147762</v>
      </c>
      <c r="AE87" s="13">
        <v>56.280851717872153</v>
      </c>
      <c r="AF87" s="13">
        <v>-122.77846482389165</v>
      </c>
      <c r="AG87" s="13">
        <v>23.174555408569379</v>
      </c>
      <c r="AH87" s="13">
        <v>-51.904335138353019</v>
      </c>
      <c r="AI87" s="13">
        <v>15.77939993678913</v>
      </c>
    </row>
    <row r="88" spans="1:35" s="7" customFormat="1" x14ac:dyDescent="0.25">
      <c r="A88" t="s">
        <v>54</v>
      </c>
      <c r="B88"/>
      <c r="C88">
        <v>18.043751458566899</v>
      </c>
      <c r="D88">
        <v>6.8653576230587505E-4</v>
      </c>
      <c r="E88">
        <v>15.615824081207</v>
      </c>
      <c r="F88">
        <v>6.4657022773806404E-4</v>
      </c>
      <c r="G88">
        <v>38.172254736944197</v>
      </c>
      <c r="H88">
        <v>1.7515948658026401E-3</v>
      </c>
      <c r="I88">
        <v>2.11551123847119</v>
      </c>
      <c r="J88">
        <v>3.9078321567400001E-5</v>
      </c>
      <c r="K88">
        <v>0.86544346359328395</v>
      </c>
      <c r="L88">
        <v>1.2975181920311499E-5</v>
      </c>
      <c r="M88" s="12"/>
      <c r="O88" s="26"/>
      <c r="R88" s="13"/>
      <c r="S88" s="14"/>
      <c r="W88" s="14"/>
      <c r="X88" s="14"/>
      <c r="Y88" s="15"/>
      <c r="Z88" s="13">
        <v>-44.269305434996298</v>
      </c>
      <c r="AA88" s="13">
        <v>38.048393865451871</v>
      </c>
      <c r="AB88" s="13">
        <v>-32.114750694534067</v>
      </c>
      <c r="AC88" s="13">
        <v>41.404809914334564</v>
      </c>
      <c r="AD88" s="13">
        <v>-43.282832719260256</v>
      </c>
      <c r="AE88" s="13">
        <v>45.886596898018617</v>
      </c>
      <c r="AF88" s="13">
        <v>-76.913017001967177</v>
      </c>
      <c r="AG88" s="13">
        <v>18.472282659978028</v>
      </c>
      <c r="AH88" s="13">
        <v>-27.885080198242207</v>
      </c>
      <c r="AI88" s="13">
        <v>14.992524025127077</v>
      </c>
    </row>
    <row r="89" spans="1:35" s="7" customFormat="1" x14ac:dyDescent="0.25">
      <c r="A89" t="s">
        <v>54</v>
      </c>
      <c r="B89"/>
      <c r="C89">
        <v>18.0447713498118</v>
      </c>
      <c r="D89">
        <v>6.2829050639930095E-4</v>
      </c>
      <c r="E89">
        <v>15.616443665397201</v>
      </c>
      <c r="F89">
        <v>6.0836671628424399E-4</v>
      </c>
      <c r="G89">
        <v>38.174749432525402</v>
      </c>
      <c r="H89">
        <v>1.6377505595993401E-3</v>
      </c>
      <c r="I89">
        <v>2.11552992700957</v>
      </c>
      <c r="J89">
        <v>3.6755025380553002E-5</v>
      </c>
      <c r="K89">
        <v>0.86542888624049497</v>
      </c>
      <c r="L89">
        <v>1.13365222932411E-5</v>
      </c>
      <c r="M89" s="12"/>
      <c r="O89" s="26"/>
      <c r="R89" s="13"/>
      <c r="S89" s="14"/>
      <c r="W89" s="14"/>
      <c r="X89" s="14"/>
      <c r="Y89" s="15"/>
      <c r="Z89" s="13">
        <v>12.253239240589409</v>
      </c>
      <c r="AA89" s="13">
        <v>34.818424363457162</v>
      </c>
      <c r="AB89" s="13">
        <v>7.5616379421328261</v>
      </c>
      <c r="AC89" s="13">
        <v>38.956802798338671</v>
      </c>
      <c r="AD89" s="13">
        <v>22.069359391529986</v>
      </c>
      <c r="AE89" s="13">
        <v>42.901409542820851</v>
      </c>
      <c r="AF89" s="13">
        <v>-154.83440162755713</v>
      </c>
      <c r="AG89" s="13">
        <v>17.373909445236951</v>
      </c>
      <c r="AH89" s="13">
        <v>-95.021895141433887</v>
      </c>
      <c r="AI89" s="13">
        <v>13.0993111894936</v>
      </c>
    </row>
    <row r="90" spans="1:35" s="7" customFormat="1" x14ac:dyDescent="0.25">
      <c r="A90" t="s">
        <v>54</v>
      </c>
      <c r="B90"/>
      <c r="C90">
        <v>18.0456282128753</v>
      </c>
      <c r="D90">
        <v>7.1398991022134702E-4</v>
      </c>
      <c r="E90">
        <v>15.616943411103501</v>
      </c>
      <c r="F90">
        <v>6.7772977640077404E-4</v>
      </c>
      <c r="G90">
        <v>38.1759027288251</v>
      </c>
      <c r="H90">
        <v>1.82091118234358E-3</v>
      </c>
      <c r="I90">
        <v>2.1154933815602401</v>
      </c>
      <c r="J90">
        <v>3.8747937036699901E-5</v>
      </c>
      <c r="K90">
        <v>0.86541548502812704</v>
      </c>
      <c r="L90">
        <v>1.21814197266111E-5</v>
      </c>
      <c r="M90" s="12"/>
      <c r="O90" s="26"/>
      <c r="R90" s="13"/>
      <c r="S90" s="14"/>
      <c r="W90" s="14"/>
      <c r="X90" s="14"/>
      <c r="Y90" s="15"/>
      <c r="Z90" s="13">
        <v>59.735795904347633</v>
      </c>
      <c r="AA90" s="13">
        <v>39.56581072150901</v>
      </c>
      <c r="AB90" s="13">
        <v>39.561621181349871</v>
      </c>
      <c r="AC90" s="13">
        <v>43.397082166470199</v>
      </c>
      <c r="AD90" s="13">
        <v>52.278752352807878</v>
      </c>
      <c r="AE90" s="13">
        <v>47.697920734921681</v>
      </c>
      <c r="AF90" s="13">
        <v>-242.03173745673823</v>
      </c>
      <c r="AG90" s="13">
        <v>18.316264836584896</v>
      </c>
      <c r="AH90" s="13">
        <v>-136.78289875618253</v>
      </c>
      <c r="AI90" s="13">
        <v>14.075805133317195</v>
      </c>
    </row>
    <row r="91" spans="1:35" s="7" customFormat="1" x14ac:dyDescent="0.25">
      <c r="A91" t="s">
        <v>54</v>
      </c>
      <c r="B91"/>
      <c r="C91">
        <v>18.044290544865699</v>
      </c>
      <c r="D91">
        <v>7.0496958345392E-4</v>
      </c>
      <c r="E91">
        <v>15.615971655547799</v>
      </c>
      <c r="F91">
        <v>6.6908110042138104E-4</v>
      </c>
      <c r="G91">
        <v>38.172839237623798</v>
      </c>
      <c r="H91">
        <v>1.80239522184101E-3</v>
      </c>
      <c r="I91">
        <v>2.1154804307466799</v>
      </c>
      <c r="J91">
        <v>3.9604276983358601E-5</v>
      </c>
      <c r="K91">
        <v>0.86542578625003497</v>
      </c>
      <c r="L91">
        <v>1.18633326195816E-5</v>
      </c>
      <c r="M91" s="12"/>
      <c r="O91" s="26"/>
      <c r="R91" s="13"/>
      <c r="S91" s="14"/>
      <c r="W91" s="14"/>
      <c r="X91" s="14"/>
      <c r="Y91" s="15"/>
      <c r="Z91" s="13">
        <v>-14.392255825335099</v>
      </c>
      <c r="AA91" s="13">
        <v>39.068844613262513</v>
      </c>
      <c r="AB91" s="13">
        <v>-22.664228923163776</v>
      </c>
      <c r="AC91" s="13">
        <v>42.845947417154811</v>
      </c>
      <c r="AD91" s="13">
        <v>-27.970218040351824</v>
      </c>
      <c r="AE91" s="13">
        <v>47.216692754269602</v>
      </c>
      <c r="AF91" s="13">
        <v>-125.29233534297468</v>
      </c>
      <c r="AG91" s="13">
        <v>18.721173879816927</v>
      </c>
      <c r="AH91" s="13">
        <v>-88.489718061746103</v>
      </c>
      <c r="AI91" s="13">
        <v>13.708087750639429</v>
      </c>
    </row>
    <row r="92" spans="1:35" s="7" customFormat="1" x14ac:dyDescent="0.25">
      <c r="A92" t="s">
        <v>54</v>
      </c>
      <c r="B92"/>
      <c r="C92">
        <v>18.044312085902298</v>
      </c>
      <c r="D92">
        <v>6.9039141523652501E-4</v>
      </c>
      <c r="E92">
        <v>15.6162459668846</v>
      </c>
      <c r="F92">
        <v>6.3597597501062605E-4</v>
      </c>
      <c r="G92">
        <v>38.174028753974099</v>
      </c>
      <c r="H92">
        <v>1.81113004941308E-3</v>
      </c>
      <c r="I92">
        <v>2.1155438304452598</v>
      </c>
      <c r="J92">
        <v>3.6908304701423197E-5</v>
      </c>
      <c r="K92">
        <v>0.86543995504464999</v>
      </c>
      <c r="L92">
        <v>1.16903885353179E-5</v>
      </c>
      <c r="M92" s="12"/>
      <c r="O92" s="26"/>
      <c r="R92" s="13"/>
      <c r="S92" s="14"/>
      <c r="W92" s="14"/>
      <c r="X92" s="14"/>
      <c r="Y92" s="15"/>
      <c r="Z92" s="13">
        <v>-13.198453228779883</v>
      </c>
      <c r="AA92" s="13">
        <v>38.260888636254279</v>
      </c>
      <c r="AB92" s="13">
        <v>-5.0980638899300601</v>
      </c>
      <c r="AC92" s="13">
        <v>40.725279068942683</v>
      </c>
      <c r="AD92" s="13">
        <v>3.1910101601084762</v>
      </c>
      <c r="AE92" s="13">
        <v>47.44403743931619</v>
      </c>
      <c r="AF92" s="13">
        <v>66.551589409935559</v>
      </c>
      <c r="AG92" s="13">
        <v>17.446249125292326</v>
      </c>
      <c r="AH92" s="13">
        <v>18.650290153909843</v>
      </c>
      <c r="AI92" s="13">
        <v>13.508029606415349</v>
      </c>
    </row>
    <row r="93" spans="1:35" s="7" customFormat="1" x14ac:dyDescent="0.25">
      <c r="A93" t="s">
        <v>54</v>
      </c>
      <c r="B93"/>
      <c r="C93">
        <v>18.044902778260798</v>
      </c>
      <c r="D93">
        <v>8.2027399733053299E-4</v>
      </c>
      <c r="E93">
        <v>15.6175035179511</v>
      </c>
      <c r="F93">
        <v>7.8527291339708697E-4</v>
      </c>
      <c r="G93">
        <v>38.176810646837303</v>
      </c>
      <c r="H93">
        <v>2.2360569380642098E-3</v>
      </c>
      <c r="I93">
        <v>2.1156287280500199</v>
      </c>
      <c r="J93">
        <v>5.0829931825916298E-5</v>
      </c>
      <c r="K93">
        <v>0.86548131166587206</v>
      </c>
      <c r="L93">
        <v>1.28007869799651E-5</v>
      </c>
      <c r="M93" s="12"/>
      <c r="O93" s="26"/>
      <c r="R93" s="13"/>
      <c r="S93" s="14"/>
      <c r="W93" s="14"/>
      <c r="X93" s="14"/>
      <c r="Y93" s="15"/>
      <c r="Z93" s="13">
        <v>19.536561306043865</v>
      </c>
      <c r="AA93" s="13">
        <v>45.457379704962456</v>
      </c>
      <c r="AB93" s="13">
        <v>75.42424725481834</v>
      </c>
      <c r="AC93" s="13">
        <v>50.281590299914264</v>
      </c>
      <c r="AD93" s="13">
        <v>76.059433137820605</v>
      </c>
      <c r="AE93" s="13">
        <v>58.571077577677443</v>
      </c>
      <c r="AF93" s="13">
        <v>35.833958338615801</v>
      </c>
      <c r="AG93" s="13">
        <v>24.025922484407918</v>
      </c>
      <c r="AH93" s="13">
        <v>9.1734728678849464</v>
      </c>
      <c r="AI93" s="13">
        <v>14.790367865166537</v>
      </c>
    </row>
    <row r="94" spans="1:35" s="7" customFormat="1" x14ac:dyDescent="0.25">
      <c r="A94" t="s">
        <v>54</v>
      </c>
      <c r="B94"/>
      <c r="C94">
        <v>18.043998311610899</v>
      </c>
      <c r="D94">
        <v>6.4958925945429096E-4</v>
      </c>
      <c r="E94">
        <v>15.615341786363899</v>
      </c>
      <c r="F94">
        <v>6.5727970283293105E-4</v>
      </c>
      <c r="G94">
        <v>38.170177708612897</v>
      </c>
      <c r="H94">
        <v>1.8830999431624E-3</v>
      </c>
      <c r="I94">
        <v>2.1153671855447098</v>
      </c>
      <c r="J94">
        <v>4.56139263701483E-5</v>
      </c>
      <c r="K94">
        <v>0.86540489266216503</v>
      </c>
      <c r="L94">
        <v>1.3260331660183201E-5</v>
      </c>
      <c r="M94" s="12"/>
      <c r="O94" s="26"/>
      <c r="R94" s="13"/>
      <c r="S94" s="14"/>
      <c r="W94" s="14"/>
      <c r="X94" s="14"/>
      <c r="Y94" s="15"/>
      <c r="Z94" s="13">
        <v>-30.588082030380548</v>
      </c>
      <c r="AA94" s="13">
        <v>36.000294847971425</v>
      </c>
      <c r="AB94" s="13">
        <v>-63.001703953791122</v>
      </c>
      <c r="AC94" s="13">
        <v>42.091919077102794</v>
      </c>
      <c r="AD94" s="13">
        <v>-97.700138470990794</v>
      </c>
      <c r="AE94" s="13">
        <v>49.3343247583961</v>
      </c>
      <c r="AF94" s="13">
        <v>82.675871872384121</v>
      </c>
      <c r="AG94" s="13">
        <v>21.563124682017158</v>
      </c>
      <c r="AH94" s="13">
        <v>35.646437790526342</v>
      </c>
      <c r="AI94" s="13">
        <v>15.322690884484913</v>
      </c>
    </row>
    <row r="95" spans="1:35" s="7" customFormat="1" x14ac:dyDescent="0.25">
      <c r="A95" t="s">
        <v>54</v>
      </c>
      <c r="B95"/>
      <c r="C95">
        <v>18.043942951156701</v>
      </c>
      <c r="D95">
        <v>7.3865782687768805E-4</v>
      </c>
      <c r="E95">
        <v>15.6154708485606</v>
      </c>
      <c r="F95">
        <v>7.1106564843660095E-4</v>
      </c>
      <c r="G95">
        <v>38.171890206629001</v>
      </c>
      <c r="H95">
        <v>1.91388057161057E-3</v>
      </c>
      <c r="I95">
        <v>2.1154685854011501</v>
      </c>
      <c r="J95">
        <v>3.9722281158499101E-5</v>
      </c>
      <c r="K95">
        <v>0.86541470192709302</v>
      </c>
      <c r="L95">
        <v>1.17231736180025E-5</v>
      </c>
      <c r="M95" s="12"/>
      <c r="O95" s="26"/>
      <c r="R95" s="13"/>
      <c r="S95" s="14"/>
      <c r="W95" s="14"/>
      <c r="X95" s="14"/>
      <c r="Y95" s="15"/>
      <c r="Z95" s="13">
        <v>-33.656266612780428</v>
      </c>
      <c r="AA95" s="13">
        <v>40.93660841630718</v>
      </c>
      <c r="AB95" s="13">
        <v>-54.736162101498564</v>
      </c>
      <c r="AC95" s="13">
        <v>45.535972327222233</v>
      </c>
      <c r="AD95" s="13">
        <v>-52.832951697556751</v>
      </c>
      <c r="AE95" s="13">
        <v>50.13848046954201</v>
      </c>
      <c r="AF95" s="13">
        <v>25.764376226256047</v>
      </c>
      <c r="AG95" s="13">
        <v>18.777060284715446</v>
      </c>
      <c r="AH95" s="13">
        <v>-25.057713936682546</v>
      </c>
      <c r="AI95" s="13">
        <v>13.54630744300681</v>
      </c>
    </row>
    <row r="96" spans="1:35" s="7" customFormat="1" x14ac:dyDescent="0.25">
      <c r="A96" t="s">
        <v>54</v>
      </c>
      <c r="B96"/>
      <c r="C96">
        <v>18.044473424005901</v>
      </c>
      <c r="D96">
        <v>6.3555633680281102E-4</v>
      </c>
      <c r="E96">
        <v>15.6164600573715</v>
      </c>
      <c r="F96">
        <v>6.1117769486870302E-4</v>
      </c>
      <c r="G96">
        <v>38.174871537158502</v>
      </c>
      <c r="H96">
        <v>1.76459689808955E-3</v>
      </c>
      <c r="I96">
        <v>2.1155716238101601</v>
      </c>
      <c r="J96">
        <v>3.9042838457072201E-5</v>
      </c>
      <c r="K96">
        <v>0.86544408247179405</v>
      </c>
      <c r="L96">
        <v>1.0721111314568301E-5</v>
      </c>
      <c r="M96" s="12"/>
      <c r="O96" s="26"/>
      <c r="R96" s="13"/>
      <c r="S96" s="14"/>
      <c r="W96" s="14"/>
      <c r="X96" s="14"/>
      <c r="Y96" s="15"/>
      <c r="Z96" s="13">
        <v>-4.2571985174877369</v>
      </c>
      <c r="AA96" s="13">
        <v>35.221661606222504</v>
      </c>
      <c r="AB96" s="13">
        <v>8.6112900584689456</v>
      </c>
      <c r="AC96" s="13">
        <v>39.136762917035504</v>
      </c>
      <c r="AD96" s="13">
        <v>25.267849220411698</v>
      </c>
      <c r="AE96" s="13">
        <v>46.224042859500756</v>
      </c>
      <c r="AF96" s="13">
        <v>72.805526262764715</v>
      </c>
      <c r="AG96" s="13">
        <v>18.454983049335745</v>
      </c>
      <c r="AH96" s="13">
        <v>33.923630852528142</v>
      </c>
      <c r="AI96" s="13">
        <v>12.387988469396825</v>
      </c>
    </row>
    <row r="97" spans="1:35" s="7" customFormat="1" x14ac:dyDescent="0.25">
      <c r="A97" t="s">
        <v>54</v>
      </c>
      <c r="B97"/>
      <c r="C97">
        <v>18.0446124851311</v>
      </c>
      <c r="D97">
        <v>6.9302581256632E-4</v>
      </c>
      <c r="E97">
        <v>15.6164476203253</v>
      </c>
      <c r="F97">
        <v>6.7144148962385605E-4</v>
      </c>
      <c r="G97">
        <v>38.173914900716298</v>
      </c>
      <c r="H97">
        <v>1.7991189112780801E-3</v>
      </c>
      <c r="I97">
        <v>2.1155022895590001</v>
      </c>
      <c r="J97">
        <v>3.9518674606559298E-5</v>
      </c>
      <c r="K97">
        <v>0.86543671943540301</v>
      </c>
      <c r="L97">
        <v>1.20827993414372E-5</v>
      </c>
      <c r="M97" s="12"/>
      <c r="O97" s="26"/>
      <c r="R97" s="13"/>
      <c r="S97" s="14"/>
      <c r="W97" s="14"/>
      <c r="X97" s="14"/>
      <c r="Y97" s="15"/>
      <c r="Z97" s="13">
        <v>3.4493519737166523</v>
      </c>
      <c r="AA97" s="13">
        <v>38.406245251172813</v>
      </c>
      <c r="AB97" s="13">
        <v>7.814890044643974</v>
      </c>
      <c r="AC97" s="13">
        <v>42.995789179989551</v>
      </c>
      <c r="AD97" s="13">
        <v>0.20853129223397104</v>
      </c>
      <c r="AE97" s="13">
        <v>47.129536385180167</v>
      </c>
      <c r="AF97" s="13">
        <v>91.030719767237755</v>
      </c>
      <c r="AG97" s="13">
        <v>18.680516112699365</v>
      </c>
      <c r="AH97" s="13">
        <v>35.273517941525334</v>
      </c>
      <c r="AI97" s="13">
        <v>13.961505295638281</v>
      </c>
    </row>
    <row r="98" spans="1:35" s="7" customFormat="1" x14ac:dyDescent="0.25">
      <c r="A98" t="s">
        <v>54</v>
      </c>
      <c r="B98"/>
      <c r="C98">
        <v>18.044968714392699</v>
      </c>
      <c r="D98">
        <v>6.8402145317162397E-4</v>
      </c>
      <c r="E98">
        <v>15.616592058137</v>
      </c>
      <c r="F98">
        <v>6.4807083351589004E-4</v>
      </c>
      <c r="G98">
        <v>38.174590766804101</v>
      </c>
      <c r="H98">
        <v>1.7067132443860399E-3</v>
      </c>
      <c r="I98">
        <v>2.11549798935068</v>
      </c>
      <c r="J98">
        <v>3.56899657877701E-5</v>
      </c>
      <c r="K98">
        <v>0.86542764168115505</v>
      </c>
      <c r="L98">
        <v>1.1104323927847499E-5</v>
      </c>
      <c r="M98" s="12"/>
      <c r="O98" s="26"/>
      <c r="R98" s="13"/>
      <c r="S98" s="14"/>
      <c r="W98" s="14"/>
      <c r="X98" s="14"/>
      <c r="Y98" s="15"/>
      <c r="Z98" s="13">
        <v>23.190479734980229</v>
      </c>
      <c r="AA98" s="13">
        <v>37.906491498987599</v>
      </c>
      <c r="AB98" s="13">
        <v>17.063814675366551</v>
      </c>
      <c r="AC98" s="13">
        <v>41.498864227436471</v>
      </c>
      <c r="AD98" s="13">
        <v>17.913133575797602</v>
      </c>
      <c r="AE98" s="13">
        <v>44.708095361435156</v>
      </c>
      <c r="AF98" s="13">
        <v>-91.125282723147905</v>
      </c>
      <c r="AG98" s="13">
        <v>16.870716005135318</v>
      </c>
      <c r="AH98" s="13">
        <v>-96.252534887319996</v>
      </c>
      <c r="AI98" s="13">
        <v>12.831025256226571</v>
      </c>
    </row>
    <row r="99" spans="1:35" s="7" customFormat="1" x14ac:dyDescent="0.25">
      <c r="A99" t="s">
        <v>54</v>
      </c>
      <c r="B99"/>
      <c r="C99">
        <v>18.045697876446599</v>
      </c>
      <c r="D99">
        <v>6.5113106056273701E-4</v>
      </c>
      <c r="E99">
        <v>15.617438972817</v>
      </c>
      <c r="F99">
        <v>6.4168805549282199E-4</v>
      </c>
      <c r="G99">
        <v>38.177334335442502</v>
      </c>
      <c r="H99">
        <v>1.70168284374134E-3</v>
      </c>
      <c r="I99">
        <v>2.11556454904823</v>
      </c>
      <c r="J99">
        <v>3.6311837770935197E-5</v>
      </c>
      <c r="K99">
        <v>0.86543960640029405</v>
      </c>
      <c r="L99">
        <v>1.16331037711677E-5</v>
      </c>
      <c r="M99" s="12"/>
      <c r="O99" s="26"/>
      <c r="R99" s="13"/>
      <c r="S99" s="14"/>
      <c r="W99" s="14"/>
      <c r="X99" s="14"/>
      <c r="Y99" s="15"/>
      <c r="Z99" s="13">
        <v>63.595963040508074</v>
      </c>
      <c r="AA99" s="13">
        <v>36.082343006118869</v>
      </c>
      <c r="AB99" s="13">
        <v>71.291670463935475</v>
      </c>
      <c r="AC99" s="13">
        <v>41.087918231005403</v>
      </c>
      <c r="AD99" s="13">
        <v>89.775654630419581</v>
      </c>
      <c r="AE99" s="13">
        <v>44.573118405534068</v>
      </c>
      <c r="AF99" s="13">
        <v>-112.08322533629023</v>
      </c>
      <c r="AG99" s="13">
        <v>17.164136063478427</v>
      </c>
      <c r="AH99" s="13">
        <v>-80.234001833989765</v>
      </c>
      <c r="AI99" s="13">
        <v>13.441843526845719</v>
      </c>
    </row>
    <row r="100" spans="1:35" s="21" customFormat="1" x14ac:dyDescent="0.25">
      <c r="A100" s="5"/>
      <c r="M100" s="22"/>
      <c r="O100" s="27"/>
      <c r="R100" s="23"/>
      <c r="S100" s="24"/>
      <c r="W100" s="24"/>
      <c r="X100" s="24"/>
      <c r="Y100" s="25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s="21" customFormat="1" x14ac:dyDescent="0.25">
      <c r="A101" s="5"/>
      <c r="M101" s="22"/>
      <c r="O101" s="27"/>
      <c r="R101" s="23"/>
      <c r="S101" s="24"/>
      <c r="W101" s="24"/>
      <c r="X101" s="24"/>
      <c r="Y101" s="25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s="21" customFormat="1" x14ac:dyDescent="0.25">
      <c r="A102" s="5"/>
      <c r="M102" s="22"/>
      <c r="O102" s="27"/>
      <c r="R102" s="23"/>
      <c r="S102" s="24"/>
      <c r="W102" s="24"/>
      <c r="X102" s="24"/>
      <c r="Y102" s="25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s="21" customFormat="1" x14ac:dyDescent="0.25">
      <c r="A103" s="5"/>
      <c r="M103" s="22"/>
      <c r="O103" s="27"/>
      <c r="R103" s="23"/>
      <c r="S103" s="24"/>
      <c r="W103" s="24"/>
      <c r="X103" s="24"/>
      <c r="Y103" s="25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6" spans="1:35" x14ac:dyDescent="0.25">
      <c r="S106">
        <v>18.399999999999999</v>
      </c>
      <c r="T106">
        <v>18.45</v>
      </c>
    </row>
    <row r="107" spans="1:35" x14ac:dyDescent="0.25">
      <c r="U107">
        <f>1-(S106/T106)</f>
        <v>2.7100271002710175E-3</v>
      </c>
      <c r="V107">
        <f>U107*1000000</f>
        <v>2710.0271002710174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7348-327D-4B48-8A18-32EB8ECFC6D4}">
  <dimension ref="A1:AI72"/>
  <sheetViews>
    <sheetView topLeftCell="A10" zoomScale="50" zoomScaleNormal="50" workbookViewId="0">
      <selection activeCell="R85" sqref="R85"/>
    </sheetView>
  </sheetViews>
  <sheetFormatPr defaultRowHeight="15" x14ac:dyDescent="0.25"/>
  <cols>
    <col min="1" max="1" width="12.7109375" customWidth="1"/>
    <col min="9" max="9" width="9.5703125" bestFit="1" customWidth="1"/>
    <col min="14" max="24" width="13.85546875" customWidth="1"/>
  </cols>
  <sheetData>
    <row r="1" spans="1:35" ht="17.25" x14ac:dyDescent="0.25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</row>
    <row r="2" spans="1:35" x14ac:dyDescent="0.25">
      <c r="A2" s="5" t="s">
        <v>49</v>
      </c>
      <c r="B2">
        <v>24.51</v>
      </c>
      <c r="C2">
        <v>18.0398</v>
      </c>
      <c r="D2">
        <v>3.5000000000000001E-3</v>
      </c>
      <c r="E2">
        <v>15.6126</v>
      </c>
      <c r="F2">
        <v>3.0000000000000001E-3</v>
      </c>
      <c r="G2">
        <v>38.157200000000003</v>
      </c>
      <c r="H2">
        <v>7.6E-3</v>
      </c>
      <c r="I2">
        <v>2.1151675739198885</v>
      </c>
      <c r="J2">
        <v>2.1000000000000001E-4</v>
      </c>
      <c r="K2">
        <v>0.86545305380325732</v>
      </c>
      <c r="L2">
        <v>1.1E-4</v>
      </c>
      <c r="M2" s="1" t="s">
        <v>39</v>
      </c>
      <c r="N2">
        <v>0</v>
      </c>
      <c r="O2" s="4">
        <v>176.71458676442586</v>
      </c>
      <c r="P2">
        <v>0</v>
      </c>
      <c r="Q2">
        <v>15</v>
      </c>
      <c r="R2" s="2">
        <v>5</v>
      </c>
      <c r="S2" s="3">
        <v>0.51</v>
      </c>
      <c r="T2">
        <v>2</v>
      </c>
      <c r="U2">
        <v>1</v>
      </c>
      <c r="V2">
        <v>113</v>
      </c>
      <c r="W2" s="3">
        <v>226</v>
      </c>
      <c r="X2" s="3">
        <v>115.26</v>
      </c>
      <c r="Y2" s="6">
        <v>45867</v>
      </c>
      <c r="Z2" s="13">
        <v>-263.32015384933351</v>
      </c>
      <c r="AA2" s="2">
        <v>194.01545471679287</v>
      </c>
      <c r="AB2" s="2">
        <v>-238.62646223293814</v>
      </c>
      <c r="AC2" s="2">
        <v>192.15249221782406</v>
      </c>
      <c r="AD2" s="2">
        <v>-437.84502690158433</v>
      </c>
      <c r="AE2" s="2">
        <v>199.17604017066239</v>
      </c>
      <c r="AF2" s="2">
        <v>-161.49020070965747</v>
      </c>
      <c r="AG2" s="2">
        <v>99.282913840638187</v>
      </c>
      <c r="AH2" s="2">
        <v>23.236159919282073</v>
      </c>
      <c r="AI2" s="2">
        <v>127.10105940074043</v>
      </c>
    </row>
    <row r="3" spans="1:35" x14ac:dyDescent="0.25">
      <c r="A3" s="5" t="s">
        <v>49</v>
      </c>
      <c r="B3">
        <v>24.01</v>
      </c>
      <c r="C3">
        <v>18.040500000000002</v>
      </c>
      <c r="D3">
        <v>3.8999999999999998E-3</v>
      </c>
      <c r="E3">
        <v>15.6121</v>
      </c>
      <c r="F3">
        <v>3.3E-3</v>
      </c>
      <c r="G3">
        <v>38.160200000000003</v>
      </c>
      <c r="H3">
        <v>8.2000000000000007E-3</v>
      </c>
      <c r="I3">
        <v>2.1152517945733211</v>
      </c>
      <c r="J3">
        <v>2.3000000000000001E-4</v>
      </c>
      <c r="K3">
        <v>0.86539175743466079</v>
      </c>
      <c r="L3">
        <v>1E-4</v>
      </c>
      <c r="M3" s="1" t="s">
        <v>39</v>
      </c>
      <c r="N3">
        <v>0</v>
      </c>
      <c r="O3" s="4">
        <v>176.71458676442586</v>
      </c>
      <c r="P3">
        <v>0</v>
      </c>
      <c r="Q3">
        <v>15</v>
      </c>
      <c r="R3" s="2">
        <v>5</v>
      </c>
      <c r="S3" s="3">
        <v>0.51</v>
      </c>
      <c r="T3">
        <v>2</v>
      </c>
      <c r="U3">
        <v>1</v>
      </c>
      <c r="V3">
        <v>113</v>
      </c>
      <c r="W3" s="3">
        <v>226</v>
      </c>
      <c r="X3" s="3">
        <v>115.26</v>
      </c>
      <c r="Y3" s="6">
        <v>45867</v>
      </c>
      <c r="Z3" s="2">
        <v>-224.50835128773326</v>
      </c>
      <c r="AA3" s="2">
        <v>216.18026107923833</v>
      </c>
      <c r="AB3" s="2">
        <v>-270.66054561908356</v>
      </c>
      <c r="AC3" s="2">
        <v>211.37451079611327</v>
      </c>
      <c r="AD3" s="2">
        <v>-359.19466513512077</v>
      </c>
      <c r="AE3" s="2">
        <v>214.88356979261115</v>
      </c>
      <c r="AF3" s="2">
        <v>-121.6678710660446</v>
      </c>
      <c r="AG3" s="2">
        <v>108.73409992610102</v>
      </c>
      <c r="AH3" s="2">
        <v>-47.592968943632741</v>
      </c>
      <c r="AI3" s="2">
        <v>115.55460187931158</v>
      </c>
    </row>
    <row r="4" spans="1:35" x14ac:dyDescent="0.25">
      <c r="A4" s="5" t="s">
        <v>49</v>
      </c>
      <c r="B4">
        <v>26.52</v>
      </c>
      <c r="C4">
        <v>18.041699999999999</v>
      </c>
      <c r="D4">
        <v>5.4000000000000003E-3</v>
      </c>
      <c r="E4">
        <v>15.613300000000001</v>
      </c>
      <c r="F4">
        <v>4.7000000000000002E-3</v>
      </c>
      <c r="G4">
        <v>38.162999999999997</v>
      </c>
      <c r="H4">
        <v>1.0999999999999999E-2</v>
      </c>
      <c r="I4">
        <v>2.1152662997389382</v>
      </c>
      <c r="J4">
        <v>2.5999999999999998E-4</v>
      </c>
      <c r="K4">
        <v>0.8654007105760545</v>
      </c>
      <c r="L4">
        <v>1.2999999999999999E-4</v>
      </c>
      <c r="M4" s="1" t="s">
        <v>39</v>
      </c>
      <c r="N4">
        <v>0</v>
      </c>
      <c r="O4" s="4">
        <v>176.71458676442586</v>
      </c>
      <c r="P4">
        <v>0</v>
      </c>
      <c r="Q4">
        <v>15</v>
      </c>
      <c r="R4" s="2">
        <v>5</v>
      </c>
      <c r="S4" s="3">
        <v>0.51</v>
      </c>
      <c r="T4">
        <v>2</v>
      </c>
      <c r="U4">
        <v>1</v>
      </c>
      <c r="V4">
        <v>113</v>
      </c>
      <c r="W4" s="3">
        <v>226</v>
      </c>
      <c r="X4" s="3">
        <v>115.26</v>
      </c>
      <c r="Y4" s="6">
        <v>45867</v>
      </c>
      <c r="Z4" s="2">
        <v>-157.98083946694243</v>
      </c>
      <c r="AA4" s="2">
        <v>299.30660636192823</v>
      </c>
      <c r="AB4" s="2">
        <v>-193.78219237831118</v>
      </c>
      <c r="AC4" s="2">
        <v>301.02540782537966</v>
      </c>
      <c r="AD4" s="2">
        <v>-285.79881719204002</v>
      </c>
      <c r="AE4" s="2">
        <v>288.23729790634911</v>
      </c>
      <c r="AF4" s="2">
        <v>-114.80966582189112</v>
      </c>
      <c r="AG4" s="2">
        <v>122.91596572596494</v>
      </c>
      <c r="AH4" s="2">
        <v>-37.246816703584429</v>
      </c>
      <c r="AI4" s="2">
        <v>150.21942830791693</v>
      </c>
    </row>
    <row r="5" spans="1:35" x14ac:dyDescent="0.25">
      <c r="A5" s="5" t="s">
        <v>49</v>
      </c>
      <c r="B5">
        <v>24.71</v>
      </c>
      <c r="C5">
        <v>18.043299999999999</v>
      </c>
      <c r="D5">
        <v>5.3E-3</v>
      </c>
      <c r="E5">
        <v>15.614100000000001</v>
      </c>
      <c r="F5">
        <v>5.1000000000000004E-3</v>
      </c>
      <c r="G5">
        <v>38.167999999999999</v>
      </c>
      <c r="H5">
        <v>1.2E-2</v>
      </c>
      <c r="I5">
        <v>2.1153558384552715</v>
      </c>
      <c r="J5">
        <v>3.4000000000000002E-4</v>
      </c>
      <c r="K5">
        <v>0.86536830845798729</v>
      </c>
      <c r="L5">
        <v>1.4999999999999999E-4</v>
      </c>
      <c r="M5" s="1" t="s">
        <v>39</v>
      </c>
      <c r="N5">
        <v>0</v>
      </c>
      <c r="O5" s="4">
        <v>176.71458676442586</v>
      </c>
      <c r="P5">
        <v>0</v>
      </c>
      <c r="Q5">
        <v>15</v>
      </c>
      <c r="R5" s="2">
        <v>5</v>
      </c>
      <c r="S5" s="3">
        <v>0.51</v>
      </c>
      <c r="T5">
        <v>2</v>
      </c>
      <c r="U5">
        <v>1</v>
      </c>
      <c r="V5">
        <v>113</v>
      </c>
      <c r="W5" s="3">
        <v>226</v>
      </c>
      <c r="X5" s="3">
        <v>115.26</v>
      </c>
      <c r="Y5" s="6">
        <v>45867</v>
      </c>
      <c r="Z5" s="2">
        <v>-69.291255557990539</v>
      </c>
      <c r="AA5" s="2">
        <v>293.73784174735226</v>
      </c>
      <c r="AB5" s="2">
        <v>-142.53652175022501</v>
      </c>
      <c r="AC5" s="2">
        <v>326.62785559206105</v>
      </c>
      <c r="AD5" s="2">
        <v>-154.76158720639788</v>
      </c>
      <c r="AE5" s="2">
        <v>314.39949696080492</v>
      </c>
      <c r="AF5" s="2">
        <v>-72.476837171597808</v>
      </c>
      <c r="AG5" s="2">
        <v>160.72945923286525</v>
      </c>
      <c r="AH5" s="2">
        <v>-74.691364448487008</v>
      </c>
      <c r="AI5" s="2">
        <v>173.33659961188923</v>
      </c>
    </row>
    <row r="6" spans="1:35" x14ac:dyDescent="0.25">
      <c r="A6" s="5" t="s">
        <v>49</v>
      </c>
      <c r="B6">
        <v>25.87</v>
      </c>
      <c r="C6">
        <v>18.0458</v>
      </c>
      <c r="D6">
        <v>5.0000000000000001E-3</v>
      </c>
      <c r="E6">
        <v>15.6183</v>
      </c>
      <c r="F6">
        <v>4.4999999999999997E-3</v>
      </c>
      <c r="G6">
        <v>38.177</v>
      </c>
      <c r="H6">
        <v>1.0999999999999999E-2</v>
      </c>
      <c r="I6">
        <v>2.1155615156989436</v>
      </c>
      <c r="J6">
        <v>3.4000000000000002E-4</v>
      </c>
      <c r="K6">
        <v>0.86548116459231506</v>
      </c>
      <c r="L6">
        <v>1.6000000000000001E-4</v>
      </c>
      <c r="M6" s="1" t="s">
        <v>39</v>
      </c>
      <c r="N6">
        <v>0</v>
      </c>
      <c r="O6" s="4">
        <v>176.71458676442586</v>
      </c>
      <c r="P6">
        <v>0</v>
      </c>
      <c r="Q6">
        <v>15</v>
      </c>
      <c r="R6" s="2">
        <v>5</v>
      </c>
      <c r="S6" s="3">
        <v>0.51</v>
      </c>
      <c r="T6">
        <v>2</v>
      </c>
      <c r="U6">
        <v>1</v>
      </c>
      <c r="V6">
        <v>113</v>
      </c>
      <c r="W6" s="3">
        <v>226</v>
      </c>
      <c r="X6" s="3">
        <v>115.26</v>
      </c>
      <c r="Y6" s="6">
        <v>45869</v>
      </c>
      <c r="Z6" s="2">
        <v>69.254734541557283</v>
      </c>
      <c r="AA6" s="2">
        <v>277.07278147823871</v>
      </c>
      <c r="AB6" s="2">
        <v>126.41711938821132</v>
      </c>
      <c r="AC6" s="2">
        <v>288.1235473771153</v>
      </c>
      <c r="AD6" s="2">
        <v>81.018931280762985</v>
      </c>
      <c r="AE6" s="2">
        <v>288.13159755873954</v>
      </c>
      <c r="AF6" s="2">
        <v>24.751321396121462</v>
      </c>
      <c r="AG6" s="2">
        <v>160.71383293606101</v>
      </c>
      <c r="AH6" s="2">
        <v>55.715359953856236</v>
      </c>
      <c r="AI6" s="2">
        <v>184.86826351139371</v>
      </c>
    </row>
    <row r="7" spans="1:35" x14ac:dyDescent="0.25">
      <c r="A7" s="5" t="s">
        <v>49</v>
      </c>
      <c r="B7">
        <v>26.17</v>
      </c>
      <c r="C7">
        <v>18.0425</v>
      </c>
      <c r="D7">
        <v>4.1999999999999997E-3</v>
      </c>
      <c r="E7">
        <v>15.6151</v>
      </c>
      <c r="F7">
        <v>4.1999999999999997E-3</v>
      </c>
      <c r="G7">
        <v>38.168199999999999</v>
      </c>
      <c r="H7">
        <v>9.7000000000000003E-3</v>
      </c>
      <c r="I7">
        <v>2.1154607177497575</v>
      </c>
      <c r="J7">
        <v>3.3E-4</v>
      </c>
      <c r="K7">
        <v>0.86546210336704998</v>
      </c>
      <c r="L7">
        <v>1.7000000000000001E-4</v>
      </c>
      <c r="M7" s="1" t="s">
        <v>39</v>
      </c>
      <c r="N7">
        <v>0</v>
      </c>
      <c r="O7" s="4">
        <v>176.71458676442586</v>
      </c>
      <c r="P7">
        <v>0</v>
      </c>
      <c r="Q7">
        <v>15</v>
      </c>
      <c r="R7" s="2">
        <v>5</v>
      </c>
      <c r="S7" s="3">
        <v>0.51</v>
      </c>
      <c r="T7">
        <v>2</v>
      </c>
      <c r="U7">
        <v>1</v>
      </c>
      <c r="V7">
        <v>113</v>
      </c>
      <c r="W7" s="3">
        <v>226</v>
      </c>
      <c r="X7" s="3">
        <v>115.26</v>
      </c>
      <c r="Y7" s="6">
        <v>45869</v>
      </c>
      <c r="Z7" s="2">
        <v>-113.6340812752934</v>
      </c>
      <c r="AA7" s="2">
        <v>232.78370514064014</v>
      </c>
      <c r="AB7" s="2">
        <v>-78.486817520095897</v>
      </c>
      <c r="AC7" s="2">
        <v>268.97041965789521</v>
      </c>
      <c r="AD7" s="2">
        <v>-149.52081210251043</v>
      </c>
      <c r="AE7" s="2">
        <v>254.13826169429004</v>
      </c>
      <c r="AF7" s="2">
        <v>-22.895724686167185</v>
      </c>
      <c r="AG7" s="2">
        <v>155.99438799838609</v>
      </c>
      <c r="AH7" s="2">
        <v>33.69225439220358</v>
      </c>
      <c r="AI7" s="2">
        <v>196.42685605599709</v>
      </c>
    </row>
    <row r="8" spans="1:35" x14ac:dyDescent="0.25">
      <c r="A8" s="5" t="s">
        <v>49</v>
      </c>
      <c r="B8">
        <v>23.36</v>
      </c>
      <c r="C8">
        <v>18.041499999999999</v>
      </c>
      <c r="D8">
        <v>3.8E-3</v>
      </c>
      <c r="E8">
        <v>15.613099999999999</v>
      </c>
      <c r="F8">
        <v>3.5999999999999999E-3</v>
      </c>
      <c r="G8">
        <v>38.161000000000001</v>
      </c>
      <c r="H8">
        <v>8.8000000000000005E-3</v>
      </c>
      <c r="I8">
        <v>2.1151788931075579</v>
      </c>
      <c r="J8">
        <v>3.1E-4</v>
      </c>
      <c r="K8">
        <v>0.86539921846853085</v>
      </c>
      <c r="L8">
        <v>1.2999999999999999E-4</v>
      </c>
      <c r="M8" s="1" t="s">
        <v>39</v>
      </c>
      <c r="N8">
        <v>0</v>
      </c>
      <c r="O8" s="4">
        <v>176.71458676442586</v>
      </c>
      <c r="P8">
        <v>0</v>
      </c>
      <c r="Q8">
        <v>15</v>
      </c>
      <c r="R8" s="2">
        <v>5</v>
      </c>
      <c r="S8" s="3">
        <v>0.51</v>
      </c>
      <c r="T8">
        <v>2</v>
      </c>
      <c r="U8">
        <v>1</v>
      </c>
      <c r="V8">
        <v>113</v>
      </c>
      <c r="W8" s="3">
        <v>226</v>
      </c>
      <c r="X8" s="3">
        <v>115.26</v>
      </c>
      <c r="Y8" s="6">
        <v>45869</v>
      </c>
      <c r="Z8" s="2">
        <v>-169.06814352513067</v>
      </c>
      <c r="AA8" s="2">
        <v>210.62550231410916</v>
      </c>
      <c r="AB8" s="2">
        <v>-206.59443059090066</v>
      </c>
      <c r="AC8" s="2">
        <v>230.57560638182039</v>
      </c>
      <c r="AD8" s="2">
        <v>-338.22332382515975</v>
      </c>
      <c r="AE8" s="2">
        <v>230.60192342967952</v>
      </c>
      <c r="AF8" s="2">
        <v>-156.13792736557386</v>
      </c>
      <c r="AG8" s="2">
        <v>146.55970755483347</v>
      </c>
      <c r="AH8" s="2">
        <v>-38.971064967530111</v>
      </c>
      <c r="AI8" s="2">
        <v>150.21968731385823</v>
      </c>
    </row>
    <row r="9" spans="1:35" x14ac:dyDescent="0.25">
      <c r="A9" s="5" t="s">
        <v>49</v>
      </c>
      <c r="B9">
        <v>24.68</v>
      </c>
      <c r="C9">
        <v>18.046500000000002</v>
      </c>
      <c r="D9">
        <v>5.0000000000000001E-3</v>
      </c>
      <c r="E9">
        <v>15.6183</v>
      </c>
      <c r="F9">
        <v>4.3E-3</v>
      </c>
      <c r="G9">
        <v>38.176200000000001</v>
      </c>
      <c r="H9">
        <v>9.4999999999999998E-3</v>
      </c>
      <c r="I9">
        <v>2.1154351259246944</v>
      </c>
      <c r="J9">
        <v>2.3000000000000001E-4</v>
      </c>
      <c r="K9">
        <v>0.86544759371623292</v>
      </c>
      <c r="L9">
        <v>1.2E-4</v>
      </c>
      <c r="M9" s="1" t="s">
        <v>39</v>
      </c>
      <c r="N9">
        <v>0</v>
      </c>
      <c r="O9" s="4">
        <v>176.71458676442586</v>
      </c>
      <c r="P9">
        <v>0</v>
      </c>
      <c r="Q9">
        <v>15</v>
      </c>
      <c r="R9" s="2">
        <v>5</v>
      </c>
      <c r="S9" s="3">
        <v>0.51</v>
      </c>
      <c r="T9">
        <v>2</v>
      </c>
      <c r="U9">
        <v>1</v>
      </c>
      <c r="V9">
        <v>113</v>
      </c>
      <c r="W9" s="3">
        <v>226</v>
      </c>
      <c r="X9" s="3">
        <v>115.26</v>
      </c>
      <c r="Y9" s="6">
        <v>45869</v>
      </c>
      <c r="Z9" s="2">
        <v>108.04073302816963</v>
      </c>
      <c r="AA9" s="2">
        <v>277.06203418945501</v>
      </c>
      <c r="AB9" s="2">
        <v>126.41711938821132</v>
      </c>
      <c r="AC9" s="2">
        <v>275.31805638257686</v>
      </c>
      <c r="AD9" s="2">
        <v>60.065164670830562</v>
      </c>
      <c r="AE9" s="2">
        <v>248.84613974151432</v>
      </c>
      <c r="AF9" s="2">
        <v>-34.993666472526996</v>
      </c>
      <c r="AG9" s="2">
        <v>108.72467663099</v>
      </c>
      <c r="AH9" s="2">
        <v>16.927331756177999</v>
      </c>
      <c r="AI9" s="2">
        <v>138.656575939763</v>
      </c>
    </row>
    <row r="10" spans="1:35" x14ac:dyDescent="0.25">
      <c r="A10" s="5" t="s">
        <v>49</v>
      </c>
      <c r="B10">
        <v>28.79</v>
      </c>
      <c r="C10">
        <v>18.047000000000001</v>
      </c>
      <c r="D10">
        <v>4.1000000000000003E-3</v>
      </c>
      <c r="E10">
        <v>15.617800000000001</v>
      </c>
      <c r="F10">
        <v>3.7000000000000002E-3</v>
      </c>
      <c r="G10">
        <v>38.179499999999997</v>
      </c>
      <c r="H10">
        <v>8.3999999999999995E-3</v>
      </c>
      <c r="I10">
        <v>2.1155593727489332</v>
      </c>
      <c r="J10">
        <v>1.7000000000000001E-4</v>
      </c>
      <c r="K10">
        <v>0.86539591067767496</v>
      </c>
      <c r="L10">
        <v>8.7000000000000001E-5</v>
      </c>
      <c r="M10" s="1" t="s">
        <v>39</v>
      </c>
      <c r="N10">
        <v>0</v>
      </c>
      <c r="O10" s="4">
        <v>176.71458676442586</v>
      </c>
      <c r="P10">
        <v>0</v>
      </c>
      <c r="Q10">
        <v>15</v>
      </c>
      <c r="R10" s="2">
        <v>5</v>
      </c>
      <c r="S10" s="3">
        <v>0.51</v>
      </c>
      <c r="T10">
        <v>2</v>
      </c>
      <c r="U10">
        <v>1</v>
      </c>
      <c r="V10">
        <v>113</v>
      </c>
      <c r="W10" s="3">
        <v>226</v>
      </c>
      <c r="X10" s="3">
        <v>115.26</v>
      </c>
      <c r="Y10" s="6">
        <v>45870</v>
      </c>
      <c r="Z10" s="2">
        <v>135.74317551900972</v>
      </c>
      <c r="AA10" s="2">
        <v>227.18457361334296</v>
      </c>
      <c r="AB10" s="2">
        <v>94.406414203107573</v>
      </c>
      <c r="AC10" s="2">
        <v>236.90916774449667</v>
      </c>
      <c r="AD10" s="2">
        <v>146.49379220532666</v>
      </c>
      <c r="AE10" s="2">
        <v>220.01335795387575</v>
      </c>
      <c r="AF10" s="2">
        <v>23.738399236084007</v>
      </c>
      <c r="AG10" s="2">
        <v>80.356997865346599</v>
      </c>
      <c r="AH10" s="2">
        <v>-42.793500136362184</v>
      </c>
      <c r="AI10" s="2">
        <v>100.53202115534837</v>
      </c>
    </row>
    <row r="11" spans="1:35" x14ac:dyDescent="0.25">
      <c r="A11" s="5" t="s">
        <v>49</v>
      </c>
      <c r="B11">
        <v>27.59</v>
      </c>
      <c r="C11">
        <v>18.047499999999999</v>
      </c>
      <c r="D11">
        <v>4.1000000000000003E-3</v>
      </c>
      <c r="E11">
        <v>15.620100000000001</v>
      </c>
      <c r="F11">
        <v>3.5000000000000001E-3</v>
      </c>
      <c r="G11">
        <v>38.179600000000001</v>
      </c>
      <c r="H11">
        <v>8.5000000000000006E-3</v>
      </c>
      <c r="I11">
        <v>2.1155063028120238</v>
      </c>
      <c r="J11">
        <v>2.0000000000000001E-4</v>
      </c>
      <c r="K11">
        <v>0.86549937664496479</v>
      </c>
      <c r="L11">
        <v>8.7000000000000001E-5</v>
      </c>
      <c r="M11" s="1" t="s">
        <v>39</v>
      </c>
      <c r="N11">
        <v>0</v>
      </c>
      <c r="O11" s="4">
        <v>176.71458676442586</v>
      </c>
      <c r="P11">
        <v>0</v>
      </c>
      <c r="Q11">
        <v>15</v>
      </c>
      <c r="R11" s="2">
        <v>5</v>
      </c>
      <c r="S11" s="3">
        <v>0.51</v>
      </c>
      <c r="T11">
        <v>2</v>
      </c>
      <c r="U11">
        <v>1</v>
      </c>
      <c r="V11">
        <v>113</v>
      </c>
      <c r="W11" s="3">
        <v>226</v>
      </c>
      <c r="X11" s="3">
        <v>115.26</v>
      </c>
      <c r="Y11" s="6">
        <v>45870</v>
      </c>
      <c r="Z11" s="2">
        <v>163.44408303592405</v>
      </c>
      <c r="AA11" s="2">
        <v>227.17827954010255</v>
      </c>
      <c r="AB11" s="2">
        <v>241.6386896204603</v>
      </c>
      <c r="AC11" s="2">
        <v>224.07026843618158</v>
      </c>
      <c r="AD11" s="2">
        <v>149.11260829097995</v>
      </c>
      <c r="AE11" s="2">
        <v>222.63198147701914</v>
      </c>
      <c r="AF11" s="2">
        <v>-1.3471687168031821</v>
      </c>
      <c r="AG11" s="2">
        <v>94.540016134270658</v>
      </c>
      <c r="AH11" s="2">
        <v>76.756435718916549</v>
      </c>
      <c r="AI11" s="2">
        <v>100.52000307296368</v>
      </c>
    </row>
    <row r="12" spans="1:35" x14ac:dyDescent="0.25">
      <c r="A12" s="5" t="s">
        <v>49</v>
      </c>
      <c r="B12">
        <v>27.37</v>
      </c>
      <c r="C12">
        <v>18.042999999999999</v>
      </c>
      <c r="D12">
        <v>4.1000000000000003E-3</v>
      </c>
      <c r="E12">
        <v>15.6136</v>
      </c>
      <c r="F12">
        <v>3.5000000000000001E-3</v>
      </c>
      <c r="G12">
        <v>38.1678</v>
      </c>
      <c r="H12">
        <v>8.8999999999999999E-3</v>
      </c>
      <c r="I12">
        <v>2.1153799257329715</v>
      </c>
      <c r="J12">
        <v>1.8000000000000001E-4</v>
      </c>
      <c r="K12">
        <v>0.8653549853128637</v>
      </c>
      <c r="L12">
        <v>9.3999999999999994E-5</v>
      </c>
      <c r="M12" s="1" t="s">
        <v>39</v>
      </c>
      <c r="N12">
        <v>0</v>
      </c>
      <c r="O12" s="4">
        <v>176.71458676442586</v>
      </c>
      <c r="P12">
        <v>0</v>
      </c>
      <c r="Q12">
        <v>15</v>
      </c>
      <c r="R12" s="2">
        <v>5</v>
      </c>
      <c r="S12" s="3">
        <v>0.51</v>
      </c>
      <c r="T12">
        <v>2</v>
      </c>
      <c r="U12">
        <v>1</v>
      </c>
      <c r="V12">
        <v>113</v>
      </c>
      <c r="W12" s="3">
        <v>226</v>
      </c>
      <c r="X12" s="3">
        <v>115.26</v>
      </c>
      <c r="Y12" s="6">
        <v>45870</v>
      </c>
      <c r="Z12" s="2">
        <v>-85.919354398278358</v>
      </c>
      <c r="AA12" s="2">
        <v>227.23493875741289</v>
      </c>
      <c r="AB12" s="2">
        <v>-174.56445049579548</v>
      </c>
      <c r="AC12" s="2">
        <v>224.16354972588002</v>
      </c>
      <c r="AD12" s="2">
        <v>-160.00241723368447</v>
      </c>
      <c r="AE12" s="2">
        <v>233.18084877828954</v>
      </c>
      <c r="AF12" s="2">
        <v>-61.089273558856405</v>
      </c>
      <c r="AG12" s="2">
        <v>85.091097731595738</v>
      </c>
      <c r="AH12" s="2">
        <v>-90.088675926081052</v>
      </c>
      <c r="AI12" s="2">
        <v>108.62594148690884</v>
      </c>
    </row>
    <row r="13" spans="1:35" x14ac:dyDescent="0.25">
      <c r="A13" s="5" t="s">
        <v>49</v>
      </c>
      <c r="B13">
        <v>27.35</v>
      </c>
      <c r="C13">
        <v>18.046299999999999</v>
      </c>
      <c r="D13">
        <v>3.8E-3</v>
      </c>
      <c r="E13">
        <v>15.617699999999999</v>
      </c>
      <c r="F13">
        <v>3.2000000000000002E-3</v>
      </c>
      <c r="G13">
        <v>38.178400000000003</v>
      </c>
      <c r="H13">
        <v>7.9000000000000008E-3</v>
      </c>
      <c r="I13">
        <v>2.1155804791009793</v>
      </c>
      <c r="J13">
        <v>1.7000000000000001E-4</v>
      </c>
      <c r="K13">
        <v>0.86542393731679068</v>
      </c>
      <c r="L13">
        <v>7.8999999999999996E-5</v>
      </c>
      <c r="M13" s="1" t="s">
        <v>39</v>
      </c>
      <c r="N13">
        <v>0</v>
      </c>
      <c r="O13" s="4">
        <v>176.71458676442586</v>
      </c>
      <c r="P13">
        <v>0</v>
      </c>
      <c r="Q13">
        <v>15</v>
      </c>
      <c r="R13" s="2">
        <v>5</v>
      </c>
      <c r="S13" s="3">
        <v>0.51</v>
      </c>
      <c r="T13">
        <v>2</v>
      </c>
      <c r="U13">
        <v>1</v>
      </c>
      <c r="V13">
        <v>113</v>
      </c>
      <c r="W13" s="3">
        <v>226</v>
      </c>
      <c r="X13" s="3">
        <v>115.26</v>
      </c>
      <c r="Y13" s="6">
        <v>45870</v>
      </c>
      <c r="Z13" s="2">
        <v>96.959326210344088</v>
      </c>
      <c r="AA13" s="2">
        <v>210.56947961632025</v>
      </c>
      <c r="AB13" s="2">
        <v>88.004027208876678</v>
      </c>
      <c r="AC13" s="2">
        <v>204.89572728378701</v>
      </c>
      <c r="AD13" s="2">
        <v>117.68590982097481</v>
      </c>
      <c r="AE13" s="2">
        <v>206.9232864656455</v>
      </c>
      <c r="AF13" s="2">
        <v>33.714786910055139</v>
      </c>
      <c r="AG13" s="2">
        <v>80.356196173752693</v>
      </c>
      <c r="AH13" s="2">
        <v>-10.407247266419617</v>
      </c>
      <c r="AI13" s="2">
        <v>91.284741031009688</v>
      </c>
    </row>
    <row r="14" spans="1:35" x14ac:dyDescent="0.25">
      <c r="A14" s="5" t="s">
        <v>49</v>
      </c>
      <c r="B14">
        <v>27.08</v>
      </c>
      <c r="C14">
        <v>18.046199999999999</v>
      </c>
      <c r="D14">
        <v>4.1999999999999997E-3</v>
      </c>
      <c r="E14">
        <v>15.616400000000001</v>
      </c>
      <c r="F14">
        <v>3.5999999999999999E-3</v>
      </c>
      <c r="G14">
        <v>38.174100000000003</v>
      </c>
      <c r="H14">
        <v>8.8999999999999999E-3</v>
      </c>
      <c r="I14">
        <v>2.1153539249260236</v>
      </c>
      <c r="J14">
        <v>2.0000000000000001E-4</v>
      </c>
      <c r="K14">
        <v>0.86535669559242401</v>
      </c>
      <c r="L14">
        <v>9.5000000000000005E-5</v>
      </c>
      <c r="M14" s="1" t="s">
        <v>39</v>
      </c>
      <c r="N14">
        <v>0</v>
      </c>
      <c r="O14" s="4">
        <v>176.71458676442586</v>
      </c>
      <c r="P14">
        <v>0</v>
      </c>
      <c r="Q14">
        <v>15</v>
      </c>
      <c r="R14" s="2">
        <v>5</v>
      </c>
      <c r="S14" s="3">
        <v>0.51</v>
      </c>
      <c r="T14">
        <v>2</v>
      </c>
      <c r="U14">
        <v>1</v>
      </c>
      <c r="V14">
        <v>113</v>
      </c>
      <c r="W14" s="3">
        <v>226</v>
      </c>
      <c r="X14" s="3">
        <v>115.26</v>
      </c>
      <c r="Y14" s="6">
        <v>45870</v>
      </c>
      <c r="Z14" s="2">
        <v>91.418530692832789</v>
      </c>
      <c r="AA14" s="2">
        <v>232.73597765734613</v>
      </c>
      <c r="AB14" s="2">
        <v>4.7655346777641938</v>
      </c>
      <c r="AC14" s="2">
        <v>230.52688199585052</v>
      </c>
      <c r="AD14" s="2">
        <v>5.0573488178384807</v>
      </c>
      <c r="AE14" s="2">
        <v>233.14236615925458</v>
      </c>
      <c r="AF14" s="2">
        <v>-73.381493320257007</v>
      </c>
      <c r="AG14" s="2">
        <v>94.546826251306499</v>
      </c>
      <c r="AH14" s="2">
        <v>-88.112111064519993</v>
      </c>
      <c r="AI14" s="2">
        <v>109.78131963832894</v>
      </c>
    </row>
    <row r="15" spans="1:35" x14ac:dyDescent="0.25">
      <c r="A15" s="5" t="s">
        <v>49</v>
      </c>
      <c r="B15">
        <v>26.66</v>
      </c>
      <c r="C15">
        <v>18.045000000000002</v>
      </c>
      <c r="D15">
        <v>3.8999999999999998E-3</v>
      </c>
      <c r="E15">
        <v>15.616400000000001</v>
      </c>
      <c r="F15">
        <v>3.8E-3</v>
      </c>
      <c r="G15">
        <v>38.176200000000001</v>
      </c>
      <c r="H15">
        <v>8.6E-3</v>
      </c>
      <c r="I15">
        <v>2.1156109725685783</v>
      </c>
      <c r="J15">
        <v>2.4000000000000001E-4</v>
      </c>
      <c r="K15">
        <v>0.86541424217234686</v>
      </c>
      <c r="L15">
        <v>1.2E-4</v>
      </c>
      <c r="M15" s="1" t="s">
        <v>39</v>
      </c>
      <c r="N15">
        <v>0</v>
      </c>
      <c r="O15" s="4">
        <v>176.71458676442586</v>
      </c>
      <c r="P15">
        <v>0</v>
      </c>
      <c r="Q15">
        <v>15</v>
      </c>
      <c r="R15" s="2">
        <v>5</v>
      </c>
      <c r="S15" s="3">
        <v>0.51</v>
      </c>
      <c r="T15">
        <v>2</v>
      </c>
      <c r="U15">
        <v>1</v>
      </c>
      <c r="V15">
        <v>113</v>
      </c>
      <c r="W15" s="3">
        <v>226</v>
      </c>
      <c r="X15" s="3">
        <v>115.26</v>
      </c>
      <c r="Y15" s="6">
        <v>45870</v>
      </c>
      <c r="Z15" s="2">
        <v>24.924194435671509</v>
      </c>
      <c r="AA15" s="2">
        <v>216.1263507896924</v>
      </c>
      <c r="AB15" s="2">
        <v>4.7655346777641938</v>
      </c>
      <c r="AC15" s="2">
        <v>243.33393099561999</v>
      </c>
      <c r="AD15" s="2">
        <v>60.065164670830562</v>
      </c>
      <c r="AE15" s="2">
        <v>225.27124229231825</v>
      </c>
      <c r="AF15" s="2">
        <v>48.127852409152183</v>
      </c>
      <c r="AG15" s="2">
        <v>113.44240652553162</v>
      </c>
      <c r="AH15" s="2">
        <v>-21.610258346127509</v>
      </c>
      <c r="AI15" s="2">
        <v>138.66191952050409</v>
      </c>
    </row>
    <row r="16" spans="1:35" x14ac:dyDescent="0.25">
      <c r="A16" s="5" t="s">
        <v>49</v>
      </c>
      <c r="B16">
        <v>26.67</v>
      </c>
      <c r="C16">
        <v>18.041699999999999</v>
      </c>
      <c r="D16">
        <v>4.4000000000000003E-3</v>
      </c>
      <c r="E16">
        <v>15.613300000000001</v>
      </c>
      <c r="F16">
        <v>4.1999999999999997E-3</v>
      </c>
      <c r="G16">
        <v>38.165999999999997</v>
      </c>
      <c r="H16">
        <v>0.01</v>
      </c>
      <c r="I16">
        <v>2.115432581186917</v>
      </c>
      <c r="J16">
        <v>2.9E-4</v>
      </c>
      <c r="K16">
        <v>0.8654007105760545</v>
      </c>
      <c r="L16">
        <v>1.3999999999999999E-4</v>
      </c>
      <c r="M16" s="1" t="s">
        <v>39</v>
      </c>
      <c r="N16">
        <v>0</v>
      </c>
      <c r="O16" s="4">
        <v>176.71458676442586</v>
      </c>
      <c r="P16">
        <v>0</v>
      </c>
      <c r="Q16">
        <v>15</v>
      </c>
      <c r="R16" s="2">
        <v>5</v>
      </c>
      <c r="S16" s="3">
        <v>0.51</v>
      </c>
      <c r="T16">
        <v>2</v>
      </c>
      <c r="U16">
        <v>1</v>
      </c>
      <c r="V16">
        <v>113</v>
      </c>
      <c r="W16" s="3">
        <v>226</v>
      </c>
      <c r="X16" s="3">
        <v>115.26</v>
      </c>
      <c r="Y16" s="6">
        <v>45870</v>
      </c>
      <c r="Z16" s="2">
        <v>-157.98083946694243</v>
      </c>
      <c r="AA16" s="2">
        <v>243.87945703564523</v>
      </c>
      <c r="AB16" s="2">
        <v>-193.78219237831118</v>
      </c>
      <c r="AC16" s="2">
        <v>269.0014282694882</v>
      </c>
      <c r="AD16" s="2">
        <v>-207.17235918077392</v>
      </c>
      <c r="AE16" s="2">
        <v>262.01331027616203</v>
      </c>
      <c r="AF16" s="2">
        <v>-36.196648240727214</v>
      </c>
      <c r="AG16" s="2">
        <v>137.08780066027356</v>
      </c>
      <c r="AH16" s="2">
        <v>-37.246816703584429</v>
      </c>
      <c r="AI16" s="2">
        <v>161.77476894698745</v>
      </c>
    </row>
    <row r="17" spans="1:35" x14ac:dyDescent="0.25">
      <c r="A17" s="5" t="s">
        <v>49</v>
      </c>
      <c r="B17">
        <v>14.59</v>
      </c>
      <c r="C17">
        <v>18.044</v>
      </c>
      <c r="D17">
        <v>7.7999999999999996E-3</v>
      </c>
      <c r="E17">
        <v>15.6145</v>
      </c>
      <c r="F17">
        <v>6.7999999999999996E-3</v>
      </c>
      <c r="G17">
        <v>38.164000000000001</v>
      </c>
      <c r="H17">
        <v>1.4999999999999999E-2</v>
      </c>
      <c r="I17">
        <v>2.1150520948791844</v>
      </c>
      <c r="J17">
        <v>5.2999999999999998E-4</v>
      </c>
      <c r="K17">
        <v>0.8653569053424961</v>
      </c>
      <c r="L17">
        <v>2.9E-4</v>
      </c>
      <c r="M17" s="1" t="s">
        <v>39</v>
      </c>
      <c r="N17">
        <v>0</v>
      </c>
      <c r="O17" s="4">
        <v>176.71458676442586</v>
      </c>
      <c r="P17">
        <v>0</v>
      </c>
      <c r="Q17">
        <v>15</v>
      </c>
      <c r="R17" s="2">
        <v>5</v>
      </c>
      <c r="S17" s="3">
        <v>0.51</v>
      </c>
      <c r="T17">
        <v>2</v>
      </c>
      <c r="U17">
        <v>1</v>
      </c>
      <c r="V17">
        <v>113</v>
      </c>
      <c r="W17" s="3">
        <v>226</v>
      </c>
      <c r="X17" s="3">
        <v>115.26</v>
      </c>
      <c r="Y17" s="6">
        <v>45873</v>
      </c>
      <c r="Z17" s="2">
        <v>-30.494508501899276</v>
      </c>
      <c r="AA17" s="2">
        <v>432.27665706051874</v>
      </c>
      <c r="AB17" s="2">
        <v>-116.91565559313055</v>
      </c>
      <c r="AC17" s="2">
        <v>435.49265106151336</v>
      </c>
      <c r="AD17" s="2">
        <v>-259.58862437103215</v>
      </c>
      <c r="AE17" s="2">
        <v>393.04056178597631</v>
      </c>
      <c r="AF17" s="2">
        <v>-216.09769227781683</v>
      </c>
      <c r="AG17" s="2">
        <v>250.58484435593746</v>
      </c>
      <c r="AH17" s="2">
        <v>-87.86970408514172</v>
      </c>
      <c r="AI17" s="2">
        <v>335.12184187774187</v>
      </c>
    </row>
    <row r="18" spans="1:35" x14ac:dyDescent="0.25">
      <c r="A18" s="5" t="s">
        <v>49</v>
      </c>
      <c r="B18">
        <v>15.02</v>
      </c>
      <c r="C18">
        <v>18.039899999999999</v>
      </c>
      <c r="D18">
        <v>6.7000000000000002E-3</v>
      </c>
      <c r="E18">
        <v>15.6135</v>
      </c>
      <c r="F18">
        <v>5.5999999999999999E-3</v>
      </c>
      <c r="G18">
        <v>38.164000000000001</v>
      </c>
      <c r="H18">
        <v>1.4E-2</v>
      </c>
      <c r="I18">
        <v>2.1155327912017254</v>
      </c>
      <c r="J18">
        <v>4.2999999999999999E-4</v>
      </c>
      <c r="K18">
        <v>0.86549814577686135</v>
      </c>
      <c r="L18">
        <v>2.1000000000000001E-4</v>
      </c>
      <c r="M18" s="1" t="s">
        <v>39</v>
      </c>
      <c r="N18">
        <v>0</v>
      </c>
      <c r="O18" s="4">
        <v>176.71458676442586</v>
      </c>
      <c r="P18">
        <v>0</v>
      </c>
      <c r="Q18">
        <v>15</v>
      </c>
      <c r="R18" s="2">
        <v>5</v>
      </c>
      <c r="S18" s="3">
        <v>0.51</v>
      </c>
      <c r="T18">
        <v>2</v>
      </c>
      <c r="U18">
        <v>1</v>
      </c>
      <c r="V18">
        <v>113</v>
      </c>
      <c r="W18" s="3">
        <v>226</v>
      </c>
      <c r="X18" s="3">
        <v>115.26</v>
      </c>
      <c r="Y18" s="6">
        <v>45873</v>
      </c>
      <c r="Z18" s="2">
        <v>-257.77542621696625</v>
      </c>
      <c r="AA18" s="2">
        <v>371.39895453965931</v>
      </c>
      <c r="AB18" s="2">
        <v>-180.9702824004944</v>
      </c>
      <c r="AC18" s="2">
        <v>358.66397668684147</v>
      </c>
      <c r="AD18" s="2">
        <v>-259.58862437103215</v>
      </c>
      <c r="AE18" s="2">
        <v>366.83785766691125</v>
      </c>
      <c r="AF18" s="2">
        <v>11.173755324667134</v>
      </c>
      <c r="AG18" s="2">
        <v>203.25848967613456</v>
      </c>
      <c r="AH18" s="2">
        <v>75.334394975867809</v>
      </c>
      <c r="AI18" s="2">
        <v>242.63483523873572</v>
      </c>
    </row>
    <row r="19" spans="1:35" x14ac:dyDescent="0.25">
      <c r="A19" s="5" t="s">
        <v>49</v>
      </c>
      <c r="B19">
        <v>14.44</v>
      </c>
      <c r="C19">
        <v>18.034400000000002</v>
      </c>
      <c r="D19">
        <v>8.0999999999999996E-3</v>
      </c>
      <c r="E19">
        <v>15.6096</v>
      </c>
      <c r="F19">
        <v>7.1999999999999998E-3</v>
      </c>
      <c r="G19">
        <v>38.158999999999999</v>
      </c>
      <c r="H19">
        <v>1.7000000000000001E-2</v>
      </c>
      <c r="I19">
        <v>2.1159007230625915</v>
      </c>
      <c r="J19">
        <v>5.1999999999999995E-4</v>
      </c>
      <c r="K19">
        <v>0.86554584571707394</v>
      </c>
      <c r="L19">
        <v>2.5000000000000001E-4</v>
      </c>
      <c r="M19" s="1" t="s">
        <v>39</v>
      </c>
      <c r="N19">
        <v>0</v>
      </c>
      <c r="O19" s="4">
        <v>176.71458676442586</v>
      </c>
      <c r="P19">
        <v>0</v>
      </c>
      <c r="Q19">
        <v>15</v>
      </c>
      <c r="R19" s="2">
        <v>5</v>
      </c>
      <c r="S19" s="3">
        <v>0.51</v>
      </c>
      <c r="T19">
        <v>2</v>
      </c>
      <c r="U19">
        <v>1</v>
      </c>
      <c r="V19">
        <v>113</v>
      </c>
      <c r="W19" s="3">
        <v>226</v>
      </c>
      <c r="X19" s="3">
        <v>115.26</v>
      </c>
      <c r="Y19" s="6">
        <v>45873</v>
      </c>
      <c r="Z19" s="2">
        <v>-562.82675949348436</v>
      </c>
      <c r="AA19" s="2">
        <v>449.1416404205296</v>
      </c>
      <c r="AB19" s="2">
        <v>-430.86174560902356</v>
      </c>
      <c r="AC19" s="2">
        <v>461.25461254612543</v>
      </c>
      <c r="AD19" s="2">
        <v>-390.65332583398947</v>
      </c>
      <c r="AE19" s="2">
        <v>445.50433711575255</v>
      </c>
      <c r="AF19" s="2">
        <v>185.06081234725968</v>
      </c>
      <c r="AG19" s="2">
        <v>245.75822217563353</v>
      </c>
      <c r="AH19" s="2">
        <v>130.43990672023665</v>
      </c>
      <c r="AI19" s="2">
        <v>288.83507585075853</v>
      </c>
    </row>
    <row r="20" spans="1:35" x14ac:dyDescent="0.25">
      <c r="A20" s="5" t="s">
        <v>49</v>
      </c>
      <c r="B20">
        <v>14.61</v>
      </c>
      <c r="C20">
        <v>18.043800000000001</v>
      </c>
      <c r="D20">
        <v>5.8999999999999999E-3</v>
      </c>
      <c r="E20">
        <v>15.616199999999999</v>
      </c>
      <c r="F20">
        <v>6.3E-3</v>
      </c>
      <c r="G20">
        <v>38.171999999999997</v>
      </c>
      <c r="H20">
        <v>1.4E-2</v>
      </c>
      <c r="I20">
        <v>2.1155189040002655</v>
      </c>
      <c r="J20">
        <v>4.4999999999999999E-4</v>
      </c>
      <c r="K20">
        <v>0.86546071226681731</v>
      </c>
      <c r="L20">
        <v>2.5000000000000001E-4</v>
      </c>
      <c r="M20" s="1" t="s">
        <v>39</v>
      </c>
      <c r="N20">
        <v>0</v>
      </c>
      <c r="O20" s="4">
        <v>176.71458676442586</v>
      </c>
      <c r="P20">
        <v>0</v>
      </c>
      <c r="Q20">
        <v>15</v>
      </c>
      <c r="R20" s="2">
        <v>5</v>
      </c>
      <c r="S20" s="3">
        <v>0.51</v>
      </c>
      <c r="T20">
        <v>2</v>
      </c>
      <c r="U20">
        <v>1</v>
      </c>
      <c r="V20">
        <v>113</v>
      </c>
      <c r="W20" s="3">
        <v>226</v>
      </c>
      <c r="X20" s="3">
        <v>115.26</v>
      </c>
      <c r="Y20" s="6">
        <v>45873</v>
      </c>
      <c r="Z20" s="2">
        <v>-41.57898621182099</v>
      </c>
      <c r="AA20" s="2">
        <v>326.98212128265664</v>
      </c>
      <c r="AB20" s="2">
        <v>-8.0416173116049094</v>
      </c>
      <c r="AC20" s="2">
        <v>403.4272102047874</v>
      </c>
      <c r="AD20" s="2">
        <v>-49.956519451388459</v>
      </c>
      <c r="AE20" s="2">
        <v>366.7609766320864</v>
      </c>
      <c r="AF20" s="2">
        <v>4.6093865253560296</v>
      </c>
      <c r="AG20" s="2">
        <v>212.7137692549513</v>
      </c>
      <c r="AH20" s="2">
        <v>32.084956286482225</v>
      </c>
      <c r="AI20" s="2">
        <v>288.86348791639455</v>
      </c>
    </row>
    <row r="21" spans="1:35" s="7" customFormat="1" x14ac:dyDescent="0.25">
      <c r="A21" s="5" t="s">
        <v>50</v>
      </c>
      <c r="B21" s="7">
        <v>29.31</v>
      </c>
      <c r="C21" s="7">
        <v>18.0444</v>
      </c>
      <c r="D21" s="7">
        <v>2.8999999999999998E-3</v>
      </c>
      <c r="E21" s="7">
        <v>15.616300000000001</v>
      </c>
      <c r="F21" s="7">
        <v>2.5999999999999999E-3</v>
      </c>
      <c r="G21" s="7">
        <v>38.175600000000003</v>
      </c>
      <c r="H21" s="7">
        <v>6.0000000000000001E-3</v>
      </c>
      <c r="I21" s="7">
        <v>2.11564806809869</v>
      </c>
      <c r="J21" s="7">
        <v>1.9000000000000001E-4</v>
      </c>
      <c r="K21" s="7">
        <v>0.86543747644698643</v>
      </c>
      <c r="L21" s="7">
        <v>9.2999999999999997E-5</v>
      </c>
      <c r="M21" s="12" t="s">
        <v>39</v>
      </c>
      <c r="N21" s="7">
        <v>0</v>
      </c>
      <c r="O21" s="26">
        <v>78.539816339744831</v>
      </c>
      <c r="P21" s="7">
        <v>0</v>
      </c>
      <c r="Q21" s="7">
        <v>10</v>
      </c>
      <c r="R21" s="13">
        <v>20</v>
      </c>
      <c r="S21" s="14">
        <v>2.14</v>
      </c>
      <c r="T21" s="7">
        <v>2</v>
      </c>
      <c r="U21" s="7">
        <v>1</v>
      </c>
      <c r="V21" s="7">
        <v>111</v>
      </c>
      <c r="W21" s="14">
        <v>222</v>
      </c>
      <c r="X21" s="14">
        <v>475.08000000000004</v>
      </c>
      <c r="Y21" s="15">
        <v>45867</v>
      </c>
      <c r="Z21" s="13">
        <v>-8.3262902290659468</v>
      </c>
      <c r="AA21" s="13">
        <v>160.71468156325508</v>
      </c>
      <c r="AB21" s="13">
        <v>-1.6380003111660102</v>
      </c>
      <c r="AC21" s="13">
        <v>166.49270313710673</v>
      </c>
      <c r="AD21" s="13">
        <v>44.349263391030291</v>
      </c>
      <c r="AE21" s="13">
        <v>157.16845314808413</v>
      </c>
      <c r="AF21" s="13">
        <v>65.660893628471939</v>
      </c>
      <c r="AG21" s="13">
        <v>89.806997139534147</v>
      </c>
      <c r="AH21" s="13">
        <v>5.2371770500325709</v>
      </c>
      <c r="AI21" s="13">
        <v>107.46010258511937</v>
      </c>
    </row>
    <row r="22" spans="1:35" s="7" customFormat="1" x14ac:dyDescent="0.25">
      <c r="A22" s="5" t="s">
        <v>50</v>
      </c>
      <c r="B22" s="7">
        <v>29.69</v>
      </c>
      <c r="C22" s="7">
        <v>18.042300000000001</v>
      </c>
      <c r="D22" s="7">
        <v>3.0000000000000001E-3</v>
      </c>
      <c r="E22" s="7">
        <v>15.616199999999999</v>
      </c>
      <c r="F22" s="7">
        <v>2.5999999999999999E-3</v>
      </c>
      <c r="G22" s="7">
        <v>38.170999999999999</v>
      </c>
      <c r="H22" s="7">
        <v>5.7999999999999996E-3</v>
      </c>
      <c r="I22" s="7">
        <v>2.1156393586183579</v>
      </c>
      <c r="J22" s="7">
        <v>2.3000000000000001E-4</v>
      </c>
      <c r="K22" s="7">
        <v>0.86553266490414182</v>
      </c>
      <c r="L22" s="7">
        <v>1.1E-4</v>
      </c>
      <c r="M22" s="12" t="s">
        <v>39</v>
      </c>
      <c r="N22" s="7">
        <v>0</v>
      </c>
      <c r="O22" s="26">
        <v>78.539816339744831</v>
      </c>
      <c r="P22" s="7">
        <v>0</v>
      </c>
      <c r="Q22" s="7">
        <v>10</v>
      </c>
      <c r="R22" s="13">
        <v>20</v>
      </c>
      <c r="S22" s="14">
        <v>2.14</v>
      </c>
      <c r="T22" s="7">
        <v>2</v>
      </c>
      <c r="U22" s="7">
        <v>1</v>
      </c>
      <c r="V22" s="7">
        <v>111</v>
      </c>
      <c r="W22" s="14">
        <v>222</v>
      </c>
      <c r="X22" s="14">
        <v>475.08000000000004</v>
      </c>
      <c r="Y22" s="15">
        <v>45867</v>
      </c>
      <c r="Z22" s="13">
        <v>-124.72040213329372</v>
      </c>
      <c r="AA22" s="13">
        <v>166.27591825875857</v>
      </c>
      <c r="AB22" s="13">
        <v>-8.0416173116049094</v>
      </c>
      <c r="AC22" s="13">
        <v>166.49376929086461</v>
      </c>
      <c r="AD22" s="13">
        <v>-76.155727135596152</v>
      </c>
      <c r="AE22" s="13">
        <v>151.9478137853344</v>
      </c>
      <c r="AF22" s="13">
        <v>61.544450802641926</v>
      </c>
      <c r="AG22" s="13">
        <v>108.71418092269001</v>
      </c>
      <c r="AH22" s="13">
        <v>115.21333681419054</v>
      </c>
      <c r="AI22" s="13">
        <v>127.08936873247013</v>
      </c>
    </row>
    <row r="23" spans="1:35" s="7" customFormat="1" x14ac:dyDescent="0.25">
      <c r="A23" s="5" t="s">
        <v>50</v>
      </c>
      <c r="B23" s="7">
        <v>28.53</v>
      </c>
      <c r="C23" s="7">
        <v>18.043299999999999</v>
      </c>
      <c r="D23" s="7">
        <v>3.5999999999999999E-3</v>
      </c>
      <c r="E23" s="7">
        <v>15.616899999999999</v>
      </c>
      <c r="F23" s="7">
        <v>2.8999999999999998E-3</v>
      </c>
      <c r="G23" s="7">
        <v>38.176499999999997</v>
      </c>
      <c r="H23" s="7">
        <v>6.7999999999999996E-3</v>
      </c>
      <c r="I23" s="7">
        <v>2.1158269274467529</v>
      </c>
      <c r="J23" s="7">
        <v>2.4000000000000001E-4</v>
      </c>
      <c r="K23" s="7">
        <v>0.8655234907140047</v>
      </c>
      <c r="L23" s="7">
        <v>1.2E-4</v>
      </c>
      <c r="M23" s="12" t="s">
        <v>39</v>
      </c>
      <c r="N23" s="7">
        <v>0</v>
      </c>
      <c r="O23" s="26">
        <v>78.539816339744831</v>
      </c>
      <c r="P23" s="7">
        <v>0</v>
      </c>
      <c r="Q23" s="7">
        <v>10</v>
      </c>
      <c r="R23" s="13">
        <v>20</v>
      </c>
      <c r="S23" s="14">
        <v>2.14</v>
      </c>
      <c r="T23" s="7">
        <v>2</v>
      </c>
      <c r="U23" s="7">
        <v>1</v>
      </c>
      <c r="V23" s="7">
        <v>111</v>
      </c>
      <c r="W23" s="14">
        <v>222</v>
      </c>
      <c r="X23" s="14">
        <v>475.08000000000004</v>
      </c>
      <c r="Y23" s="15">
        <v>45867</v>
      </c>
      <c r="Z23" s="13">
        <v>-69.291255557990539</v>
      </c>
      <c r="AA23" s="13">
        <v>199.52004345103168</v>
      </c>
      <c r="AB23" s="13">
        <v>36.781979505517981</v>
      </c>
      <c r="AC23" s="13">
        <v>185.69626494374683</v>
      </c>
      <c r="AD23" s="13">
        <v>67.922930061747877</v>
      </c>
      <c r="AE23" s="13">
        <v>178.12004767330689</v>
      </c>
      <c r="AF23" s="13">
        <v>150.18935939203891</v>
      </c>
      <c r="AG23" s="13">
        <v>113.43082786530982</v>
      </c>
      <c r="AH23" s="13">
        <v>104.61497264901976</v>
      </c>
      <c r="AI23" s="13">
        <v>138.64441726591065</v>
      </c>
    </row>
    <row r="24" spans="1:35" s="7" customFormat="1" x14ac:dyDescent="0.25">
      <c r="A24" s="5" t="s">
        <v>50</v>
      </c>
      <c r="B24" s="7">
        <v>28.57</v>
      </c>
      <c r="C24" s="7">
        <v>18.047499999999999</v>
      </c>
      <c r="D24" s="7">
        <v>2.8999999999999998E-3</v>
      </c>
      <c r="E24" s="7">
        <v>15.617800000000001</v>
      </c>
      <c r="F24" s="7">
        <v>2.8999999999999998E-3</v>
      </c>
      <c r="G24" s="7">
        <v>38.180799999999998</v>
      </c>
      <c r="H24" s="7">
        <v>6.8999999999999999E-3</v>
      </c>
      <c r="I24" s="7">
        <v>2.1155727940157916</v>
      </c>
      <c r="J24" s="7">
        <v>2.0000000000000001E-4</v>
      </c>
      <c r="K24" s="7">
        <v>0.86537193517107636</v>
      </c>
      <c r="L24" s="7">
        <v>9.3999999999999994E-5</v>
      </c>
      <c r="M24" s="12" t="s">
        <v>39</v>
      </c>
      <c r="N24" s="7">
        <v>0</v>
      </c>
      <c r="O24" s="26">
        <v>78.539816339744831</v>
      </c>
      <c r="P24" s="7">
        <v>0</v>
      </c>
      <c r="Q24" s="7">
        <v>10</v>
      </c>
      <c r="R24" s="13">
        <v>20</v>
      </c>
      <c r="S24" s="14">
        <v>2.14</v>
      </c>
      <c r="T24" s="7">
        <v>2</v>
      </c>
      <c r="U24" s="7">
        <v>1</v>
      </c>
      <c r="V24" s="7">
        <v>111</v>
      </c>
      <c r="W24" s="14">
        <v>222</v>
      </c>
      <c r="X24" s="14">
        <v>475.08000000000004</v>
      </c>
      <c r="Y24" s="15">
        <v>45867</v>
      </c>
      <c r="Z24" s="13">
        <v>163.44408303592405</v>
      </c>
      <c r="AA24" s="13">
        <v>160.68707577226763</v>
      </c>
      <c r="AB24" s="13">
        <v>94.406414203107573</v>
      </c>
      <c r="AC24" s="13">
        <v>185.68556390784872</v>
      </c>
      <c r="AD24" s="13">
        <v>180.53733131584426</v>
      </c>
      <c r="AE24" s="13">
        <v>180.71910489041613</v>
      </c>
      <c r="AF24" s="13">
        <v>30.082283169918789</v>
      </c>
      <c r="AG24" s="13">
        <v>94.537044797385093</v>
      </c>
      <c r="AH24" s="13">
        <v>-70.500121555294726</v>
      </c>
      <c r="AI24" s="13">
        <v>108.62381385342366</v>
      </c>
    </row>
    <row r="25" spans="1:35" s="7" customFormat="1" x14ac:dyDescent="0.25">
      <c r="A25" s="5" t="s">
        <v>50</v>
      </c>
      <c r="B25" s="7">
        <v>31.1</v>
      </c>
      <c r="C25" s="7">
        <v>18.046600000000002</v>
      </c>
      <c r="D25" s="7">
        <v>4.1999999999999997E-3</v>
      </c>
      <c r="E25" s="7">
        <v>15.6157</v>
      </c>
      <c r="F25" s="7">
        <v>3.8E-3</v>
      </c>
      <c r="G25" s="7">
        <v>38.1755</v>
      </c>
      <c r="H25" s="7">
        <v>7.9000000000000008E-3</v>
      </c>
      <c r="I25" s="7">
        <v>2.115384615384615</v>
      </c>
      <c r="J25" s="7">
        <v>2.2000000000000001E-4</v>
      </c>
      <c r="K25" s="7">
        <v>0.86529872662994689</v>
      </c>
      <c r="L25" s="7">
        <v>1.1E-4</v>
      </c>
      <c r="M25" s="12" t="s">
        <v>39</v>
      </c>
      <c r="N25" s="7">
        <v>0</v>
      </c>
      <c r="O25" s="26">
        <v>78.539816339744831</v>
      </c>
      <c r="P25" s="7">
        <v>0</v>
      </c>
      <c r="Q25" s="7">
        <v>10</v>
      </c>
      <c r="R25" s="13">
        <v>20</v>
      </c>
      <c r="S25" s="14">
        <v>2.14</v>
      </c>
      <c r="T25" s="7">
        <v>2</v>
      </c>
      <c r="U25" s="7">
        <v>1</v>
      </c>
      <c r="V25" s="7">
        <v>111</v>
      </c>
      <c r="W25" s="14">
        <v>222</v>
      </c>
      <c r="X25" s="14">
        <v>475.08000000000004</v>
      </c>
      <c r="Y25" s="15">
        <v>45869</v>
      </c>
      <c r="Z25" s="13">
        <v>113.58134433037125</v>
      </c>
      <c r="AA25" s="13">
        <v>232.73081910165899</v>
      </c>
      <c r="AB25" s="13">
        <v>-40.06093253972054</v>
      </c>
      <c r="AC25" s="13">
        <v>243.34483884808239</v>
      </c>
      <c r="AD25" s="13">
        <v>41.729898482167904</v>
      </c>
      <c r="AE25" s="13">
        <v>206.93900538303365</v>
      </c>
      <c r="AF25" s="13">
        <v>-58.872211896821014</v>
      </c>
      <c r="AG25" s="13">
        <v>104.00000000000001</v>
      </c>
      <c r="AH25" s="13">
        <v>-155.11101960408169</v>
      </c>
      <c r="AI25" s="13">
        <v>127.12372804293115</v>
      </c>
    </row>
    <row r="26" spans="1:35" s="7" customFormat="1" x14ac:dyDescent="0.25">
      <c r="A26" s="5" t="s">
        <v>50</v>
      </c>
      <c r="B26" s="7">
        <v>28.3</v>
      </c>
      <c r="C26" s="7">
        <v>18.041599999999999</v>
      </c>
      <c r="D26" s="7">
        <v>4.1999999999999997E-3</v>
      </c>
      <c r="E26" s="7">
        <v>15.611800000000001</v>
      </c>
      <c r="F26" s="7">
        <v>3.8999999999999998E-3</v>
      </c>
      <c r="G26" s="7">
        <v>38.164099999999998</v>
      </c>
      <c r="H26" s="7">
        <v>9.2999999999999992E-3</v>
      </c>
      <c r="I26" s="7">
        <v>2.1153389943242282</v>
      </c>
      <c r="J26" s="7">
        <v>2.3000000000000001E-4</v>
      </c>
      <c r="K26" s="7">
        <v>0.86532236608726509</v>
      </c>
      <c r="L26" s="7">
        <v>1.1E-4</v>
      </c>
      <c r="M26" s="12" t="s">
        <v>39</v>
      </c>
      <c r="N26" s="7">
        <v>0</v>
      </c>
      <c r="O26" s="26">
        <v>78.539816339744831</v>
      </c>
      <c r="P26" s="7">
        <v>0</v>
      </c>
      <c r="Q26" s="7">
        <v>10</v>
      </c>
      <c r="R26" s="13">
        <v>20</v>
      </c>
      <c r="S26" s="14">
        <v>2.14</v>
      </c>
      <c r="T26" s="7">
        <v>2</v>
      </c>
      <c r="U26" s="7">
        <v>1</v>
      </c>
      <c r="V26" s="7">
        <v>111</v>
      </c>
      <c r="W26" s="14">
        <v>222</v>
      </c>
      <c r="X26" s="14">
        <v>475.08000000000004</v>
      </c>
      <c r="Y26" s="15">
        <v>45869</v>
      </c>
      <c r="Z26" s="13">
        <v>-163.52446076894898</v>
      </c>
      <c r="AA26" s="13">
        <v>232.79531748847108</v>
      </c>
      <c r="AB26" s="13">
        <v>-289.88198056967286</v>
      </c>
      <c r="AC26" s="13">
        <v>249.81104036690195</v>
      </c>
      <c r="AD26" s="13">
        <v>-256.96768063432353</v>
      </c>
      <c r="AE26" s="13">
        <v>243.68450978799447</v>
      </c>
      <c r="AF26" s="13">
        <v>-80.44026615294797</v>
      </c>
      <c r="AG26" s="13">
        <v>108.72961762494073</v>
      </c>
      <c r="AH26" s="13">
        <v>-127.78811084190878</v>
      </c>
      <c r="AI26" s="13">
        <v>127.12025519158584</v>
      </c>
    </row>
    <row r="27" spans="1:35" s="7" customFormat="1" x14ac:dyDescent="0.25">
      <c r="A27" s="5" t="s">
        <v>50</v>
      </c>
      <c r="B27" s="7">
        <v>26.97</v>
      </c>
      <c r="C27" s="7">
        <v>18.041899999999998</v>
      </c>
      <c r="D27" s="7">
        <v>4.7999999999999996E-3</v>
      </c>
      <c r="E27" s="7">
        <v>15.613899999999999</v>
      </c>
      <c r="F27" s="7">
        <v>4.0000000000000001E-3</v>
      </c>
      <c r="G27" s="7">
        <v>38.168199999999999</v>
      </c>
      <c r="H27" s="7">
        <v>9.5999999999999992E-3</v>
      </c>
      <c r="I27" s="7">
        <v>2.1155310693441378</v>
      </c>
      <c r="J27" s="7">
        <v>2.2000000000000001E-4</v>
      </c>
      <c r="K27" s="7">
        <v>0.86542437326445665</v>
      </c>
      <c r="L27" s="7">
        <v>1E-4</v>
      </c>
      <c r="M27" s="12" t="s">
        <v>39</v>
      </c>
      <c r="N27" s="7">
        <v>0</v>
      </c>
      <c r="O27" s="26">
        <v>78.539816339744831</v>
      </c>
      <c r="P27" s="7">
        <v>0</v>
      </c>
      <c r="Q27" s="7">
        <v>10</v>
      </c>
      <c r="R27" s="13">
        <v>20</v>
      </c>
      <c r="S27" s="14">
        <v>2.14</v>
      </c>
      <c r="T27" s="7">
        <v>2</v>
      </c>
      <c r="U27" s="7">
        <v>1</v>
      </c>
      <c r="V27" s="7">
        <v>111</v>
      </c>
      <c r="W27" s="14">
        <v>222</v>
      </c>
      <c r="X27" s="14">
        <v>475.08000000000004</v>
      </c>
      <c r="Y27" s="15">
        <v>45869</v>
      </c>
      <c r="Z27" s="13">
        <v>-146.8937812210136</v>
      </c>
      <c r="AA27" s="13">
        <v>266.04736751672493</v>
      </c>
      <c r="AB27" s="13">
        <v>-155.34744709899684</v>
      </c>
      <c r="AC27" s="13">
        <v>256.18199168689438</v>
      </c>
      <c r="AD27" s="13">
        <v>-149.52081210251043</v>
      </c>
      <c r="AE27" s="13">
        <v>251.51827961496741</v>
      </c>
      <c r="AF27" s="13">
        <v>10.359851727148595</v>
      </c>
      <c r="AG27" s="13">
        <v>103.99280028924602</v>
      </c>
      <c r="AH27" s="13">
        <v>-9.9035034193395433</v>
      </c>
      <c r="AI27" s="13">
        <v>115.55024689539448</v>
      </c>
    </row>
    <row r="28" spans="1:35" s="7" customFormat="1" ht="16.5" customHeight="1" x14ac:dyDescent="0.25">
      <c r="A28" s="5" t="s">
        <v>50</v>
      </c>
      <c r="B28" s="7">
        <v>28.97</v>
      </c>
      <c r="C28" s="7">
        <v>18.0426</v>
      </c>
      <c r="D28" s="7">
        <v>5.0000000000000001E-3</v>
      </c>
      <c r="E28" s="7">
        <v>15.614599999999999</v>
      </c>
      <c r="F28" s="7">
        <v>4.4999999999999997E-3</v>
      </c>
      <c r="G28" s="7">
        <v>38.173000000000002</v>
      </c>
      <c r="H28" s="7">
        <v>0.01</v>
      </c>
      <c r="I28" s="7">
        <v>2.1157150299845919</v>
      </c>
      <c r="J28" s="7">
        <v>3.1E-4</v>
      </c>
      <c r="K28" s="7">
        <v>0.86542959440435407</v>
      </c>
      <c r="L28" s="7">
        <v>1.6000000000000001E-4</v>
      </c>
      <c r="M28" s="12" t="s">
        <v>39</v>
      </c>
      <c r="N28" s="7">
        <v>0</v>
      </c>
      <c r="O28" s="26">
        <v>78.539816339744831</v>
      </c>
      <c r="P28" s="7">
        <v>0</v>
      </c>
      <c r="Q28" s="7">
        <v>10</v>
      </c>
      <c r="R28" s="13">
        <v>20</v>
      </c>
      <c r="S28" s="14">
        <v>2.14</v>
      </c>
      <c r="T28" s="7">
        <v>2</v>
      </c>
      <c r="U28" s="7">
        <v>1</v>
      </c>
      <c r="V28" s="7">
        <v>111</v>
      </c>
      <c r="W28" s="14">
        <v>222</v>
      </c>
      <c r="X28" s="14">
        <v>475.08000000000004</v>
      </c>
      <c r="Y28" s="15">
        <v>45869</v>
      </c>
      <c r="Z28" s="13">
        <v>-108.09101301423318</v>
      </c>
      <c r="AA28" s="13">
        <v>277.12192256104998</v>
      </c>
      <c r="AB28" s="13">
        <v>-110.5106441574577</v>
      </c>
      <c r="AC28" s="13">
        <v>288.1918204757086</v>
      </c>
      <c r="AD28" s="13">
        <v>-23.758684423391685</v>
      </c>
      <c r="AE28" s="13">
        <v>261.96526340607238</v>
      </c>
      <c r="AF28" s="13">
        <v>97.308581608945843</v>
      </c>
      <c r="AG28" s="13">
        <v>146.52256830744244</v>
      </c>
      <c r="AH28" s="13">
        <v>-3.8704400266986738</v>
      </c>
      <c r="AI28" s="13">
        <v>184.87927964853409</v>
      </c>
    </row>
    <row r="29" spans="1:35" s="7" customFormat="1" x14ac:dyDescent="0.25">
      <c r="A29" s="5" t="s">
        <v>50</v>
      </c>
      <c r="B29" s="7">
        <v>14.08</v>
      </c>
      <c r="C29" s="7">
        <v>18.040700000000001</v>
      </c>
      <c r="D29" s="7">
        <v>7.9000000000000008E-3</v>
      </c>
      <c r="E29" s="7">
        <v>15.612399999999999</v>
      </c>
      <c r="F29" s="7">
        <v>7.1000000000000004E-3</v>
      </c>
      <c r="G29" s="7">
        <v>38.165999999999997</v>
      </c>
      <c r="H29" s="7">
        <v>1.6E-2</v>
      </c>
      <c r="I29" s="7">
        <v>2.1155498400838102</v>
      </c>
      <c r="J29" s="7">
        <v>5.1999999999999995E-4</v>
      </c>
      <c r="K29" s="7">
        <v>0.86539879272977205</v>
      </c>
      <c r="L29" s="7">
        <v>2.4000000000000001E-4</v>
      </c>
      <c r="M29" s="12" t="s">
        <v>39</v>
      </c>
      <c r="N29" s="7">
        <v>0</v>
      </c>
      <c r="O29" s="26">
        <v>78.539816339744831</v>
      </c>
      <c r="P29" s="7">
        <v>0</v>
      </c>
      <c r="Q29" s="7">
        <v>10</v>
      </c>
      <c r="R29" s="13">
        <v>20</v>
      </c>
      <c r="S29" s="14">
        <v>2.14</v>
      </c>
      <c r="T29" s="7">
        <v>2</v>
      </c>
      <c r="U29" s="7">
        <v>1</v>
      </c>
      <c r="V29" s="7">
        <v>111</v>
      </c>
      <c r="W29" s="14">
        <v>222</v>
      </c>
      <c r="X29" s="14">
        <v>475.08000000000004</v>
      </c>
      <c r="Y29" s="15">
        <v>45873</v>
      </c>
      <c r="Z29" s="13">
        <v>-213.41981804523513</v>
      </c>
      <c r="AA29" s="13">
        <v>437.89875115710589</v>
      </c>
      <c r="AB29" s="13">
        <v>-251.43984936715214</v>
      </c>
      <c r="AC29" s="13">
        <v>454.76672388614185</v>
      </c>
      <c r="AD29" s="13">
        <v>-207.17235918077392</v>
      </c>
      <c r="AE29" s="13">
        <v>419.22129644185929</v>
      </c>
      <c r="AF29" s="13">
        <v>19.23250736235449</v>
      </c>
      <c r="AG29" s="13">
        <v>245.79898338835613</v>
      </c>
      <c r="AH29" s="13">
        <v>-39.463040867770971</v>
      </c>
      <c r="AI29" s="13">
        <v>277.3287899362046</v>
      </c>
    </row>
    <row r="30" spans="1:35" s="7" customFormat="1" x14ac:dyDescent="0.25">
      <c r="A30" s="5" t="s">
        <v>50</v>
      </c>
      <c r="B30" s="7">
        <v>11.58</v>
      </c>
      <c r="C30" s="7">
        <v>18.043700000000001</v>
      </c>
      <c r="D30" s="7">
        <v>7.1999999999999998E-3</v>
      </c>
      <c r="E30" s="7">
        <v>15.6145</v>
      </c>
      <c r="F30" s="7">
        <v>6.4000000000000003E-3</v>
      </c>
      <c r="G30" s="7">
        <v>38.161000000000001</v>
      </c>
      <c r="H30" s="7">
        <v>1.4999999999999999E-2</v>
      </c>
      <c r="I30" s="7">
        <v>2.114920997356418</v>
      </c>
      <c r="J30" s="7">
        <v>5.1000000000000004E-4</v>
      </c>
      <c r="K30" s="7">
        <v>0.86537129302748317</v>
      </c>
      <c r="L30" s="7">
        <v>2.5000000000000001E-4</v>
      </c>
      <c r="M30" s="12" t="s">
        <v>39</v>
      </c>
      <c r="N30" s="7">
        <v>0</v>
      </c>
      <c r="O30" s="26">
        <v>78.539816339744831</v>
      </c>
      <c r="P30" s="7">
        <v>0</v>
      </c>
      <c r="Q30" s="7">
        <v>10</v>
      </c>
      <c r="R30" s="13">
        <v>20</v>
      </c>
      <c r="S30" s="14">
        <v>2.14</v>
      </c>
      <c r="T30" s="7">
        <v>2</v>
      </c>
      <c r="U30" s="7">
        <v>1</v>
      </c>
      <c r="V30" s="7">
        <v>111</v>
      </c>
      <c r="W30" s="14">
        <v>222</v>
      </c>
      <c r="X30" s="14">
        <v>475.08000000000004</v>
      </c>
      <c r="Y30" s="15">
        <v>45873</v>
      </c>
      <c r="Z30" s="13">
        <v>-47.121317213738578</v>
      </c>
      <c r="AA30" s="13">
        <v>399.0312408208959</v>
      </c>
      <c r="AB30" s="13">
        <v>-116.91565559313055</v>
      </c>
      <c r="AC30" s="13">
        <v>409.87543629318907</v>
      </c>
      <c r="AD30" s="13">
        <v>-338.22332382515975</v>
      </c>
      <c r="AE30" s="13">
        <v>393.07146039149916</v>
      </c>
      <c r="AF30" s="13">
        <v>-278.09804728051722</v>
      </c>
      <c r="AG30" s="13">
        <v>241.14375933544721</v>
      </c>
      <c r="AH30" s="13">
        <v>-71.242217889677661</v>
      </c>
      <c r="AI30" s="13">
        <v>288.89333632200839</v>
      </c>
    </row>
    <row r="31" spans="1:35" s="7" customFormat="1" x14ac:dyDescent="0.25">
      <c r="A31" s="5" t="s">
        <v>50</v>
      </c>
      <c r="B31" s="7">
        <v>14.81</v>
      </c>
      <c r="C31" s="7">
        <v>18.042999999999999</v>
      </c>
      <c r="D31" s="7">
        <v>1.2999999999999999E-2</v>
      </c>
      <c r="E31" s="7">
        <v>15.616</v>
      </c>
      <c r="F31" s="7">
        <v>1.0999999999999999E-2</v>
      </c>
      <c r="G31" s="7">
        <v>38.182000000000002</v>
      </c>
      <c r="H31" s="7">
        <v>2.4E-2</v>
      </c>
      <c r="I31" s="7">
        <v>2.1161669345452534</v>
      </c>
      <c r="J31" s="7">
        <v>8.3000000000000001E-4</v>
      </c>
      <c r="K31" s="7">
        <v>0.86548800088677047</v>
      </c>
      <c r="L31" s="7">
        <v>4.8000000000000001E-4</v>
      </c>
      <c r="M31" s="12" t="s">
        <v>39</v>
      </c>
      <c r="N31" s="7">
        <v>0</v>
      </c>
      <c r="O31" s="26">
        <v>78.539816339744831</v>
      </c>
      <c r="P31" s="7">
        <v>0</v>
      </c>
      <c r="Q31" s="7">
        <v>10</v>
      </c>
      <c r="R31" s="13">
        <v>20</v>
      </c>
      <c r="S31" s="14">
        <v>2.14</v>
      </c>
      <c r="T31" s="7">
        <v>2</v>
      </c>
      <c r="U31" s="7">
        <v>1</v>
      </c>
      <c r="V31" s="7">
        <v>111</v>
      </c>
      <c r="W31" s="14">
        <v>222</v>
      </c>
      <c r="X31" s="14">
        <v>475.08000000000004</v>
      </c>
      <c r="Y31" s="15">
        <v>45873</v>
      </c>
      <c r="Z31" s="13">
        <v>-85.919354398278358</v>
      </c>
      <c r="AA31" s="13">
        <v>720.50102532838218</v>
      </c>
      <c r="AB31" s="13">
        <v>-20.849097352781953</v>
      </c>
      <c r="AC31" s="13">
        <v>704.40573770491801</v>
      </c>
      <c r="AD31" s="13">
        <v>211.96007908197424</v>
      </c>
      <c r="AE31" s="13">
        <v>628.56843538840292</v>
      </c>
      <c r="AF31" s="13">
        <v>310.83643666296456</v>
      </c>
      <c r="AG31" s="13">
        <v>392.21858467340627</v>
      </c>
      <c r="AH31" s="13">
        <v>63.613694259778697</v>
      </c>
      <c r="AI31" s="13">
        <v>554.60040983606564</v>
      </c>
    </row>
    <row r="32" spans="1:35" s="7" customFormat="1" x14ac:dyDescent="0.25">
      <c r="A32" s="5" t="s">
        <v>50</v>
      </c>
      <c r="B32" s="7">
        <v>10.51</v>
      </c>
      <c r="C32" s="7">
        <v>18.039200000000001</v>
      </c>
      <c r="D32" s="7">
        <v>7.0000000000000001E-3</v>
      </c>
      <c r="E32" s="7">
        <v>15.6105</v>
      </c>
      <c r="F32" s="7">
        <v>5.7999999999999996E-3</v>
      </c>
      <c r="G32" s="7">
        <v>38.155999999999999</v>
      </c>
      <c r="H32" s="7">
        <v>1.4999999999999999E-2</v>
      </c>
      <c r="I32" s="7">
        <v>2.1151714044968735</v>
      </c>
      <c r="J32" s="7">
        <v>5.1999999999999995E-4</v>
      </c>
      <c r="K32" s="7">
        <v>0.86536542640471859</v>
      </c>
      <c r="L32" s="7">
        <v>2.1000000000000001E-4</v>
      </c>
      <c r="M32" s="12" t="s">
        <v>39</v>
      </c>
      <c r="N32" s="7">
        <v>0</v>
      </c>
      <c r="O32" s="26">
        <v>78.539816339744831</v>
      </c>
      <c r="P32" s="7">
        <v>0</v>
      </c>
      <c r="Q32" s="7">
        <v>10</v>
      </c>
      <c r="R32" s="13">
        <v>20</v>
      </c>
      <c r="S32" s="14">
        <v>2.14</v>
      </c>
      <c r="T32" s="7">
        <v>2</v>
      </c>
      <c r="U32" s="7">
        <v>1</v>
      </c>
      <c r="V32" s="7">
        <v>111</v>
      </c>
      <c r="W32" s="14">
        <v>222</v>
      </c>
      <c r="X32" s="14">
        <v>475.08000000000004</v>
      </c>
      <c r="Y32" s="15">
        <v>45873</v>
      </c>
      <c r="Z32" s="13">
        <v>-296.58981060176615</v>
      </c>
      <c r="AA32" s="13">
        <v>388.04381569027453</v>
      </c>
      <c r="AB32" s="13">
        <v>-373.18340247005642</v>
      </c>
      <c r="AC32" s="13">
        <v>371.54479356843149</v>
      </c>
      <c r="AD32" s="13">
        <v>-469.30863456595694</v>
      </c>
      <c r="AE32" s="13">
        <v>393.12296886466083</v>
      </c>
      <c r="AF32" s="13">
        <v>-159.67890750778759</v>
      </c>
      <c r="AG32" s="13">
        <v>245.84296047803753</v>
      </c>
      <c r="AH32" s="13">
        <v>-78.022059719184966</v>
      </c>
      <c r="AI32" s="13">
        <v>242.67204766022871</v>
      </c>
    </row>
    <row r="33" spans="1:35" s="7" customFormat="1" x14ac:dyDescent="0.25">
      <c r="A33" s="5" t="s">
        <v>50</v>
      </c>
      <c r="B33" s="7">
        <v>28.15</v>
      </c>
      <c r="C33" s="7">
        <v>18.040800000000001</v>
      </c>
      <c r="D33" s="7">
        <v>4.3E-3</v>
      </c>
      <c r="E33" s="7">
        <v>15.6111</v>
      </c>
      <c r="F33" s="7">
        <v>3.5999999999999999E-3</v>
      </c>
      <c r="G33" s="7">
        <v>38.164499999999997</v>
      </c>
      <c r="H33" s="7">
        <v>8.6999999999999994E-3</v>
      </c>
      <c r="I33" s="7">
        <v>2.1154549687375281</v>
      </c>
      <c r="J33" s="7">
        <v>2.2000000000000001E-4</v>
      </c>
      <c r="K33" s="7">
        <v>0.86532193694292936</v>
      </c>
      <c r="L33" s="7">
        <v>9.3999999999999994E-5</v>
      </c>
      <c r="M33" s="12" t="s">
        <v>39</v>
      </c>
      <c r="N33" s="7">
        <v>0</v>
      </c>
      <c r="O33" s="26">
        <v>78.539816339744831</v>
      </c>
      <c r="P33" s="7">
        <v>0</v>
      </c>
      <c r="Q33" s="7">
        <v>10</v>
      </c>
      <c r="R33" s="13">
        <v>20</v>
      </c>
      <c r="S33" s="14">
        <v>2.14</v>
      </c>
      <c r="T33" s="7">
        <v>2</v>
      </c>
      <c r="U33" s="7">
        <v>1</v>
      </c>
      <c r="V33" s="7">
        <v>111</v>
      </c>
      <c r="W33" s="14">
        <v>222</v>
      </c>
      <c r="X33" s="14">
        <v>475.08000000000004</v>
      </c>
      <c r="Y33" s="15">
        <v>45874</v>
      </c>
      <c r="Z33" s="13">
        <v>-207.87564361945954</v>
      </c>
      <c r="AA33" s="13">
        <v>238.3486319897122</v>
      </c>
      <c r="AB33" s="13">
        <v>-334.73486841151259</v>
      </c>
      <c r="AC33" s="13">
        <v>230.60514633818241</v>
      </c>
      <c r="AD33" s="13">
        <v>-246.48404303739824</v>
      </c>
      <c r="AE33" s="13">
        <v>227.96053924458596</v>
      </c>
      <c r="AF33" s="13">
        <v>-25.61341139761808</v>
      </c>
      <c r="AG33" s="13">
        <v>103.9965412883701</v>
      </c>
      <c r="AH33" s="13">
        <v>-128.28411025767039</v>
      </c>
      <c r="AI33" s="13">
        <v>108.63009012817801</v>
      </c>
    </row>
    <row r="34" spans="1:35" s="7" customFormat="1" x14ac:dyDescent="0.25">
      <c r="A34" s="5" t="s">
        <v>50</v>
      </c>
      <c r="B34" s="7">
        <v>24.86</v>
      </c>
      <c r="C34" s="7">
        <v>18.0379</v>
      </c>
      <c r="D34" s="7">
        <v>4.4999999999999997E-3</v>
      </c>
      <c r="E34" s="7">
        <v>15.6074</v>
      </c>
      <c r="F34" s="7">
        <v>4.1000000000000003E-3</v>
      </c>
      <c r="G34" s="7">
        <v>38.141500000000001</v>
      </c>
      <c r="H34" s="7">
        <v>9.7999999999999997E-3</v>
      </c>
      <c r="I34" s="7">
        <v>2.1145199829248416</v>
      </c>
      <c r="J34" s="7">
        <v>2.5000000000000001E-4</v>
      </c>
      <c r="K34" s="7">
        <v>0.86525593334035555</v>
      </c>
      <c r="L34" s="7">
        <v>1.2999999999999999E-4</v>
      </c>
      <c r="M34" s="12" t="s">
        <v>39</v>
      </c>
      <c r="N34" s="7">
        <v>0</v>
      </c>
      <c r="O34" s="26">
        <v>78.539816339744831</v>
      </c>
      <c r="P34" s="7">
        <v>0</v>
      </c>
      <c r="Q34" s="7">
        <v>10</v>
      </c>
      <c r="R34" s="13">
        <v>20</v>
      </c>
      <c r="S34" s="14">
        <v>2.14</v>
      </c>
      <c r="T34" s="7">
        <v>2</v>
      </c>
      <c r="U34" s="7">
        <v>1</v>
      </c>
      <c r="V34" s="7">
        <v>111</v>
      </c>
      <c r="W34" s="14">
        <v>222</v>
      </c>
      <c r="X34" s="14">
        <v>475.08000000000004</v>
      </c>
      <c r="Y34" s="15">
        <v>45874</v>
      </c>
      <c r="Z34" s="13">
        <v>-368.6816598056364</v>
      </c>
      <c r="AA34" s="13">
        <v>249.47471712339015</v>
      </c>
      <c r="AB34" s="13">
        <v>-571.88125531859589</v>
      </c>
      <c r="AC34" s="13">
        <v>262.69590066250629</v>
      </c>
      <c r="AD34" s="13">
        <v>-849.65038764850397</v>
      </c>
      <c r="AE34" s="13">
        <v>256.93798093939671</v>
      </c>
      <c r="AF34" s="13">
        <v>-467.79876240532479</v>
      </c>
      <c r="AG34" s="13">
        <v>118.23014302007</v>
      </c>
      <c r="AH34" s="13">
        <v>-204.57606879120681</v>
      </c>
      <c r="AI34" s="13">
        <v>150.2445634762997</v>
      </c>
    </row>
    <row r="35" spans="1:35" s="7" customFormat="1" x14ac:dyDescent="0.25">
      <c r="A35" s="5" t="s">
        <v>50</v>
      </c>
      <c r="B35" s="7">
        <v>28.85</v>
      </c>
      <c r="C35" s="7">
        <v>18.039200000000001</v>
      </c>
      <c r="D35" s="7">
        <v>4.4000000000000003E-3</v>
      </c>
      <c r="E35" s="7">
        <v>15.611599999999999</v>
      </c>
      <c r="F35" s="7">
        <v>4.1000000000000003E-3</v>
      </c>
      <c r="G35" s="7">
        <v>38.157299999999999</v>
      </c>
      <c r="H35" s="7">
        <v>9.7999999999999997E-3</v>
      </c>
      <c r="I35" s="7">
        <v>2.1152434697769302</v>
      </c>
      <c r="J35" s="7">
        <v>2.5000000000000001E-4</v>
      </c>
      <c r="K35" s="7">
        <v>0.86542640471861276</v>
      </c>
      <c r="L35" s="7">
        <v>1.2E-4</v>
      </c>
      <c r="M35" s="12" t="s">
        <v>39</v>
      </c>
      <c r="N35" s="7">
        <v>0</v>
      </c>
      <c r="O35" s="26">
        <v>78.539816339744831</v>
      </c>
      <c r="P35" s="7">
        <v>0</v>
      </c>
      <c r="Q35" s="7">
        <v>10</v>
      </c>
      <c r="R35" s="13">
        <v>20</v>
      </c>
      <c r="S35" s="14">
        <v>2.14</v>
      </c>
      <c r="T35" s="7">
        <v>2</v>
      </c>
      <c r="U35" s="7">
        <v>1</v>
      </c>
      <c r="V35" s="7">
        <v>111</v>
      </c>
      <c r="W35" s="14">
        <v>222</v>
      </c>
      <c r="X35" s="14">
        <v>475.08000000000004</v>
      </c>
      <c r="Y35" s="15">
        <v>45874</v>
      </c>
      <c r="Z35" s="13">
        <v>-296.58981060176615</v>
      </c>
      <c r="AA35" s="13">
        <v>243.91325557674401</v>
      </c>
      <c r="AB35" s="13">
        <v>-302.69668094629054</v>
      </c>
      <c r="AC35" s="13">
        <v>262.62522739501401</v>
      </c>
      <c r="AD35" s="13">
        <v>-435.22314892552316</v>
      </c>
      <c r="AE35" s="13">
        <v>256.83158923718395</v>
      </c>
      <c r="AF35" s="13">
        <v>-125.60397079641739</v>
      </c>
      <c r="AG35" s="13">
        <v>118.18970419814821</v>
      </c>
      <c r="AH35" s="13">
        <v>-7.5561353896080874</v>
      </c>
      <c r="AI35" s="13">
        <v>138.65997079095033</v>
      </c>
    </row>
    <row r="36" spans="1:35" s="7" customFormat="1" x14ac:dyDescent="0.25">
      <c r="A36" s="5" t="s">
        <v>50</v>
      </c>
      <c r="B36" s="7">
        <v>29.36</v>
      </c>
      <c r="C36" s="7">
        <v>18.034199999999998</v>
      </c>
      <c r="D36" s="7">
        <v>4.4999999999999997E-3</v>
      </c>
      <c r="E36" s="7">
        <v>15.608499999999999</v>
      </c>
      <c r="F36" s="7">
        <v>4.1000000000000003E-3</v>
      </c>
      <c r="G36" s="7">
        <v>38.146099999999997</v>
      </c>
      <c r="H36" s="7">
        <v>8.6E-3</v>
      </c>
      <c r="I36" s="7">
        <v>2.1152088809040599</v>
      </c>
      <c r="J36" s="7">
        <v>2.9E-4</v>
      </c>
      <c r="K36" s="7">
        <v>0.86549444943496245</v>
      </c>
      <c r="L36" s="7">
        <v>1.3999999999999999E-4</v>
      </c>
      <c r="M36" s="12" t="s">
        <v>39</v>
      </c>
      <c r="N36" s="7">
        <v>0</v>
      </c>
      <c r="O36" s="26">
        <v>78.539816339744831</v>
      </c>
      <c r="P36" s="7">
        <v>0</v>
      </c>
      <c r="Q36" s="7">
        <v>10</v>
      </c>
      <c r="R36" s="13">
        <v>20</v>
      </c>
      <c r="S36" s="14">
        <v>2.14</v>
      </c>
      <c r="T36" s="7">
        <v>2</v>
      </c>
      <c r="U36" s="7">
        <v>1</v>
      </c>
      <c r="V36" s="7">
        <v>111</v>
      </c>
      <c r="W36" s="14">
        <v>222</v>
      </c>
      <c r="X36" s="14">
        <v>475.08000000000004</v>
      </c>
      <c r="Y36" s="15">
        <v>45874</v>
      </c>
      <c r="Z36" s="13">
        <v>-573.92304129999513</v>
      </c>
      <c r="AA36" s="13">
        <v>249.52590078850184</v>
      </c>
      <c r="AB36" s="13">
        <v>-501.36653132981655</v>
      </c>
      <c r="AC36" s="13">
        <v>262.67738732101105</v>
      </c>
      <c r="AD36" s="13">
        <v>-728.95893054591988</v>
      </c>
      <c r="AE36" s="13">
        <v>225.44899740733655</v>
      </c>
      <c r="AF36" s="13">
        <v>-141.95848674147805</v>
      </c>
      <c r="AG36" s="13">
        <v>137.10229879332357</v>
      </c>
      <c r="AH36" s="13">
        <v>71.063930341841441</v>
      </c>
      <c r="AI36" s="13">
        <v>161.75724765352209</v>
      </c>
    </row>
    <row r="37" spans="1:35" s="7" customFormat="1" x14ac:dyDescent="0.25">
      <c r="A37" s="5" t="s">
        <v>50</v>
      </c>
      <c r="B37" s="7">
        <v>24.76</v>
      </c>
      <c r="C37" s="7">
        <v>18.040600000000001</v>
      </c>
      <c r="D37" s="7">
        <v>4.1000000000000003E-3</v>
      </c>
      <c r="E37" s="7">
        <v>15.611700000000001</v>
      </c>
      <c r="F37" s="7">
        <v>3.8999999999999998E-3</v>
      </c>
      <c r="G37" s="7">
        <v>38.160200000000003</v>
      </c>
      <c r="H37" s="7">
        <v>9.4000000000000004E-3</v>
      </c>
      <c r="I37" s="7">
        <v>2.1152400696207443</v>
      </c>
      <c r="J37" s="7">
        <v>2.9E-4</v>
      </c>
      <c r="K37" s="7">
        <v>0.8653647883108101</v>
      </c>
      <c r="L37" s="7">
        <v>1.4999999999999999E-4</v>
      </c>
      <c r="M37" s="12" t="s">
        <v>39</v>
      </c>
      <c r="N37" s="7">
        <v>0</v>
      </c>
      <c r="O37" s="26">
        <v>78.539816339744831</v>
      </c>
      <c r="P37" s="7">
        <v>0</v>
      </c>
      <c r="Q37" s="7">
        <v>10</v>
      </c>
      <c r="R37" s="13">
        <v>20</v>
      </c>
      <c r="S37" s="14">
        <v>2.14</v>
      </c>
      <c r="T37" s="7">
        <v>2</v>
      </c>
      <c r="U37" s="7">
        <v>1</v>
      </c>
      <c r="V37" s="7">
        <v>111</v>
      </c>
      <c r="W37" s="14">
        <v>222</v>
      </c>
      <c r="X37" s="14">
        <v>475.08000000000004</v>
      </c>
      <c r="Y37" s="15">
        <v>45874</v>
      </c>
      <c r="Z37" s="13">
        <v>-218.96405393428964</v>
      </c>
      <c r="AA37" s="13">
        <v>227.26516856423845</v>
      </c>
      <c r="AB37" s="13">
        <v>-296.28928971603409</v>
      </c>
      <c r="AC37" s="13">
        <v>249.81264051961026</v>
      </c>
      <c r="AD37" s="13">
        <v>-359.19466513512077</v>
      </c>
      <c r="AE37" s="13">
        <v>246.32994585982254</v>
      </c>
      <c r="AF37" s="13">
        <v>-127.211629098678</v>
      </c>
      <c r="AG37" s="13">
        <v>137.10027725221565</v>
      </c>
      <c r="AH37" s="13">
        <v>-78.759487105450887</v>
      </c>
      <c r="AI37" s="13">
        <v>173.33730471377234</v>
      </c>
    </row>
    <row r="38" spans="1:35" s="7" customFormat="1" x14ac:dyDescent="0.25">
      <c r="A38" s="5" t="s">
        <v>50</v>
      </c>
      <c r="B38" s="7">
        <v>26.79</v>
      </c>
      <c r="C38" s="7">
        <v>18.0396</v>
      </c>
      <c r="D38" s="7">
        <v>3.8999999999999998E-3</v>
      </c>
      <c r="E38" s="7">
        <v>15.611800000000001</v>
      </c>
      <c r="F38" s="7">
        <v>3.7000000000000002E-3</v>
      </c>
      <c r="G38" s="7">
        <v>38.1646</v>
      </c>
      <c r="H38" s="7">
        <v>8.6E-3</v>
      </c>
      <c r="I38" s="7">
        <v>2.1156012328433005</v>
      </c>
      <c r="J38" s="7">
        <v>2.7999999999999998E-4</v>
      </c>
      <c r="K38" s="7">
        <v>0.8654183019579148</v>
      </c>
      <c r="L38" s="7">
        <v>1.2999999999999999E-4</v>
      </c>
      <c r="M38" s="12" t="s">
        <v>39</v>
      </c>
      <c r="N38" s="7">
        <v>0</v>
      </c>
      <c r="O38" s="26">
        <v>78.539816339744831</v>
      </c>
      <c r="P38" s="7">
        <v>0</v>
      </c>
      <c r="Q38" s="7">
        <v>10</v>
      </c>
      <c r="R38" s="13">
        <v>20</v>
      </c>
      <c r="S38" s="14">
        <v>2.14</v>
      </c>
      <c r="T38" s="7">
        <v>2</v>
      </c>
      <c r="U38" s="7">
        <v>1</v>
      </c>
      <c r="V38" s="7">
        <v>111</v>
      </c>
      <c r="W38" s="14">
        <v>222</v>
      </c>
      <c r="X38" s="14">
        <v>475.08000000000004</v>
      </c>
      <c r="Y38" s="15">
        <v>45874</v>
      </c>
      <c r="Z38" s="13">
        <v>-274.40979353254846</v>
      </c>
      <c r="AA38" s="13">
        <v>216.1910463646644</v>
      </c>
      <c r="AB38" s="13">
        <v>-289.88198056967286</v>
      </c>
      <c r="AC38" s="13">
        <v>237.00021778398391</v>
      </c>
      <c r="AD38" s="13">
        <v>-243.86316797486705</v>
      </c>
      <c r="AE38" s="13">
        <v>225.33971271806857</v>
      </c>
      <c r="AF38" s="13">
        <v>43.524311640452673</v>
      </c>
      <c r="AG38" s="13">
        <v>132.35008358531203</v>
      </c>
      <c r="AH38" s="13">
        <v>-16.91903181222365</v>
      </c>
      <c r="AI38" s="13">
        <v>150.21637479342547</v>
      </c>
    </row>
    <row r="39" spans="1:35" s="7" customFormat="1" x14ac:dyDescent="0.25">
      <c r="A39" s="5" t="s">
        <v>50</v>
      </c>
      <c r="B39" s="7">
        <v>24.9</v>
      </c>
      <c r="C39" s="7">
        <v>18.038</v>
      </c>
      <c r="D39" s="7">
        <v>4.7999999999999996E-3</v>
      </c>
      <c r="E39" s="7">
        <v>15.611499999999999</v>
      </c>
      <c r="F39" s="7">
        <v>4.4999999999999997E-3</v>
      </c>
      <c r="G39" s="7">
        <v>38.156999999999996</v>
      </c>
      <c r="H39" s="7">
        <v>1.0999999999999999E-2</v>
      </c>
      <c r="I39" s="7">
        <v>2.1153675573788666</v>
      </c>
      <c r="J39" s="7">
        <v>3.1E-4</v>
      </c>
      <c r="K39" s="7">
        <v>0.8654784344162324</v>
      </c>
      <c r="L39" s="7">
        <v>1.2999999999999999E-4</v>
      </c>
      <c r="M39" s="12" t="s">
        <v>39</v>
      </c>
      <c r="N39" s="7">
        <v>0</v>
      </c>
      <c r="O39" s="26">
        <v>78.539816339744831</v>
      </c>
      <c r="P39" s="7">
        <v>0</v>
      </c>
      <c r="Q39" s="7">
        <v>10</v>
      </c>
      <c r="R39" s="13">
        <v>20</v>
      </c>
      <c r="S39" s="14">
        <v>2.14</v>
      </c>
      <c r="T39" s="7">
        <v>2</v>
      </c>
      <c r="U39" s="7">
        <v>1</v>
      </c>
      <c r="V39" s="7">
        <v>111</v>
      </c>
      <c r="W39" s="14">
        <v>222</v>
      </c>
      <c r="X39" s="14">
        <v>475.08000000000004</v>
      </c>
      <c r="Y39" s="15">
        <v>45874</v>
      </c>
      <c r="Z39" s="13">
        <v>-363.13576402080548</v>
      </c>
      <c r="AA39" s="13">
        <v>266.10488967734778</v>
      </c>
      <c r="AB39" s="13">
        <v>-309.10415426199654</v>
      </c>
      <c r="AC39" s="13">
        <v>288.24904717676071</v>
      </c>
      <c r="AD39" s="13">
        <v>-443.08882408206074</v>
      </c>
      <c r="AE39" s="13">
        <v>288.28262179940771</v>
      </c>
      <c r="AF39" s="13">
        <v>-66.936536194273089</v>
      </c>
      <c r="AG39" s="13">
        <v>146.54663626595382</v>
      </c>
      <c r="AH39" s="13">
        <v>52.561007561680029</v>
      </c>
      <c r="AI39" s="13">
        <v>150.20593793037185</v>
      </c>
    </row>
    <row r="40" spans="1:35" s="7" customFormat="1" x14ac:dyDescent="0.25">
      <c r="A40" s="5" t="s">
        <v>50</v>
      </c>
      <c r="B40" s="7">
        <v>27.97</v>
      </c>
      <c r="C40" s="7">
        <v>18.037199999999999</v>
      </c>
      <c r="D40" s="7">
        <v>4.4000000000000003E-3</v>
      </c>
      <c r="E40" s="7">
        <v>15.608000000000001</v>
      </c>
      <c r="F40" s="7">
        <v>4.0000000000000001E-3</v>
      </c>
      <c r="G40" s="7">
        <v>38.149500000000003</v>
      </c>
      <c r="H40" s="7">
        <v>9.5999999999999992E-3</v>
      </c>
      <c r="I40" s="7">
        <v>2.1150455724835342</v>
      </c>
      <c r="J40" s="7">
        <v>2.7999999999999998E-4</v>
      </c>
      <c r="K40" s="7">
        <v>0.86532277737121066</v>
      </c>
      <c r="L40" s="7">
        <v>1.2999999999999999E-4</v>
      </c>
      <c r="M40" s="12" t="s">
        <v>39</v>
      </c>
      <c r="N40" s="7">
        <v>0</v>
      </c>
      <c r="O40" s="26">
        <v>78.539816339744831</v>
      </c>
      <c r="P40" s="7">
        <v>0</v>
      </c>
      <c r="Q40" s="7">
        <v>10</v>
      </c>
      <c r="R40" s="13">
        <v>20</v>
      </c>
      <c r="S40" s="14">
        <v>2.14</v>
      </c>
      <c r="T40" s="7">
        <v>2</v>
      </c>
      <c r="U40" s="7">
        <v>1</v>
      </c>
      <c r="V40" s="7">
        <v>111</v>
      </c>
      <c r="W40" s="14">
        <v>222</v>
      </c>
      <c r="X40" s="14">
        <v>475.08000000000004</v>
      </c>
      <c r="Y40" s="15">
        <v>45874</v>
      </c>
      <c r="Z40" s="13">
        <v>-407.50465213057475</v>
      </c>
      <c r="AA40" s="13">
        <v>243.94030115539002</v>
      </c>
      <c r="AB40" s="13">
        <v>-533.41744645440951</v>
      </c>
      <c r="AC40" s="13">
        <v>256.27883136852893</v>
      </c>
      <c r="AD40" s="13">
        <v>-639.77090815048325</v>
      </c>
      <c r="AE40" s="13">
        <v>251.64156804152083</v>
      </c>
      <c r="AF40" s="13">
        <v>-219.18216724614581</v>
      </c>
      <c r="AG40" s="13">
        <v>132.38485432312348</v>
      </c>
      <c r="AH40" s="13">
        <v>-127.31275469324288</v>
      </c>
      <c r="AI40" s="13">
        <v>150.23295745771398</v>
      </c>
    </row>
    <row r="41" spans="1:35" s="21" customFormat="1" x14ac:dyDescent="0.25">
      <c r="A41" s="5" t="s">
        <v>51</v>
      </c>
      <c r="B41" s="21">
        <v>47.32</v>
      </c>
      <c r="C41" s="21">
        <v>18.046399999999998</v>
      </c>
      <c r="D41" s="21">
        <v>3.5000000000000001E-3</v>
      </c>
      <c r="E41" s="21">
        <v>15.6182</v>
      </c>
      <c r="F41" s="21">
        <v>3.2000000000000002E-3</v>
      </c>
      <c r="G41" s="21">
        <v>38.176000000000002</v>
      </c>
      <c r="H41" s="21">
        <v>7.6E-3</v>
      </c>
      <c r="I41" s="21">
        <v>2.1154357655820553</v>
      </c>
      <c r="J41" s="21">
        <v>1.7000000000000001E-4</v>
      </c>
      <c r="K41" s="21">
        <v>0.86544684812483386</v>
      </c>
      <c r="L41" s="21">
        <v>9.8999999999999994E-5</v>
      </c>
      <c r="M41" s="22" t="s">
        <v>39</v>
      </c>
      <c r="N41" s="21">
        <v>0</v>
      </c>
      <c r="O41" s="27">
        <v>78.539816339744831</v>
      </c>
      <c r="P41" s="21">
        <v>0</v>
      </c>
      <c r="Q41" s="21">
        <v>10</v>
      </c>
      <c r="R41" s="23">
        <v>20</v>
      </c>
      <c r="S41" s="24">
        <v>2.14</v>
      </c>
      <c r="T41" s="21">
        <v>3</v>
      </c>
      <c r="U41" s="21">
        <v>1</v>
      </c>
      <c r="V41" s="21">
        <v>111</v>
      </c>
      <c r="W41" s="24">
        <v>333</v>
      </c>
      <c r="X41" s="24">
        <v>712.62</v>
      </c>
      <c r="Y41" s="25">
        <v>45870</v>
      </c>
      <c r="Z41" s="23">
        <v>102.50006032164194</v>
      </c>
      <c r="AA41" s="23">
        <v>193.94449862576471</v>
      </c>
      <c r="AB41" s="23">
        <v>120.01514231729793</v>
      </c>
      <c r="AC41" s="23">
        <v>204.88916776581169</v>
      </c>
      <c r="AD41" s="23">
        <v>54.826585800138439</v>
      </c>
      <c r="AE41" s="23">
        <v>199.07795473595976</v>
      </c>
      <c r="AF41" s="23">
        <v>-34.691279723109147</v>
      </c>
      <c r="AG41" s="23">
        <v>80.361693210393966</v>
      </c>
      <c r="AH41" s="23">
        <v>16.065836009993006</v>
      </c>
      <c r="AI41" s="23">
        <v>114.39177369991418</v>
      </c>
    </row>
    <row r="42" spans="1:35" s="21" customFormat="1" x14ac:dyDescent="0.25">
      <c r="A42" s="5" t="s">
        <v>51</v>
      </c>
      <c r="B42" s="21">
        <v>49.6</v>
      </c>
      <c r="C42" s="21">
        <v>18.0505</v>
      </c>
      <c r="D42" s="21">
        <v>4.0000000000000001E-3</v>
      </c>
      <c r="E42" s="21">
        <v>15.6218</v>
      </c>
      <c r="F42" s="21">
        <v>3.0000000000000001E-3</v>
      </c>
      <c r="G42" s="21">
        <v>38.192900000000002</v>
      </c>
      <c r="H42" s="21">
        <v>7.4000000000000003E-3</v>
      </c>
      <c r="I42" s="21">
        <v>2.1158915265505112</v>
      </c>
      <c r="J42" s="21">
        <v>2.3000000000000001E-4</v>
      </c>
      <c r="K42" s="21">
        <v>0.86544971053433428</v>
      </c>
      <c r="L42" s="21">
        <v>1.2E-4</v>
      </c>
      <c r="M42" s="22" t="s">
        <v>39</v>
      </c>
      <c r="N42" s="21">
        <v>0</v>
      </c>
      <c r="O42" s="27">
        <v>78.539816339744831</v>
      </c>
      <c r="P42" s="21">
        <v>0</v>
      </c>
      <c r="Q42" s="21">
        <v>10</v>
      </c>
      <c r="R42" s="23">
        <v>20</v>
      </c>
      <c r="S42" s="24">
        <v>2.14</v>
      </c>
      <c r="T42" s="21">
        <v>3</v>
      </c>
      <c r="U42" s="21">
        <v>1</v>
      </c>
      <c r="V42" s="21">
        <v>111</v>
      </c>
      <c r="W42" s="24">
        <v>333</v>
      </c>
      <c r="X42" s="24">
        <v>712.62</v>
      </c>
      <c r="Y42" s="25">
        <v>45870</v>
      </c>
      <c r="Z42" s="23">
        <v>329.61730082770038</v>
      </c>
      <c r="AA42" s="23">
        <v>221.6005096811723</v>
      </c>
      <c r="AB42" s="23">
        <v>350.43468075002249</v>
      </c>
      <c r="AC42" s="23">
        <v>192.03932965471327</v>
      </c>
      <c r="AD42" s="23">
        <v>497.2929455345776</v>
      </c>
      <c r="AE42" s="23">
        <v>193.75328922391333</v>
      </c>
      <c r="AF42" s="23">
        <v>180.71521615248275</v>
      </c>
      <c r="AG42" s="23">
        <v>108.70122457315365</v>
      </c>
      <c r="AH42" s="23">
        <v>19.373207285955374</v>
      </c>
      <c r="AI42" s="23">
        <v>138.65623679729606</v>
      </c>
    </row>
    <row r="43" spans="1:35" s="21" customFormat="1" x14ac:dyDescent="0.25">
      <c r="A43" s="5" t="s">
        <v>51</v>
      </c>
      <c r="B43" s="21">
        <v>46.5</v>
      </c>
      <c r="C43" s="21">
        <v>18.042300000000001</v>
      </c>
      <c r="D43" s="21">
        <v>3.5999999999999999E-3</v>
      </c>
      <c r="E43" s="21">
        <v>15.613</v>
      </c>
      <c r="F43" s="21">
        <v>3.0000000000000001E-3</v>
      </c>
      <c r="G43" s="21">
        <v>38.166899999999998</v>
      </c>
      <c r="H43" s="21">
        <v>7.1999999999999998E-3</v>
      </c>
      <c r="I43" s="21">
        <v>2.1154121148634042</v>
      </c>
      <c r="J43" s="21">
        <v>2.1000000000000001E-4</v>
      </c>
      <c r="K43" s="21">
        <v>0.86535530392466586</v>
      </c>
      <c r="L43" s="21">
        <v>1E-4</v>
      </c>
      <c r="M43" s="22" t="s">
        <v>39</v>
      </c>
      <c r="N43" s="21">
        <v>0</v>
      </c>
      <c r="O43" s="27">
        <v>78.539816339744831</v>
      </c>
      <c r="P43" s="21">
        <v>0</v>
      </c>
      <c r="Q43" s="21">
        <v>10</v>
      </c>
      <c r="R43" s="23">
        <v>20</v>
      </c>
      <c r="S43" s="24">
        <v>2.14</v>
      </c>
      <c r="T43" s="21">
        <v>3</v>
      </c>
      <c r="U43" s="21">
        <v>1</v>
      </c>
      <c r="V43" s="21">
        <v>111</v>
      </c>
      <c r="W43" s="24">
        <v>333</v>
      </c>
      <c r="X43" s="24">
        <v>712.62</v>
      </c>
      <c r="Y43" s="25">
        <v>45870</v>
      </c>
      <c r="Z43" s="23">
        <v>-124.72040213329372</v>
      </c>
      <c r="AA43" s="23">
        <v>199.53110191051027</v>
      </c>
      <c r="AB43" s="23">
        <v>-213.00067278939849</v>
      </c>
      <c r="AC43" s="23">
        <v>192.14756933324793</v>
      </c>
      <c r="AD43" s="23">
        <v>-183.58683205854652</v>
      </c>
      <c r="AE43" s="23">
        <v>188.64513492057256</v>
      </c>
      <c r="AF43" s="23">
        <v>-45.871861964474903</v>
      </c>
      <c r="AG43" s="23">
        <v>99.271436768508849</v>
      </c>
      <c r="AH43" s="23">
        <v>-89.72045664767947</v>
      </c>
      <c r="AI43" s="23">
        <v>115.55946967270866</v>
      </c>
    </row>
    <row r="44" spans="1:35" s="21" customFormat="1" x14ac:dyDescent="0.25">
      <c r="A44" s="5" t="s">
        <v>51</v>
      </c>
      <c r="B44" s="21">
        <v>43.66</v>
      </c>
      <c r="C44" s="21">
        <v>18.037700000000001</v>
      </c>
      <c r="D44" s="21">
        <v>3.3999999999999998E-3</v>
      </c>
      <c r="E44" s="21">
        <v>15.610099999999999</v>
      </c>
      <c r="F44" s="21">
        <v>3.0000000000000001E-3</v>
      </c>
      <c r="G44" s="21">
        <v>38.158700000000003</v>
      </c>
      <c r="H44" s="21">
        <v>7.7000000000000002E-3</v>
      </c>
      <c r="I44" s="21">
        <v>2.1154969868663964</v>
      </c>
      <c r="J44" s="21">
        <v>1.6000000000000001E-4</v>
      </c>
      <c r="K44" s="21">
        <v>0.86541521369132424</v>
      </c>
      <c r="L44" s="21">
        <v>8.0000000000000007E-5</v>
      </c>
      <c r="M44" s="22" t="s">
        <v>39</v>
      </c>
      <c r="N44" s="21">
        <v>0</v>
      </c>
      <c r="O44" s="27">
        <v>78.539816339744831</v>
      </c>
      <c r="P44" s="21">
        <v>0</v>
      </c>
      <c r="Q44" s="21">
        <v>10</v>
      </c>
      <c r="R44" s="23">
        <v>20</v>
      </c>
      <c r="S44" s="24">
        <v>2.14</v>
      </c>
      <c r="T44" s="21">
        <v>3</v>
      </c>
      <c r="U44" s="21">
        <v>1</v>
      </c>
      <c r="V44" s="21">
        <v>111</v>
      </c>
      <c r="W44" s="24">
        <v>333</v>
      </c>
      <c r="X44" s="24">
        <v>712.62</v>
      </c>
      <c r="Y44" s="25">
        <v>45870</v>
      </c>
      <c r="Z44" s="23">
        <v>-379.77363585195434</v>
      </c>
      <c r="AA44" s="23">
        <v>188.49409847153458</v>
      </c>
      <c r="AB44" s="23">
        <v>-398.81740054581451</v>
      </c>
      <c r="AC44" s="23">
        <v>192.18326596242179</v>
      </c>
      <c r="AD44" s="23">
        <v>-398.51830016468523</v>
      </c>
      <c r="AE44" s="23">
        <v>201.78884500782257</v>
      </c>
      <c r="AF44" s="23">
        <v>-5.750842291263325</v>
      </c>
      <c r="AG44" s="23">
        <v>75.632345965664456</v>
      </c>
      <c r="AH44" s="23">
        <v>-20.487629627696791</v>
      </c>
      <c r="AI44" s="23">
        <v>92.441175905343343</v>
      </c>
    </row>
    <row r="45" spans="1:35" x14ac:dyDescent="0.25">
      <c r="A45" s="5" t="s">
        <v>43</v>
      </c>
      <c r="B45" s="16">
        <v>14.21</v>
      </c>
      <c r="C45" s="16">
        <v>18.046700000000001</v>
      </c>
      <c r="D45" s="16">
        <v>1.6999999999999999E-3</v>
      </c>
      <c r="E45" s="16">
        <v>15.618499999999999</v>
      </c>
      <c r="F45" s="16">
        <v>1.5E-3</v>
      </c>
      <c r="G45" s="16">
        <v>38.180500000000002</v>
      </c>
      <c r="H45" s="16">
        <v>3.5999999999999999E-3</v>
      </c>
      <c r="I45" s="17">
        <v>2.1156499526229173</v>
      </c>
      <c r="J45" s="17">
        <v>9.2E-5</v>
      </c>
      <c r="K45" s="17">
        <v>0.86544908487424288</v>
      </c>
      <c r="L45" s="17">
        <v>4.8000000000000001E-5</v>
      </c>
      <c r="M45" s="1" t="s">
        <v>12</v>
      </c>
      <c r="N45">
        <v>1</v>
      </c>
      <c r="O45">
        <v>225</v>
      </c>
      <c r="P45">
        <v>1</v>
      </c>
      <c r="Q45">
        <v>5</v>
      </c>
      <c r="R45" s="2">
        <v>1</v>
      </c>
      <c r="S45" s="3">
        <v>0.42</v>
      </c>
      <c r="T45">
        <v>7</v>
      </c>
      <c r="U45">
        <v>0.5</v>
      </c>
      <c r="V45">
        <v>52</v>
      </c>
      <c r="W45" s="3">
        <v>35</v>
      </c>
      <c r="X45">
        <v>14.7</v>
      </c>
      <c r="Y45" s="6">
        <v>46332</v>
      </c>
      <c r="Z45" s="2">
        <v>119.12189422957908</v>
      </c>
      <c r="AA45" s="2">
        <v>94.200047654141741</v>
      </c>
      <c r="AB45" s="2">
        <v>139.22082759165733</v>
      </c>
      <c r="AC45" s="2">
        <v>96.039952620290038</v>
      </c>
      <c r="AD45" s="2">
        <v>172.68133574754873</v>
      </c>
      <c r="AE45" s="2">
        <v>94.288969500137497</v>
      </c>
      <c r="AF45" s="2">
        <v>66.551589409935559</v>
      </c>
      <c r="AG45" s="2">
        <v>43.485454616885583</v>
      </c>
      <c r="AH45" s="2">
        <v>18.650290153909843</v>
      </c>
      <c r="AI45" s="2">
        <v>55.462534814482829</v>
      </c>
    </row>
    <row r="46" spans="1:35" x14ac:dyDescent="0.25">
      <c r="A46" s="5" t="s">
        <v>43</v>
      </c>
      <c r="B46" s="16">
        <v>14.33</v>
      </c>
      <c r="C46" s="16">
        <v>18.0456</v>
      </c>
      <c r="D46" s="16">
        <v>1.9E-3</v>
      </c>
      <c r="E46" s="16">
        <v>15.6174</v>
      </c>
      <c r="F46" s="16">
        <v>1.6000000000000001E-3</v>
      </c>
      <c r="G46" s="16">
        <v>38.177</v>
      </c>
      <c r="H46" s="16">
        <v>3.7000000000000002E-3</v>
      </c>
      <c r="I46" s="17">
        <v>2.1155849625393448</v>
      </c>
      <c r="J46" s="17">
        <v>9.7999999999999997E-5</v>
      </c>
      <c r="K46" s="17">
        <v>0.86544088309615641</v>
      </c>
      <c r="L46" s="17">
        <v>4.6999999999999997E-5</v>
      </c>
      <c r="M46" s="1" t="s">
        <v>12</v>
      </c>
      <c r="N46">
        <v>1</v>
      </c>
      <c r="O46">
        <v>225</v>
      </c>
      <c r="P46">
        <v>1</v>
      </c>
      <c r="Q46">
        <v>5</v>
      </c>
      <c r="R46" s="2">
        <v>1</v>
      </c>
      <c r="S46" s="3">
        <v>0.42</v>
      </c>
      <c r="T46">
        <v>7</v>
      </c>
      <c r="U46">
        <v>0.5</v>
      </c>
      <c r="V46">
        <v>52</v>
      </c>
      <c r="W46" s="3">
        <v>35</v>
      </c>
      <c r="X46">
        <v>14.7</v>
      </c>
      <c r="Y46" s="6">
        <v>46332</v>
      </c>
      <c r="Z46" s="2">
        <v>58.17246800277065</v>
      </c>
      <c r="AA46" s="2">
        <v>105.28882386842221</v>
      </c>
      <c r="AB46" s="2">
        <v>68.796374283808248</v>
      </c>
      <c r="AC46" s="2">
        <v>102.44983159808932</v>
      </c>
      <c r="AD46" s="2">
        <v>81.018931280762985</v>
      </c>
      <c r="AE46" s="2">
        <v>96.916991906121496</v>
      </c>
      <c r="AF46" s="2">
        <v>35.833958338615801</v>
      </c>
      <c r="AG46" s="2">
        <v>46.32288550698064</v>
      </c>
      <c r="AH46" s="2">
        <v>9.1734728678849464</v>
      </c>
      <c r="AI46" s="2">
        <v>54.307580006915359</v>
      </c>
    </row>
    <row r="47" spans="1:35" x14ac:dyDescent="0.25">
      <c r="A47" s="5" t="s">
        <v>43</v>
      </c>
      <c r="B47" s="16">
        <v>14.04</v>
      </c>
      <c r="C47" s="16">
        <v>18.0457</v>
      </c>
      <c r="D47" s="16">
        <v>1.8E-3</v>
      </c>
      <c r="E47" s="16">
        <v>15.617900000000001</v>
      </c>
      <c r="F47" s="16">
        <v>1.5E-3</v>
      </c>
      <c r="G47" s="16">
        <v>38.179000000000002</v>
      </c>
      <c r="H47" s="16">
        <v>3.7000000000000002E-3</v>
      </c>
      <c r="I47" s="17">
        <v>2.1156840687809284</v>
      </c>
      <c r="J47" s="17">
        <v>1E-4</v>
      </c>
      <c r="K47" s="17">
        <v>0.86546379469901424</v>
      </c>
      <c r="L47" s="17">
        <v>5.0000000000000002E-5</v>
      </c>
      <c r="M47" s="1" t="s">
        <v>12</v>
      </c>
      <c r="N47">
        <v>1</v>
      </c>
      <c r="O47">
        <v>225</v>
      </c>
      <c r="P47">
        <v>1</v>
      </c>
      <c r="Q47">
        <v>5</v>
      </c>
      <c r="R47" s="2">
        <v>1</v>
      </c>
      <c r="S47" s="3">
        <v>0.42</v>
      </c>
      <c r="T47">
        <v>7</v>
      </c>
      <c r="U47">
        <v>0.5</v>
      </c>
      <c r="V47">
        <v>52</v>
      </c>
      <c r="W47" s="3">
        <v>35</v>
      </c>
      <c r="X47">
        <v>14.7</v>
      </c>
      <c r="Y47" s="6">
        <v>46332</v>
      </c>
      <c r="Z47" s="2">
        <v>63.713631978323804</v>
      </c>
      <c r="AA47" s="2">
        <v>99.746754074377833</v>
      </c>
      <c r="AB47" s="2">
        <v>100.80871920947754</v>
      </c>
      <c r="AC47" s="2">
        <v>96.043642231029779</v>
      </c>
      <c r="AD47" s="2">
        <v>133.3995059982218</v>
      </c>
      <c r="AE47" s="2">
        <v>96.911914927054141</v>
      </c>
      <c r="AF47" s="2">
        <v>82.675871872384121</v>
      </c>
      <c r="AG47" s="2">
        <v>47.266036302679488</v>
      </c>
      <c r="AH47" s="2">
        <v>35.646437790526342</v>
      </c>
      <c r="AI47" s="2">
        <v>57.772491820283136</v>
      </c>
    </row>
    <row r="48" spans="1:35" x14ac:dyDescent="0.25">
      <c r="A48" s="5" t="s">
        <v>43</v>
      </c>
      <c r="B48" s="16">
        <v>13.77</v>
      </c>
      <c r="C48" s="16">
        <v>18.044599999999999</v>
      </c>
      <c r="D48" s="16">
        <v>1.8E-3</v>
      </c>
      <c r="E48" s="16">
        <v>15.616</v>
      </c>
      <c r="F48" s="16">
        <v>1.5E-3</v>
      </c>
      <c r="G48" s="16">
        <v>38.174500000000002</v>
      </c>
      <c r="H48" s="16">
        <v>3.5999999999999999E-3</v>
      </c>
      <c r="I48" s="17">
        <v>2.1155636589339748</v>
      </c>
      <c r="J48" s="17">
        <v>8.7999999999999998E-5</v>
      </c>
      <c r="K48" s="17">
        <v>0.86541125876993674</v>
      </c>
      <c r="L48" s="17">
        <v>4.5000000000000003E-5</v>
      </c>
      <c r="M48" s="1" t="s">
        <v>12</v>
      </c>
      <c r="N48">
        <v>1</v>
      </c>
      <c r="O48">
        <v>225</v>
      </c>
      <c r="P48">
        <v>1</v>
      </c>
      <c r="Q48">
        <v>5</v>
      </c>
      <c r="R48" s="2">
        <v>1</v>
      </c>
      <c r="S48" s="3">
        <v>0.42</v>
      </c>
      <c r="T48">
        <v>7</v>
      </c>
      <c r="U48">
        <v>0.5</v>
      </c>
      <c r="V48">
        <v>52</v>
      </c>
      <c r="W48" s="3">
        <v>35</v>
      </c>
      <c r="X48">
        <v>14.7</v>
      </c>
      <c r="Y48" s="6">
        <v>46332</v>
      </c>
      <c r="Z48" s="2">
        <v>2.7574503502769687</v>
      </c>
      <c r="AA48" s="2">
        <v>99.752834643051116</v>
      </c>
      <c r="AB48" s="2">
        <v>-20.849097352781953</v>
      </c>
      <c r="AC48" s="2">
        <v>96.055327868852459</v>
      </c>
      <c r="AD48" s="2">
        <v>15.535494623630797</v>
      </c>
      <c r="AE48" s="2">
        <v>94.303789178640187</v>
      </c>
      <c r="AF48" s="2">
        <v>25.764376226256047</v>
      </c>
      <c r="AG48" s="2">
        <v>41.596479325203994</v>
      </c>
      <c r="AH48" s="2">
        <v>-25.057713936682546</v>
      </c>
      <c r="AI48" s="2">
        <v>51.998399077868854</v>
      </c>
    </row>
    <row r="49" spans="1:35" x14ac:dyDescent="0.25">
      <c r="A49" s="5" t="s">
        <v>43</v>
      </c>
      <c r="B49" s="16">
        <v>13.62</v>
      </c>
      <c r="C49" s="16">
        <v>18.045500000000001</v>
      </c>
      <c r="D49" s="16">
        <v>1.9E-3</v>
      </c>
      <c r="E49" s="16">
        <v>15.617699999999999</v>
      </c>
      <c r="F49" s="16">
        <v>1.6000000000000001E-3</v>
      </c>
      <c r="G49" s="16">
        <v>38.178199999999997</v>
      </c>
      <c r="H49" s="16">
        <v>3.8999999999999998E-3</v>
      </c>
      <c r="I49" s="17">
        <v>2.1156631847274943</v>
      </c>
      <c r="J49" s="17">
        <v>9.5000000000000005E-5</v>
      </c>
      <c r="K49" s="17">
        <v>0.86546230362140142</v>
      </c>
      <c r="L49" s="17">
        <v>4.8999999999999998E-5</v>
      </c>
      <c r="M49" s="1" t="s">
        <v>12</v>
      </c>
      <c r="N49">
        <v>1</v>
      </c>
      <c r="O49">
        <v>225</v>
      </c>
      <c r="P49">
        <v>1</v>
      </c>
      <c r="Q49">
        <v>5</v>
      </c>
      <c r="R49" s="2">
        <v>1</v>
      </c>
      <c r="S49" s="3">
        <v>0.42</v>
      </c>
      <c r="T49">
        <v>7</v>
      </c>
      <c r="U49">
        <v>0.5</v>
      </c>
      <c r="V49">
        <v>52</v>
      </c>
      <c r="W49" s="3">
        <v>35</v>
      </c>
      <c r="X49">
        <v>14.7</v>
      </c>
      <c r="Y49" s="6">
        <v>46332</v>
      </c>
      <c r="Z49" s="2">
        <v>52.631242614009643</v>
      </c>
      <c r="AA49" s="2">
        <v>105.28940733146767</v>
      </c>
      <c r="AB49" s="2">
        <v>88.004027208876678</v>
      </c>
      <c r="AC49" s="2">
        <v>102.44786364189351</v>
      </c>
      <c r="AD49" s="2">
        <v>112.447934672244</v>
      </c>
      <c r="AE49" s="2">
        <v>102.15253731186908</v>
      </c>
      <c r="AF49" s="2">
        <v>72.805526262764715</v>
      </c>
      <c r="AG49" s="2">
        <v>44.903177729699159</v>
      </c>
      <c r="AH49" s="2">
        <v>33.923630852528142</v>
      </c>
      <c r="AI49" s="2">
        <v>56.617139527587291</v>
      </c>
    </row>
    <row r="50" spans="1:35" x14ac:dyDescent="0.25">
      <c r="A50" s="5" t="s">
        <v>43</v>
      </c>
      <c r="B50" s="16">
        <v>13.8</v>
      </c>
      <c r="C50" s="16">
        <v>18.046399999999998</v>
      </c>
      <c r="D50" s="16">
        <v>1.8E-3</v>
      </c>
      <c r="E50" s="16">
        <v>15.618499999999999</v>
      </c>
      <c r="F50" s="16">
        <v>1.5E-3</v>
      </c>
      <c r="G50" s="16">
        <v>38.180799999999998</v>
      </c>
      <c r="H50" s="16">
        <v>3.5000000000000001E-3</v>
      </c>
      <c r="I50" s="17">
        <v>2.115701746608742</v>
      </c>
      <c r="J50" s="17">
        <v>8.7000000000000001E-5</v>
      </c>
      <c r="K50" s="17">
        <v>0.86546347193900175</v>
      </c>
      <c r="L50" s="17">
        <v>4.3999999999999999E-5</v>
      </c>
      <c r="M50" s="1" t="s">
        <v>12</v>
      </c>
      <c r="N50">
        <v>1</v>
      </c>
      <c r="O50">
        <v>225</v>
      </c>
      <c r="P50">
        <v>1</v>
      </c>
      <c r="Q50">
        <v>5</v>
      </c>
      <c r="R50" s="2">
        <v>1</v>
      </c>
      <c r="S50" s="3">
        <v>0.42</v>
      </c>
      <c r="T50">
        <v>7</v>
      </c>
      <c r="U50">
        <v>0.5</v>
      </c>
      <c r="V50">
        <v>52</v>
      </c>
      <c r="W50" s="3">
        <v>35</v>
      </c>
      <c r="X50">
        <v>14.7</v>
      </c>
      <c r="Y50" s="6">
        <v>46332</v>
      </c>
      <c r="Z50" s="2">
        <v>102.50006032164194</v>
      </c>
      <c r="AA50" s="2">
        <v>99.742885007536131</v>
      </c>
      <c r="AB50" s="2">
        <v>139.22082759165733</v>
      </c>
      <c r="AC50" s="2">
        <v>96.039952620290038</v>
      </c>
      <c r="AD50" s="2">
        <v>180.53733131584426</v>
      </c>
      <c r="AE50" s="2">
        <v>91.669111176298046</v>
      </c>
      <c r="AF50" s="2">
        <v>91.030719767237755</v>
      </c>
      <c r="AG50" s="2">
        <v>41.121107991451197</v>
      </c>
      <c r="AH50" s="2">
        <v>35.273517941525334</v>
      </c>
      <c r="AI50" s="2">
        <v>50.839811761692857</v>
      </c>
    </row>
    <row r="51" spans="1:35" x14ac:dyDescent="0.25">
      <c r="A51" s="5" t="s">
        <v>43</v>
      </c>
      <c r="B51">
        <v>8.64</v>
      </c>
      <c r="C51">
        <v>18.045999999999999</v>
      </c>
      <c r="D51">
        <v>2.3999999999999998E-3</v>
      </c>
      <c r="E51">
        <v>15.617000000000001</v>
      </c>
      <c r="F51">
        <v>2.3E-3</v>
      </c>
      <c r="G51">
        <v>38.173699999999997</v>
      </c>
      <c r="H51">
        <v>5.4999999999999997E-3</v>
      </c>
      <c r="I51">
        <v>2.1153552033691674</v>
      </c>
      <c r="J51">
        <v>9.8999999999999994E-5</v>
      </c>
      <c r="K51">
        <v>0.86539953452288598</v>
      </c>
      <c r="L51">
        <v>4.3999999999999999E-5</v>
      </c>
      <c r="M51" s="1" t="s">
        <v>12</v>
      </c>
      <c r="N51">
        <v>1</v>
      </c>
      <c r="O51">
        <v>225</v>
      </c>
      <c r="P51">
        <v>1</v>
      </c>
      <c r="Q51">
        <v>5</v>
      </c>
      <c r="R51" s="2">
        <v>1</v>
      </c>
      <c r="S51" s="3">
        <v>0.42</v>
      </c>
      <c r="T51">
        <v>7</v>
      </c>
      <c r="U51">
        <v>0.5</v>
      </c>
      <c r="V51">
        <v>49</v>
      </c>
      <c r="W51" s="3">
        <v>35</v>
      </c>
      <c r="X51">
        <v>14.7</v>
      </c>
      <c r="Y51" s="6">
        <v>46036</v>
      </c>
      <c r="Z51" s="2">
        <v>80.33675543550612</v>
      </c>
      <c r="AA51" s="2">
        <v>132.99346115482655</v>
      </c>
      <c r="AB51" s="2">
        <v>43.185022458924749</v>
      </c>
      <c r="AC51" s="2">
        <v>147.27540500736376</v>
      </c>
      <c r="AD51" s="2">
        <v>-5.4210165767454299</v>
      </c>
      <c r="AE51" s="2">
        <v>144.07825282851806</v>
      </c>
      <c r="AF51" s="2">
        <v>-72.777085627473426</v>
      </c>
      <c r="AG51" s="2">
        <v>46.80065070978187</v>
      </c>
      <c r="AH51" s="2">
        <v>-38.605838664995673</v>
      </c>
      <c r="AI51" s="2">
        <v>50.843567906768264</v>
      </c>
    </row>
    <row r="52" spans="1:35" x14ac:dyDescent="0.25">
      <c r="A52" s="5" t="s">
        <v>43</v>
      </c>
      <c r="B52">
        <v>8.8699999999999992</v>
      </c>
      <c r="C52">
        <v>18.042899999999999</v>
      </c>
      <c r="D52">
        <v>2.3999999999999998E-3</v>
      </c>
      <c r="E52">
        <v>15.614599999999999</v>
      </c>
      <c r="F52">
        <v>2.0999999999999999E-3</v>
      </c>
      <c r="G52">
        <v>38.168199999999999</v>
      </c>
      <c r="H52">
        <v>5.1999999999999998E-3</v>
      </c>
      <c r="I52">
        <v>2.1154138192862568</v>
      </c>
      <c r="J52">
        <v>1E-4</v>
      </c>
      <c r="K52">
        <v>0.86541520487283086</v>
      </c>
      <c r="L52">
        <v>4.5000000000000003E-5</v>
      </c>
      <c r="M52" s="1" t="s">
        <v>12</v>
      </c>
      <c r="N52">
        <v>1</v>
      </c>
      <c r="O52">
        <v>225</v>
      </c>
      <c r="P52">
        <v>1</v>
      </c>
      <c r="Q52">
        <v>5</v>
      </c>
      <c r="R52" s="2">
        <v>1</v>
      </c>
      <c r="S52" s="3">
        <v>0.42</v>
      </c>
      <c r="T52">
        <v>7</v>
      </c>
      <c r="U52">
        <v>0.5</v>
      </c>
      <c r="V52">
        <v>49</v>
      </c>
      <c r="W52" s="3">
        <v>35</v>
      </c>
      <c r="X52">
        <v>14.7</v>
      </c>
      <c r="Y52" s="6">
        <v>46036</v>
      </c>
      <c r="Z52" s="2">
        <v>-91.462176890155789</v>
      </c>
      <c r="AA52" s="2">
        <v>133.01631112515173</v>
      </c>
      <c r="AB52" s="2">
        <v>-110.5106441574577</v>
      </c>
      <c r="AC52" s="2">
        <v>134.48951622199738</v>
      </c>
      <c r="AD52" s="2">
        <v>-149.52081210251043</v>
      </c>
      <c r="AE52" s="2">
        <v>136.23906812477401</v>
      </c>
      <c r="AF52" s="2">
        <v>-45.066108961488993</v>
      </c>
      <c r="AG52" s="2">
        <v>47.272074659009334</v>
      </c>
      <c r="AH52" s="2">
        <v>-20.49781973534337</v>
      </c>
      <c r="AI52" s="2">
        <v>51.998161976611634</v>
      </c>
    </row>
    <row r="53" spans="1:35" x14ac:dyDescent="0.25">
      <c r="A53" s="5" t="s">
        <v>43</v>
      </c>
      <c r="B53">
        <v>8.7799999999999994</v>
      </c>
      <c r="C53">
        <v>18.0428</v>
      </c>
      <c r="D53">
        <v>2.5000000000000001E-3</v>
      </c>
      <c r="E53">
        <v>15.614000000000001</v>
      </c>
      <c r="F53">
        <v>2.0999999999999999E-3</v>
      </c>
      <c r="G53">
        <v>38.168399999999998</v>
      </c>
      <c r="H53">
        <v>4.8999999999999998E-3</v>
      </c>
      <c r="I53">
        <v>2.1154366284612145</v>
      </c>
      <c r="J53">
        <v>9.8999999999999994E-5</v>
      </c>
      <c r="K53">
        <v>0.86538674706808261</v>
      </c>
      <c r="L53">
        <v>4.8999999999999998E-5</v>
      </c>
      <c r="M53" s="1" t="s">
        <v>12</v>
      </c>
      <c r="N53">
        <v>1</v>
      </c>
      <c r="O53">
        <v>225</v>
      </c>
      <c r="P53">
        <v>1</v>
      </c>
      <c r="Q53">
        <v>5</v>
      </c>
      <c r="R53" s="2">
        <v>1</v>
      </c>
      <c r="S53" s="3">
        <v>0.42</v>
      </c>
      <c r="T53">
        <v>7</v>
      </c>
      <c r="U53">
        <v>0.5</v>
      </c>
      <c r="V53">
        <v>49</v>
      </c>
      <c r="W53" s="3">
        <v>35</v>
      </c>
      <c r="X53">
        <v>14.7</v>
      </c>
      <c r="Y53" s="6">
        <v>46036</v>
      </c>
      <c r="Z53" s="2">
        <v>-97.00506082266358</v>
      </c>
      <c r="AA53" s="2">
        <v>138.55942536635112</v>
      </c>
      <c r="AB53" s="2">
        <v>-148.94194340064894</v>
      </c>
      <c r="AC53" s="2">
        <v>134.49468425771741</v>
      </c>
      <c r="AD53" s="2">
        <v>-144.28009192157811</v>
      </c>
      <c r="AE53" s="2">
        <v>128.3784491883338</v>
      </c>
      <c r="AF53" s="2">
        <v>-34.283369090282179</v>
      </c>
      <c r="AG53" s="2">
        <v>46.798849309900326</v>
      </c>
      <c r="AH53" s="2">
        <v>-53.382987167838181</v>
      </c>
      <c r="AI53" s="2">
        <v>56.622082746253362</v>
      </c>
    </row>
    <row r="54" spans="1:35" x14ac:dyDescent="0.25">
      <c r="A54" s="5" t="s">
        <v>43</v>
      </c>
      <c r="B54">
        <v>8.86</v>
      </c>
      <c r="C54">
        <v>18.043199999999999</v>
      </c>
      <c r="D54">
        <v>2.5999999999999999E-3</v>
      </c>
      <c r="E54">
        <v>15.6137</v>
      </c>
      <c r="F54">
        <v>2.2000000000000001E-3</v>
      </c>
      <c r="G54">
        <v>38.166600000000003</v>
      </c>
      <c r="H54">
        <v>5.4999999999999997E-3</v>
      </c>
      <c r="I54">
        <v>2.1152899707368982</v>
      </c>
      <c r="J54">
        <v>9.7E-5</v>
      </c>
      <c r="K54">
        <v>0.86535093553249987</v>
      </c>
      <c r="L54">
        <v>4.6999999999999997E-5</v>
      </c>
      <c r="M54" s="1" t="s">
        <v>12</v>
      </c>
      <c r="N54">
        <v>1</v>
      </c>
      <c r="O54">
        <v>225</v>
      </c>
      <c r="P54">
        <v>1</v>
      </c>
      <c r="Q54">
        <v>5</v>
      </c>
      <c r="R54" s="2">
        <v>1</v>
      </c>
      <c r="S54" s="3">
        <v>0.42</v>
      </c>
      <c r="T54">
        <v>7</v>
      </c>
      <c r="U54">
        <v>0.5</v>
      </c>
      <c r="V54">
        <v>49</v>
      </c>
      <c r="W54" s="3">
        <v>35</v>
      </c>
      <c r="X54">
        <v>14.7</v>
      </c>
      <c r="Y54" s="6">
        <v>46036</v>
      </c>
      <c r="Z54" s="2">
        <v>-74.833893733305956</v>
      </c>
      <c r="AA54" s="2">
        <v>144.09860778575862</v>
      </c>
      <c r="AB54" s="2">
        <v>-168.15870064501581</v>
      </c>
      <c r="AC54" s="2">
        <v>140.90190025426389</v>
      </c>
      <c r="AD54" s="2">
        <v>-191.44855084007872</v>
      </c>
      <c r="AE54" s="2">
        <v>144.10505520533658</v>
      </c>
      <c r="AF54" s="2">
        <v>-103.61795407209939</v>
      </c>
      <c r="AG54" s="2">
        <v>45.8565971294273</v>
      </c>
      <c r="AH54" s="2">
        <v>-94.769025870578005</v>
      </c>
      <c r="AI54" s="2">
        <v>54.313224924265221</v>
      </c>
    </row>
    <row r="55" spans="1:35" x14ac:dyDescent="0.25">
      <c r="A55" s="5" t="s">
        <v>43</v>
      </c>
      <c r="B55">
        <v>11.79</v>
      </c>
      <c r="C55">
        <v>18.0441</v>
      </c>
      <c r="D55">
        <v>2.2000000000000001E-3</v>
      </c>
      <c r="E55">
        <v>15.614599999999999</v>
      </c>
      <c r="F55">
        <v>2E-3</v>
      </c>
      <c r="G55">
        <v>38.168700000000001</v>
      </c>
      <c r="H55">
        <v>4.7000000000000002E-3</v>
      </c>
      <c r="I55">
        <v>2.1153008462599963</v>
      </c>
      <c r="J55">
        <v>1.3999999999999999E-4</v>
      </c>
      <c r="K55">
        <v>0.86535765153152544</v>
      </c>
      <c r="L55">
        <v>6.9999999999999994E-5</v>
      </c>
      <c r="M55" s="1" t="s">
        <v>12</v>
      </c>
      <c r="N55">
        <v>1</v>
      </c>
      <c r="O55">
        <v>225</v>
      </c>
      <c r="P55">
        <v>1</v>
      </c>
      <c r="Q55">
        <v>5</v>
      </c>
      <c r="R55" s="2">
        <v>1</v>
      </c>
      <c r="S55" s="3">
        <v>0.42</v>
      </c>
      <c r="T55">
        <v>7</v>
      </c>
      <c r="U55">
        <v>0.5</v>
      </c>
      <c r="V55">
        <v>49</v>
      </c>
      <c r="W55" s="3">
        <v>35</v>
      </c>
      <c r="X55">
        <v>14.7</v>
      </c>
      <c r="Y55" s="6">
        <v>46037</v>
      </c>
      <c r="Z55" s="2">
        <v>-24.952361791896749</v>
      </c>
      <c r="AA55" s="2">
        <v>121.92350962364431</v>
      </c>
      <c r="AB55" s="2">
        <v>-110.5106441574577</v>
      </c>
      <c r="AC55" s="2">
        <v>128.08525354475941</v>
      </c>
      <c r="AD55" s="2">
        <v>-136.41911462780598</v>
      </c>
      <c r="AE55" s="2">
        <v>123.13754463735992</v>
      </c>
      <c r="AF55" s="2">
        <v>-98.476061363816925</v>
      </c>
      <c r="AG55" s="2">
        <v>66.184439082284698</v>
      </c>
      <c r="AH55" s="2">
        <v>-87.007338570144199</v>
      </c>
      <c r="AI55" s="2">
        <v>80.891409322044765</v>
      </c>
    </row>
    <row r="56" spans="1:35" x14ac:dyDescent="0.25">
      <c r="A56" s="5" t="s">
        <v>43</v>
      </c>
      <c r="B56">
        <v>13.6</v>
      </c>
      <c r="C56">
        <v>18.044899999999998</v>
      </c>
      <c r="D56">
        <v>2E-3</v>
      </c>
      <c r="E56">
        <v>15.616099999999999</v>
      </c>
      <c r="F56">
        <v>1.8E-3</v>
      </c>
      <c r="G56">
        <v>38.173200000000001</v>
      </c>
      <c r="H56">
        <v>4.1999999999999997E-3</v>
      </c>
      <c r="I56">
        <v>2.1154564447572448</v>
      </c>
      <c r="J56">
        <v>1.1E-4</v>
      </c>
      <c r="K56">
        <v>0.86540241287011843</v>
      </c>
      <c r="L56">
        <v>6.0999999999999999E-5</v>
      </c>
      <c r="M56" s="1" t="s">
        <v>12</v>
      </c>
      <c r="N56">
        <v>1</v>
      </c>
      <c r="O56">
        <v>225</v>
      </c>
      <c r="P56">
        <v>1</v>
      </c>
      <c r="Q56">
        <v>5</v>
      </c>
      <c r="R56" s="2">
        <v>1</v>
      </c>
      <c r="S56" s="3">
        <v>0.42</v>
      </c>
      <c r="T56">
        <v>7</v>
      </c>
      <c r="U56">
        <v>0.5</v>
      </c>
      <c r="V56">
        <v>49</v>
      </c>
      <c r="W56" s="3">
        <v>35</v>
      </c>
      <c r="X56">
        <v>14.7</v>
      </c>
      <c r="Y56" s="6">
        <v>46037</v>
      </c>
      <c r="Z56" s="2">
        <v>19.382600545791995</v>
      </c>
      <c r="AA56" s="2">
        <v>110.83464025846639</v>
      </c>
      <c r="AB56" s="2">
        <v>-14.445316324884772</v>
      </c>
      <c r="AC56" s="2">
        <v>115.26565531726871</v>
      </c>
      <c r="AD56" s="2">
        <v>-18.519282127149594</v>
      </c>
      <c r="AE56" s="2">
        <v>110.02483417685706</v>
      </c>
      <c r="AF56" s="2">
        <v>-24.915662443003583</v>
      </c>
      <c r="AG56" s="2">
        <v>51.998234363375346</v>
      </c>
      <c r="AH56" s="2">
        <v>-35.279688528788711</v>
      </c>
      <c r="AI56" s="2">
        <v>70.487439245394171</v>
      </c>
    </row>
    <row r="57" spans="1:35" x14ac:dyDescent="0.25">
      <c r="A57" s="5" t="s">
        <v>43</v>
      </c>
      <c r="B57">
        <v>13.45</v>
      </c>
      <c r="C57">
        <v>18.0427</v>
      </c>
      <c r="D57">
        <v>2.0999999999999999E-3</v>
      </c>
      <c r="E57">
        <v>15.6145</v>
      </c>
      <c r="F57">
        <v>1.6999999999999999E-3</v>
      </c>
      <c r="G57">
        <v>38.169499999999999</v>
      </c>
      <c r="H57">
        <v>3.8999999999999998E-3</v>
      </c>
      <c r="I57">
        <v>2.1155093195586026</v>
      </c>
      <c r="J57">
        <v>1.2999999999999999E-4</v>
      </c>
      <c r="K57">
        <v>0.86541925543294518</v>
      </c>
      <c r="L57">
        <v>6.4999999999999994E-5</v>
      </c>
      <c r="M57" s="1" t="s">
        <v>12</v>
      </c>
      <c r="N57">
        <v>1</v>
      </c>
      <c r="O57">
        <v>225</v>
      </c>
      <c r="P57">
        <v>1</v>
      </c>
      <c r="Q57">
        <v>5</v>
      </c>
      <c r="R57" s="2">
        <v>1</v>
      </c>
      <c r="S57" s="3">
        <v>0.42</v>
      </c>
      <c r="T57">
        <v>7</v>
      </c>
      <c r="U57">
        <v>0.5</v>
      </c>
      <c r="V57">
        <v>49</v>
      </c>
      <c r="W57" s="3">
        <v>35</v>
      </c>
      <c r="X57">
        <v>14.7</v>
      </c>
      <c r="Y57" s="6">
        <v>46037</v>
      </c>
      <c r="Z57" s="2">
        <v>-102.54800619691196</v>
      </c>
      <c r="AA57" s="2">
        <v>116.39056238811263</v>
      </c>
      <c r="AB57" s="2">
        <v>-116.91565559313055</v>
      </c>
      <c r="AC57" s="2">
        <v>108.87316276537834</v>
      </c>
      <c r="AD57" s="2">
        <v>-115.4571126289472</v>
      </c>
      <c r="AE57" s="2">
        <v>102.17582100892074</v>
      </c>
      <c r="AF57" s="2">
        <v>7.8847521844949142E-2</v>
      </c>
      <c r="AG57" s="2">
        <v>61.450922857255136</v>
      </c>
      <c r="AH57" s="2">
        <v>-15.817263904649437</v>
      </c>
      <c r="AI57" s="2">
        <v>75.108104646322332</v>
      </c>
    </row>
    <row r="58" spans="1:35" x14ac:dyDescent="0.25">
      <c r="A58" s="5" t="s">
        <v>43</v>
      </c>
      <c r="B58">
        <v>13.53</v>
      </c>
      <c r="C58">
        <v>18.0441</v>
      </c>
      <c r="D58">
        <v>2E-3</v>
      </c>
      <c r="E58">
        <v>15.6158</v>
      </c>
      <c r="F58">
        <v>1.6999999999999999E-3</v>
      </c>
      <c r="G58">
        <v>38.171799999999998</v>
      </c>
      <c r="H58">
        <v>4.1999999999999997E-3</v>
      </c>
      <c r="I58">
        <v>2.1154726475690113</v>
      </c>
      <c r="J58">
        <v>1.2999999999999999E-4</v>
      </c>
      <c r="K58">
        <v>0.86542415526404748</v>
      </c>
      <c r="L58">
        <v>6.0999999999999999E-5</v>
      </c>
      <c r="M58" s="1" t="s">
        <v>12</v>
      </c>
      <c r="N58">
        <v>1</v>
      </c>
      <c r="O58">
        <v>225</v>
      </c>
      <c r="P58">
        <v>1</v>
      </c>
      <c r="Q58">
        <v>5</v>
      </c>
      <c r="R58" s="2">
        <v>1</v>
      </c>
      <c r="S58" s="3">
        <v>0.42</v>
      </c>
      <c r="T58">
        <v>7</v>
      </c>
      <c r="U58">
        <v>0.5</v>
      </c>
      <c r="V58">
        <v>49</v>
      </c>
      <c r="W58" s="3">
        <v>35</v>
      </c>
      <c r="X58">
        <v>14.7</v>
      </c>
      <c r="Y58" s="6">
        <v>46037</v>
      </c>
      <c r="Z58" s="2">
        <v>-24.952361791896749</v>
      </c>
      <c r="AA58" s="2">
        <v>110.83955420331299</v>
      </c>
      <c r="AB58" s="2">
        <v>-33.656905458423481</v>
      </c>
      <c r="AC58" s="2">
        <v>108.86409918159812</v>
      </c>
      <c r="AD58" s="2">
        <v>-55.196251172340283</v>
      </c>
      <c r="AE58" s="2">
        <v>110.02886947956344</v>
      </c>
      <c r="AF58" s="2">
        <v>-17.25627933124585</v>
      </c>
      <c r="AG58" s="2">
        <v>61.451988116882092</v>
      </c>
      <c r="AH58" s="2">
        <v>-10.155405988587773</v>
      </c>
      <c r="AI58" s="2">
        <v>70.485668361531268</v>
      </c>
    </row>
    <row r="59" spans="1:35" x14ac:dyDescent="0.25">
      <c r="A59" s="5" t="s">
        <v>43</v>
      </c>
      <c r="B59">
        <v>13.25</v>
      </c>
      <c r="C59">
        <v>18.0458</v>
      </c>
      <c r="D59">
        <v>1.9E-3</v>
      </c>
      <c r="E59">
        <v>15.617100000000001</v>
      </c>
      <c r="F59">
        <v>1.6000000000000001E-3</v>
      </c>
      <c r="G59">
        <v>38.174799999999998</v>
      </c>
      <c r="H59">
        <v>4.0000000000000001E-3</v>
      </c>
      <c r="I59">
        <v>2.1154396036750933</v>
      </c>
      <c r="J59">
        <v>1.3999999999999999E-4</v>
      </c>
      <c r="K59">
        <v>0.86541466712476034</v>
      </c>
      <c r="L59">
        <v>7.3999999999999996E-5</v>
      </c>
      <c r="M59" s="1" t="s">
        <v>12</v>
      </c>
      <c r="N59">
        <v>1</v>
      </c>
      <c r="O59">
        <v>225</v>
      </c>
      <c r="P59">
        <v>1</v>
      </c>
      <c r="Q59">
        <v>5</v>
      </c>
      <c r="R59" s="2">
        <v>1</v>
      </c>
      <c r="S59" s="3">
        <v>0.42</v>
      </c>
      <c r="T59">
        <v>7</v>
      </c>
      <c r="U59">
        <v>0.5</v>
      </c>
      <c r="V59">
        <v>46</v>
      </c>
      <c r="W59" s="3">
        <v>35</v>
      </c>
      <c r="X59">
        <v>14.7</v>
      </c>
      <c r="Y59" s="6">
        <v>46042</v>
      </c>
      <c r="Z59" s="2">
        <v>69.254734541557283</v>
      </c>
      <c r="AA59" s="2">
        <v>105.28765696173072</v>
      </c>
      <c r="AB59" s="2">
        <v>49.587983411814029</v>
      </c>
      <c r="AC59" s="2">
        <v>102.45179962989288</v>
      </c>
      <c r="AD59" s="2">
        <v>23.39395987671633</v>
      </c>
      <c r="AE59" s="2">
        <v>104.78116453786268</v>
      </c>
      <c r="AF59" s="2">
        <v>-32.876892689825965</v>
      </c>
      <c r="AG59" s="2">
        <v>66.180097865607678</v>
      </c>
      <c r="AH59" s="2">
        <v>-21.119208664321931</v>
      </c>
      <c r="AI59" s="2">
        <v>85.508141716451831</v>
      </c>
    </row>
    <row r="60" spans="1:35" x14ac:dyDescent="0.25">
      <c r="A60" s="5" t="s">
        <v>43</v>
      </c>
      <c r="B60">
        <v>13.09</v>
      </c>
      <c r="C60">
        <v>18.046199999999999</v>
      </c>
      <c r="D60">
        <v>2.3E-3</v>
      </c>
      <c r="E60">
        <v>15.6174</v>
      </c>
      <c r="F60">
        <v>2.2000000000000001E-3</v>
      </c>
      <c r="G60">
        <v>38.177100000000003</v>
      </c>
      <c r="H60">
        <v>5.1000000000000004E-3</v>
      </c>
      <c r="I60">
        <v>2.1155201649100643</v>
      </c>
      <c r="J60">
        <v>1.6000000000000001E-4</v>
      </c>
      <c r="K60">
        <v>0.86541210892043763</v>
      </c>
      <c r="L60">
        <v>8.0000000000000007E-5</v>
      </c>
      <c r="M60" s="1" t="s">
        <v>12</v>
      </c>
      <c r="N60">
        <v>1</v>
      </c>
      <c r="O60">
        <v>225</v>
      </c>
      <c r="P60">
        <v>1</v>
      </c>
      <c r="Q60">
        <v>5</v>
      </c>
      <c r="R60" s="2">
        <v>1</v>
      </c>
      <c r="S60" s="3">
        <v>0.42</v>
      </c>
      <c r="T60">
        <v>7</v>
      </c>
      <c r="U60">
        <v>0.5</v>
      </c>
      <c r="V60">
        <v>46</v>
      </c>
      <c r="W60" s="3">
        <v>35</v>
      </c>
      <c r="X60">
        <v>14.7</v>
      </c>
      <c r="Y60" s="6">
        <v>46042</v>
      </c>
      <c r="Z60" s="2">
        <v>91.418530692832789</v>
      </c>
      <c r="AA60" s="2">
        <v>127.45065443140385</v>
      </c>
      <c r="AB60" s="2">
        <v>68.796374283808248</v>
      </c>
      <c r="AC60" s="2">
        <v>140.86851844737282</v>
      </c>
      <c r="AD60" s="2">
        <v>83.638090360715893</v>
      </c>
      <c r="AE60" s="2">
        <v>133.58793622354762</v>
      </c>
      <c r="AF60" s="2">
        <v>5.2054120360800482</v>
      </c>
      <c r="AG60" s="2">
        <v>75.63151732321208</v>
      </c>
      <c r="AH60" s="2">
        <v>-24.075324396521935</v>
      </c>
      <c r="AI60" s="2">
        <v>92.441507549271975</v>
      </c>
    </row>
    <row r="61" spans="1:35" x14ac:dyDescent="0.25">
      <c r="A61" s="5" t="s">
        <v>43</v>
      </c>
      <c r="B61">
        <v>13.32</v>
      </c>
      <c r="C61">
        <v>18.042100000000001</v>
      </c>
      <c r="D61">
        <v>2.2000000000000001E-3</v>
      </c>
      <c r="E61">
        <v>15.615399999999999</v>
      </c>
      <c r="F61">
        <v>2.0999999999999999E-3</v>
      </c>
      <c r="G61">
        <v>38.173099999999998</v>
      </c>
      <c r="H61">
        <v>4.8999999999999998E-3</v>
      </c>
      <c r="I61">
        <v>2.1157792053031517</v>
      </c>
      <c r="J61">
        <v>2.1000000000000001E-4</v>
      </c>
      <c r="K61">
        <v>0.86549791875668569</v>
      </c>
      <c r="L61">
        <v>1E-4</v>
      </c>
      <c r="M61" s="1" t="s">
        <v>12</v>
      </c>
      <c r="N61">
        <v>1</v>
      </c>
      <c r="O61">
        <v>225</v>
      </c>
      <c r="P61">
        <v>1</v>
      </c>
      <c r="Q61">
        <v>5</v>
      </c>
      <c r="R61" s="2">
        <v>1</v>
      </c>
      <c r="S61" s="3">
        <v>0.42</v>
      </c>
      <c r="T61">
        <v>7</v>
      </c>
      <c r="U61">
        <v>0.5</v>
      </c>
      <c r="V61">
        <v>46</v>
      </c>
      <c r="W61" s="3">
        <v>35</v>
      </c>
      <c r="X61">
        <v>14.7</v>
      </c>
      <c r="Y61" s="6">
        <v>46042</v>
      </c>
      <c r="Z61" s="2">
        <v>-135.80696877912857</v>
      </c>
      <c r="AA61" s="2">
        <v>121.93702506914383</v>
      </c>
      <c r="AB61" s="2">
        <v>-59.273505914614333</v>
      </c>
      <c r="AC61" s="2">
        <v>134.48262612549149</v>
      </c>
      <c r="AD61" s="2">
        <v>-21.138976412649058</v>
      </c>
      <c r="AE61" s="2">
        <v>128.36264280344011</v>
      </c>
      <c r="AF61" s="2">
        <v>127.63739549925823</v>
      </c>
      <c r="AG61" s="2">
        <v>99.254213045312028</v>
      </c>
      <c r="AH61" s="2">
        <v>75.07211465340724</v>
      </c>
      <c r="AI61" s="2">
        <v>115.54042803898717</v>
      </c>
    </row>
    <row r="62" spans="1:35" x14ac:dyDescent="0.25">
      <c r="A62" s="5" t="s">
        <v>43</v>
      </c>
      <c r="B62">
        <v>11.43</v>
      </c>
      <c r="C62">
        <v>18.044699999999999</v>
      </c>
      <c r="D62">
        <v>2.2000000000000001E-3</v>
      </c>
      <c r="E62">
        <v>15.615500000000001</v>
      </c>
      <c r="F62">
        <v>1.8E-3</v>
      </c>
      <c r="G62">
        <v>38.168399999999998</v>
      </c>
      <c r="H62">
        <v>4.4999999999999997E-3</v>
      </c>
      <c r="I62">
        <v>2.1152138855176315</v>
      </c>
      <c r="J62">
        <v>1.6000000000000001E-4</v>
      </c>
      <c r="K62">
        <v>0.86537875387232821</v>
      </c>
      <c r="L62">
        <v>7.3999999999999996E-5</v>
      </c>
      <c r="M62" s="1" t="s">
        <v>12</v>
      </c>
      <c r="N62">
        <v>1</v>
      </c>
      <c r="O62">
        <v>225</v>
      </c>
      <c r="P62">
        <v>1</v>
      </c>
      <c r="Q62">
        <v>5</v>
      </c>
      <c r="R62" s="2">
        <v>1</v>
      </c>
      <c r="S62" s="3">
        <v>0.42</v>
      </c>
      <c r="T62">
        <v>7</v>
      </c>
      <c r="U62">
        <v>0.5</v>
      </c>
      <c r="V62">
        <v>46</v>
      </c>
      <c r="W62" s="3">
        <v>35</v>
      </c>
      <c r="X62">
        <v>14.7</v>
      </c>
      <c r="Y62" s="6">
        <v>46042</v>
      </c>
      <c r="Z62" s="2">
        <v>8.2992285042049474</v>
      </c>
      <c r="AA62" s="2">
        <v>121.91945557421293</v>
      </c>
      <c r="AB62" s="2">
        <v>-52.869232766150631</v>
      </c>
      <c r="AC62" s="2">
        <v>115.2700842112004</v>
      </c>
      <c r="AD62" s="2">
        <v>-144.28009192157811</v>
      </c>
      <c r="AE62" s="2">
        <v>117.89857578520451</v>
      </c>
      <c r="AF62" s="2">
        <v>-139.59214258441045</v>
      </c>
      <c r="AG62" s="2">
        <v>75.642468638978841</v>
      </c>
      <c r="AH62" s="2">
        <v>-62.620124570811342</v>
      </c>
      <c r="AI62" s="2">
        <v>85.51169030770707</v>
      </c>
    </row>
    <row r="63" spans="1:35" x14ac:dyDescent="0.25">
      <c r="A63" s="5" t="s">
        <v>43</v>
      </c>
      <c r="B63">
        <v>14.78</v>
      </c>
      <c r="C63">
        <v>18.046399999999998</v>
      </c>
      <c r="D63">
        <v>2E-3</v>
      </c>
      <c r="E63">
        <v>15.617900000000001</v>
      </c>
      <c r="F63">
        <v>2.0999999999999999E-3</v>
      </c>
      <c r="G63">
        <v>38.178800000000003</v>
      </c>
      <c r="H63">
        <v>4.8999999999999998E-3</v>
      </c>
      <c r="I63">
        <v>2.115590921180956</v>
      </c>
      <c r="J63">
        <v>1.3999999999999999E-4</v>
      </c>
      <c r="K63">
        <v>0.86543022431066596</v>
      </c>
      <c r="L63">
        <v>7.1000000000000005E-5</v>
      </c>
      <c r="M63" s="1" t="s">
        <v>12</v>
      </c>
      <c r="N63">
        <v>1</v>
      </c>
      <c r="O63">
        <v>225</v>
      </c>
      <c r="P63">
        <v>1</v>
      </c>
      <c r="Q63">
        <v>5</v>
      </c>
      <c r="R63" s="2">
        <v>1</v>
      </c>
      <c r="S63" s="3">
        <v>0.42</v>
      </c>
      <c r="T63">
        <v>7</v>
      </c>
      <c r="U63">
        <v>0.5</v>
      </c>
      <c r="V63">
        <v>47</v>
      </c>
      <c r="W63" s="3">
        <v>35</v>
      </c>
      <c r="X63">
        <v>14.7</v>
      </c>
      <c r="Y63" s="6">
        <v>46043</v>
      </c>
      <c r="Z63" s="2">
        <v>102.50006032164194</v>
      </c>
      <c r="AA63" s="2">
        <v>110.82542778615127</v>
      </c>
      <c r="AB63" s="2">
        <v>100.80871920947754</v>
      </c>
      <c r="AC63" s="2">
        <v>134.4610991234417</v>
      </c>
      <c r="AD63" s="2">
        <v>128.16169548302003</v>
      </c>
      <c r="AE63" s="2">
        <v>128.34347857973532</v>
      </c>
      <c r="AF63" s="2">
        <v>38.650395122297176</v>
      </c>
      <c r="AG63" s="2">
        <v>66.175364338323874</v>
      </c>
      <c r="AH63" s="2">
        <v>-3.1425838318277499</v>
      </c>
      <c r="AI63" s="2">
        <v>82.040120630814627</v>
      </c>
    </row>
    <row r="64" spans="1:35" x14ac:dyDescent="0.25">
      <c r="A64" s="5" t="s">
        <v>43</v>
      </c>
      <c r="B64">
        <v>13.95</v>
      </c>
      <c r="C64">
        <v>18.046900000000001</v>
      </c>
      <c r="D64">
        <v>2E-3</v>
      </c>
      <c r="E64">
        <v>15.617800000000001</v>
      </c>
      <c r="F64">
        <v>1.6999999999999999E-3</v>
      </c>
      <c r="G64">
        <v>38.178800000000003</v>
      </c>
      <c r="H64">
        <v>4.3E-3</v>
      </c>
      <c r="I64">
        <v>2.1155323074877126</v>
      </c>
      <c r="J64">
        <v>1.2E-4</v>
      </c>
      <c r="K64">
        <v>0.865400705938416</v>
      </c>
      <c r="L64">
        <v>6.2000000000000003E-5</v>
      </c>
      <c r="M64" s="1" t="s">
        <v>12</v>
      </c>
      <c r="N64">
        <v>1</v>
      </c>
      <c r="O64">
        <v>225</v>
      </c>
      <c r="P64">
        <v>1</v>
      </c>
      <c r="Q64">
        <v>5</v>
      </c>
      <c r="R64" s="2">
        <v>1</v>
      </c>
      <c r="S64" s="3">
        <v>0.42</v>
      </c>
      <c r="T64">
        <v>7</v>
      </c>
      <c r="U64">
        <v>0.5</v>
      </c>
      <c r="V64">
        <v>47</v>
      </c>
      <c r="W64" s="3">
        <v>35</v>
      </c>
      <c r="X64">
        <v>14.7</v>
      </c>
      <c r="Y64" s="6">
        <v>46043</v>
      </c>
      <c r="Z64" s="2">
        <v>130.20280982278808</v>
      </c>
      <c r="AA64" s="2">
        <v>110.82235730236218</v>
      </c>
      <c r="AB64" s="2">
        <v>94.406414203107573</v>
      </c>
      <c r="AC64" s="2">
        <v>108.85015815287684</v>
      </c>
      <c r="AD64" s="2">
        <v>128.16169548302003</v>
      </c>
      <c r="AE64" s="2">
        <v>112.62795059037998</v>
      </c>
      <c r="AF64" s="2">
        <v>10.945109037208134</v>
      </c>
      <c r="AG64" s="2">
        <v>56.723312414219414</v>
      </c>
      <c r="AH64" s="2">
        <v>-37.252175852486857</v>
      </c>
      <c r="AI64" s="2">
        <v>71.643112346169119</v>
      </c>
    </row>
    <row r="65" spans="1:35" x14ac:dyDescent="0.25">
      <c r="A65" s="5" t="s">
        <v>43</v>
      </c>
      <c r="B65">
        <v>12.75</v>
      </c>
      <c r="C65">
        <v>18.045200000000001</v>
      </c>
      <c r="D65">
        <v>2.2000000000000001E-3</v>
      </c>
      <c r="E65">
        <v>15.6168</v>
      </c>
      <c r="F65">
        <v>1.8E-3</v>
      </c>
      <c r="G65">
        <v>38.175600000000003</v>
      </c>
      <c r="H65">
        <v>4.4000000000000003E-3</v>
      </c>
      <c r="I65">
        <v>2.115554274821005</v>
      </c>
      <c r="J65">
        <v>1.2999999999999999E-4</v>
      </c>
      <c r="K65">
        <v>0.86542681710371727</v>
      </c>
      <c r="L65">
        <v>6.3999999999999997E-5</v>
      </c>
      <c r="M65" s="1" t="s">
        <v>12</v>
      </c>
      <c r="N65">
        <v>1</v>
      </c>
      <c r="O65">
        <v>225</v>
      </c>
      <c r="P65">
        <v>1</v>
      </c>
      <c r="Q65">
        <v>5</v>
      </c>
      <c r="R65" s="2">
        <v>1</v>
      </c>
      <c r="S65" s="3">
        <v>0.42</v>
      </c>
      <c r="T65">
        <v>7</v>
      </c>
      <c r="U65">
        <v>0.5</v>
      </c>
      <c r="V65">
        <v>47</v>
      </c>
      <c r="W65" s="3">
        <v>35</v>
      </c>
      <c r="X65">
        <v>14.7</v>
      </c>
      <c r="Y65" s="6">
        <v>46043</v>
      </c>
      <c r="Z65" s="2">
        <v>36.007197958043413</v>
      </c>
      <c r="AA65" s="2">
        <v>121.91607740562587</v>
      </c>
      <c r="AB65" s="2">
        <v>30.378854550261458</v>
      </c>
      <c r="AC65" s="2">
        <v>115.26048870447211</v>
      </c>
      <c r="AD65" s="2">
        <v>44.349263391030291</v>
      </c>
      <c r="AE65" s="2">
        <v>115.25686564192834</v>
      </c>
      <c r="AF65" s="2">
        <v>21.328720140489921</v>
      </c>
      <c r="AG65" s="2">
        <v>61.449617032869163</v>
      </c>
      <c r="AH65" s="2">
        <v>-7.0796211282253552</v>
      </c>
      <c r="AI65" s="2">
        <v>73.951949182931202</v>
      </c>
    </row>
    <row r="66" spans="1:35" x14ac:dyDescent="0.25">
      <c r="A66" s="5" t="s">
        <v>43</v>
      </c>
      <c r="B66">
        <v>11.05</v>
      </c>
      <c r="C66">
        <v>18.045200000000001</v>
      </c>
      <c r="D66">
        <v>2.0999999999999999E-3</v>
      </c>
      <c r="E66">
        <v>15.616899999999999</v>
      </c>
      <c r="F66">
        <v>2E-3</v>
      </c>
      <c r="G66">
        <v>38.176299999999998</v>
      </c>
      <c r="H66">
        <v>4.7000000000000002E-3</v>
      </c>
      <c r="I66">
        <v>2.1155930663001792</v>
      </c>
      <c r="J66">
        <v>1.1E-4</v>
      </c>
      <c r="K66">
        <v>0.86543235874359936</v>
      </c>
      <c r="L66">
        <v>5.5999999999999999E-5</v>
      </c>
      <c r="M66" s="1" t="s">
        <v>12</v>
      </c>
      <c r="N66">
        <v>1</v>
      </c>
      <c r="O66">
        <v>225</v>
      </c>
      <c r="P66">
        <v>1</v>
      </c>
      <c r="Q66">
        <v>5</v>
      </c>
      <c r="R66" s="2">
        <v>1</v>
      </c>
      <c r="S66" s="3">
        <v>0.42</v>
      </c>
      <c r="T66">
        <v>7</v>
      </c>
      <c r="U66">
        <v>0.5</v>
      </c>
      <c r="V66">
        <v>47</v>
      </c>
      <c r="W66" s="3">
        <v>35</v>
      </c>
      <c r="X66">
        <v>14.7</v>
      </c>
      <c r="Y66" s="6">
        <v>46043</v>
      </c>
      <c r="Z66" s="2">
        <v>36.007197958043413</v>
      </c>
      <c r="AA66" s="2">
        <v>116.37443752355196</v>
      </c>
      <c r="AB66" s="2">
        <v>36.781979505517981</v>
      </c>
      <c r="AC66" s="2">
        <v>128.06638961637714</v>
      </c>
      <c r="AD66" s="2">
        <v>62.684433522974814</v>
      </c>
      <c r="AE66" s="2">
        <v>123.11303085945995</v>
      </c>
      <c r="AF66" s="2">
        <v>39.664312376785915</v>
      </c>
      <c r="AG66" s="2">
        <v>51.994876402375304</v>
      </c>
      <c r="AH66" s="2">
        <v>-0.6762563142803657</v>
      </c>
      <c r="AI66" s="2">
        <v>64.707541189352554</v>
      </c>
    </row>
    <row r="67" spans="1:35" x14ac:dyDescent="0.25">
      <c r="A67" s="5" t="s">
        <v>43</v>
      </c>
      <c r="B67" s="18">
        <v>10.96</v>
      </c>
      <c r="C67" s="18">
        <v>18.044</v>
      </c>
      <c r="D67" s="18">
        <v>2.3E-3</v>
      </c>
      <c r="E67" s="18">
        <v>15.6157</v>
      </c>
      <c r="F67" s="18">
        <v>2E-3</v>
      </c>
      <c r="G67" s="18">
        <v>38.172899999999998</v>
      </c>
      <c r="H67" s="18">
        <v>4.8999999999999998E-3</v>
      </c>
      <c r="I67" s="18">
        <v>2.1155453336289072</v>
      </c>
      <c r="J67" s="18">
        <v>1.3999999999999999E-4</v>
      </c>
      <c r="K67" s="18">
        <v>0.86542340944358231</v>
      </c>
      <c r="L67" s="18">
        <v>6.7000000000000002E-5</v>
      </c>
      <c r="M67" s="1" t="s">
        <v>12</v>
      </c>
      <c r="N67">
        <v>1</v>
      </c>
      <c r="O67">
        <v>225</v>
      </c>
      <c r="P67">
        <v>1</v>
      </c>
      <c r="Q67">
        <v>5</v>
      </c>
      <c r="R67" s="2">
        <v>1</v>
      </c>
      <c r="S67" s="3">
        <v>0.42</v>
      </c>
      <c r="T67">
        <v>7</v>
      </c>
      <c r="U67">
        <v>0.5</v>
      </c>
      <c r="V67">
        <v>47</v>
      </c>
      <c r="W67" s="3">
        <v>35</v>
      </c>
      <c r="X67">
        <v>14.7</v>
      </c>
      <c r="Y67" s="6">
        <v>46049</v>
      </c>
      <c r="Z67" s="2">
        <v>-30.494508501899276</v>
      </c>
      <c r="AA67" s="2">
        <v>127.4661937486145</v>
      </c>
      <c r="AB67" s="2">
        <v>-40.06093253972054</v>
      </c>
      <c r="AC67" s="2">
        <v>128.07623097267492</v>
      </c>
      <c r="AD67" s="2">
        <v>-26.378406159821566</v>
      </c>
      <c r="AE67" s="2">
        <v>128.36331533627259</v>
      </c>
      <c r="AF67" s="2">
        <v>17.102386035805495</v>
      </c>
      <c r="AG67" s="2">
        <v>66.176790340791499</v>
      </c>
      <c r="AH67" s="2">
        <v>-11.017213089159483</v>
      </c>
      <c r="AI67" s="2">
        <v>77.418751640976708</v>
      </c>
    </row>
    <row r="68" spans="1:35" x14ac:dyDescent="0.25">
      <c r="A68" s="5" t="s">
        <v>43</v>
      </c>
      <c r="B68" s="18">
        <v>12.05</v>
      </c>
      <c r="C68" s="18">
        <v>18.045500000000001</v>
      </c>
      <c r="D68" s="18">
        <v>2.2000000000000001E-3</v>
      </c>
      <c r="E68" s="18">
        <v>15.616</v>
      </c>
      <c r="F68" s="18">
        <v>1.9E-3</v>
      </c>
      <c r="G68" s="18">
        <v>38.175899999999999</v>
      </c>
      <c r="H68" s="18">
        <v>4.4000000000000003E-3</v>
      </c>
      <c r="I68" s="18">
        <v>2.1155357291291454</v>
      </c>
      <c r="J68" s="18">
        <v>1.4999999999999999E-4</v>
      </c>
      <c r="K68" s="18">
        <v>0.86536809730957853</v>
      </c>
      <c r="L68" s="18">
        <v>7.8999999999999996E-5</v>
      </c>
      <c r="M68" s="1" t="s">
        <v>12</v>
      </c>
      <c r="N68">
        <v>1</v>
      </c>
      <c r="O68">
        <v>225</v>
      </c>
      <c r="P68">
        <v>1</v>
      </c>
      <c r="Q68">
        <v>5</v>
      </c>
      <c r="R68" s="2">
        <v>1</v>
      </c>
      <c r="S68" s="3">
        <v>0.42</v>
      </c>
      <c r="T68">
        <v>7</v>
      </c>
      <c r="U68">
        <v>0.5</v>
      </c>
      <c r="V68">
        <v>47</v>
      </c>
      <c r="W68" s="3">
        <v>35</v>
      </c>
      <c r="X68">
        <v>14.7</v>
      </c>
      <c r="Y68" s="6">
        <v>46049</v>
      </c>
      <c r="Z68" s="2">
        <v>52.631242614009643</v>
      </c>
      <c r="AA68" s="2">
        <v>121.914050594331</v>
      </c>
      <c r="AB68" s="2">
        <v>-20.849097352781953</v>
      </c>
      <c r="AC68" s="2">
        <v>121.67008196721312</v>
      </c>
      <c r="AD68" s="2">
        <v>52.207275781479545</v>
      </c>
      <c r="AE68" s="2">
        <v>115.2559599118816</v>
      </c>
      <c r="AF68" s="2">
        <v>12.562479018485284</v>
      </c>
      <c r="AG68" s="2">
        <v>70.90402583829065</v>
      </c>
      <c r="AH68" s="2">
        <v>-74.935381047191996</v>
      </c>
      <c r="AI68" s="2">
        <v>91.290631403688522</v>
      </c>
    </row>
    <row r="69" spans="1:35" x14ac:dyDescent="0.25">
      <c r="A69" s="5" t="s">
        <v>43</v>
      </c>
      <c r="B69" s="18">
        <v>12.27</v>
      </c>
      <c r="C69" s="18">
        <v>18.045400000000001</v>
      </c>
      <c r="D69" s="18">
        <v>1.9E-3</v>
      </c>
      <c r="E69" s="18">
        <v>15.6168</v>
      </c>
      <c r="F69" s="18">
        <v>1.8E-3</v>
      </c>
      <c r="G69" s="18">
        <v>38.177500000000002</v>
      </c>
      <c r="H69" s="18">
        <v>4.0000000000000001E-3</v>
      </c>
      <c r="I69" s="18">
        <v>2.1156361177917917</v>
      </c>
      <c r="J69" s="18">
        <v>1.4999999999999999E-4</v>
      </c>
      <c r="K69" s="18">
        <v>0.865417225442495</v>
      </c>
      <c r="L69" s="18">
        <v>6.8999999999999997E-5</v>
      </c>
      <c r="M69" s="1" t="s">
        <v>12</v>
      </c>
      <c r="N69">
        <v>1</v>
      </c>
      <c r="O69">
        <v>225</v>
      </c>
      <c r="P69">
        <v>1</v>
      </c>
      <c r="Q69">
        <v>5</v>
      </c>
      <c r="R69" s="2">
        <v>1</v>
      </c>
      <c r="S69" s="3">
        <v>0.42</v>
      </c>
      <c r="T69">
        <v>7</v>
      </c>
      <c r="U69">
        <v>0.5</v>
      </c>
      <c r="V69">
        <v>47</v>
      </c>
      <c r="W69" s="3">
        <v>35</v>
      </c>
      <c r="X69">
        <v>14.7</v>
      </c>
      <c r="Y69" s="6">
        <v>46049</v>
      </c>
      <c r="Z69" s="2">
        <v>47.089955810930562</v>
      </c>
      <c r="AA69" s="2">
        <v>105.28999080097974</v>
      </c>
      <c r="AB69" s="2">
        <v>30.378854550261458</v>
      </c>
      <c r="AC69" s="2">
        <v>115.26048870447211</v>
      </c>
      <c r="AD69" s="2">
        <v>94.114589470395416</v>
      </c>
      <c r="AE69" s="2">
        <v>104.77375417457927</v>
      </c>
      <c r="AF69" s="2">
        <v>60.012700099365546</v>
      </c>
      <c r="AG69" s="2">
        <v>70.900661384323215</v>
      </c>
      <c r="AH69" s="2">
        <v>-18.162979357638775</v>
      </c>
      <c r="AI69" s="2">
        <v>79.730328876594442</v>
      </c>
    </row>
    <row r="70" spans="1:35" x14ac:dyDescent="0.25">
      <c r="A70" s="5" t="s">
        <v>43</v>
      </c>
      <c r="B70" s="18">
        <v>12.4</v>
      </c>
      <c r="C70" s="18">
        <v>18.0486</v>
      </c>
      <c r="D70" s="18">
        <v>2.3999999999999998E-3</v>
      </c>
      <c r="E70" s="18">
        <v>15.620100000000001</v>
      </c>
      <c r="F70" s="18">
        <v>1.9E-3</v>
      </c>
      <c r="G70" s="18">
        <v>38.186700000000002</v>
      </c>
      <c r="H70" s="18">
        <v>4.4999999999999997E-3</v>
      </c>
      <c r="I70" s="18">
        <v>2.1157707523021179</v>
      </c>
      <c r="J70" s="18">
        <v>1.8000000000000001E-4</v>
      </c>
      <c r="K70" s="18">
        <v>0.86544662743924738</v>
      </c>
      <c r="L70" s="18">
        <v>8.7999999999999998E-5</v>
      </c>
      <c r="M70" s="1" t="s">
        <v>12</v>
      </c>
      <c r="N70">
        <v>1</v>
      </c>
      <c r="O70">
        <v>225</v>
      </c>
      <c r="P70">
        <v>1</v>
      </c>
      <c r="Q70">
        <v>5</v>
      </c>
      <c r="R70" s="2">
        <v>1</v>
      </c>
      <c r="S70" s="3">
        <v>0.42</v>
      </c>
      <c r="T70">
        <v>7</v>
      </c>
      <c r="U70">
        <v>0.5</v>
      </c>
      <c r="V70">
        <v>47</v>
      </c>
      <c r="W70" s="3">
        <v>35</v>
      </c>
      <c r="X70">
        <v>14.7</v>
      </c>
      <c r="Y70" s="6">
        <v>46049</v>
      </c>
      <c r="Z70" s="2">
        <v>224.38067709362741</v>
      </c>
      <c r="AA70" s="2">
        <v>132.97430271600012</v>
      </c>
      <c r="AB70" s="2">
        <v>241.6386896204603</v>
      </c>
      <c r="AC70" s="2">
        <v>121.63814572249856</v>
      </c>
      <c r="AD70" s="2">
        <v>335.0134926429771</v>
      </c>
      <c r="AE70" s="2">
        <v>117.84207590600914</v>
      </c>
      <c r="AF70" s="2">
        <v>123.64267059550293</v>
      </c>
      <c r="AG70" s="2">
        <v>85.075379647887871</v>
      </c>
      <c r="AH70" s="2">
        <v>15.810843923769191</v>
      </c>
      <c r="AI70" s="2">
        <v>101.68160255055986</v>
      </c>
    </row>
    <row r="71" spans="1:35" x14ac:dyDescent="0.25">
      <c r="A71" s="5" t="s">
        <v>43</v>
      </c>
      <c r="B71">
        <v>8.3699999999999992</v>
      </c>
      <c r="C71">
        <v>18.044499999999999</v>
      </c>
      <c r="D71">
        <v>3.2000000000000002E-3</v>
      </c>
      <c r="E71">
        <v>15.615500000000001</v>
      </c>
      <c r="F71">
        <v>2.5999999999999999E-3</v>
      </c>
      <c r="G71">
        <v>38.171199999999999</v>
      </c>
      <c r="H71">
        <v>6.4000000000000003E-3</v>
      </c>
      <c r="I71">
        <v>2.1153925018703759</v>
      </c>
      <c r="J71">
        <v>1.4999999999999999E-4</v>
      </c>
      <c r="K71">
        <v>0.86538834547923194</v>
      </c>
      <c r="L71">
        <v>8.2000000000000001E-5</v>
      </c>
      <c r="M71" s="1" t="s">
        <v>12</v>
      </c>
      <c r="N71">
        <v>1</v>
      </c>
      <c r="O71">
        <v>225</v>
      </c>
      <c r="P71">
        <v>1</v>
      </c>
      <c r="Q71">
        <v>5</v>
      </c>
      <c r="R71" s="2">
        <v>1</v>
      </c>
      <c r="S71" s="3">
        <v>0.42</v>
      </c>
      <c r="T71">
        <v>7</v>
      </c>
      <c r="U71">
        <v>0.5</v>
      </c>
      <c r="V71">
        <v>46</v>
      </c>
      <c r="W71" s="3">
        <v>35</v>
      </c>
      <c r="X71">
        <v>14.7</v>
      </c>
      <c r="Y71" s="6">
        <v>46058</v>
      </c>
      <c r="Z71" s="2">
        <v>-2.7843892271839366</v>
      </c>
      <c r="AA71" s="2">
        <v>177.33935548227996</v>
      </c>
      <c r="AB71" s="2">
        <v>-52.869232766150631</v>
      </c>
      <c r="AC71" s="2">
        <v>166.5012327495117</v>
      </c>
      <c r="AD71" s="2">
        <v>-70.915775780999724</v>
      </c>
      <c r="AE71" s="2">
        <v>167.66567464475835</v>
      </c>
      <c r="AF71" s="2">
        <v>-55.143849406746881</v>
      </c>
      <c r="AG71" s="2">
        <v>70.908826549859583</v>
      </c>
      <c r="AH71" s="2">
        <v>-51.535843644812118</v>
      </c>
      <c r="AI71" s="2">
        <v>94.755147129454713</v>
      </c>
    </row>
    <row r="72" spans="1:35" x14ac:dyDescent="0.25">
      <c r="A72" s="5" t="s">
        <v>43</v>
      </c>
      <c r="B72">
        <v>6.7</v>
      </c>
      <c r="C72">
        <v>18.043600000000001</v>
      </c>
      <c r="D72">
        <v>3.0999999999999999E-3</v>
      </c>
      <c r="E72">
        <v>15.614599999999999</v>
      </c>
      <c r="F72">
        <v>2.8E-3</v>
      </c>
      <c r="G72">
        <v>38.169899999999998</v>
      </c>
      <c r="H72">
        <v>6.3E-3</v>
      </c>
      <c r="I72">
        <v>2.1154259682103347</v>
      </c>
      <c r="J72">
        <v>1.8000000000000001E-4</v>
      </c>
      <c r="K72">
        <v>0.86538163116007882</v>
      </c>
      <c r="L72">
        <v>9.6000000000000002E-5</v>
      </c>
      <c r="M72" s="1" t="s">
        <v>12</v>
      </c>
      <c r="N72">
        <v>1</v>
      </c>
      <c r="O72">
        <v>225</v>
      </c>
      <c r="P72">
        <v>1</v>
      </c>
      <c r="Q72">
        <v>5</v>
      </c>
      <c r="R72" s="2">
        <v>1</v>
      </c>
      <c r="S72" s="3">
        <v>0.42</v>
      </c>
      <c r="T72">
        <v>7</v>
      </c>
      <c r="U72">
        <v>0.5</v>
      </c>
      <c r="V72">
        <v>46</v>
      </c>
      <c r="W72" s="3">
        <v>35</v>
      </c>
      <c r="X72">
        <v>14.7</v>
      </c>
      <c r="Y72" s="6">
        <v>46058</v>
      </c>
      <c r="Z72" s="2">
        <v>-52.663709648070878</v>
      </c>
      <c r="AA72" s="2">
        <v>171.80606974218003</v>
      </c>
      <c r="AB72" s="2">
        <v>-110.5106441574577</v>
      </c>
      <c r="AC72" s="2">
        <v>179.31935496266314</v>
      </c>
      <c r="AD72" s="2">
        <v>-104.97644113538485</v>
      </c>
      <c r="AE72" s="2">
        <v>165.05151965292023</v>
      </c>
      <c r="AF72" s="2">
        <v>-39.322834668231721</v>
      </c>
      <c r="AG72" s="2">
        <v>85.089245714555204</v>
      </c>
      <c r="AH72" s="2">
        <v>-59.295039055662357</v>
      </c>
      <c r="AI72" s="2">
        <v>110.9337158812906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parameters</vt:lpstr>
      <vt:lpstr>SE + Accuracy</vt:lpstr>
      <vt:lpstr>SE + Accuracy (2)</vt:lpstr>
      <vt:lpstr>SE + Accuracy (3)</vt:lpstr>
      <vt:lpstr>SE + Accuracy (spot)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D'Imporzano</dc:creator>
  <cp:lastModifiedBy>paolo D'Imporzano</cp:lastModifiedBy>
  <dcterms:created xsi:type="dcterms:W3CDTF">2026-02-10T13:48:00Z</dcterms:created>
  <dcterms:modified xsi:type="dcterms:W3CDTF">2026-03-15T22:18:06Z</dcterms:modified>
</cp:coreProperties>
</file>