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TOSHIBA\mboehme\Magnetostratigraphie Molasse\Jüngere Serie\Fauna Hammerschmiede\Dorcatherium\Ontogeny Dorcatherium naui\"/>
    </mc:Choice>
  </mc:AlternateContent>
  <xr:revisionPtr revIDLastSave="0" documentId="13_ncr:1_{D9BAB70B-7105-4D54-88C9-8E4F4A5F9A50}" xr6:coauthVersionLast="36" xr6:coauthVersionMax="47" xr10:uidLastSave="{00000000-0000-0000-0000-000000000000}"/>
  <bookViews>
    <workbookView xWindow="-105" yWindow="-105" windowWidth="19425" windowHeight="10305" activeTab="1" xr2:uid="{491376E2-BBBE-43D3-848C-050BC6FD544E}"/>
  </bookViews>
  <sheets>
    <sheet name="Mortality &amp; survivorship" sheetId="1" r:id="rId1"/>
    <sheet name="BMm1-3-m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82" i="1" l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BD15" i="1" l="1"/>
  <c r="AX15" i="1"/>
  <c r="BD8" i="1"/>
  <c r="AX8" i="1"/>
  <c r="BG7" i="1"/>
  <c r="AX9" i="1" s="1"/>
  <c r="AY9" i="1" s="1"/>
  <c r="AZ9" i="1" s="1"/>
  <c r="BA9" i="1" s="1"/>
  <c r="BB9" i="1" s="1"/>
  <c r="BC9" i="1" s="1"/>
  <c r="BD9" i="1" s="1"/>
  <c r="BE9" i="1" s="1"/>
  <c r="BF9" i="1" s="1"/>
  <c r="BG14" i="1"/>
  <c r="BG13" i="1"/>
  <c r="BG6" i="1"/>
  <c r="BG12" i="1"/>
  <c r="BG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B8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B67" i="1"/>
</calcChain>
</file>

<file path=xl/sharedStrings.xml><?xml version="1.0" encoding="utf-8"?>
<sst xmlns="http://schemas.openxmlformats.org/spreadsheetml/2006/main" count="496" uniqueCount="217">
  <si>
    <t>Collection number</t>
  </si>
  <si>
    <t>D4</t>
  </si>
  <si>
    <t>left</t>
  </si>
  <si>
    <t>WS0</t>
  </si>
  <si>
    <t>WS1</t>
  </si>
  <si>
    <t>WS2</t>
  </si>
  <si>
    <t>WS3</t>
  </si>
  <si>
    <t>WS4</t>
  </si>
  <si>
    <t>WS5</t>
  </si>
  <si>
    <t>WS6</t>
  </si>
  <si>
    <t>WS7</t>
  </si>
  <si>
    <t>WS8</t>
  </si>
  <si>
    <t>right</t>
  </si>
  <si>
    <t>M3</t>
  </si>
  <si>
    <t>HAM4</t>
  </si>
  <si>
    <t>d4</t>
  </si>
  <si>
    <t>m3</t>
  </si>
  <si>
    <t>collection number</t>
  </si>
  <si>
    <t>m1-3 length</t>
  </si>
  <si>
    <t>m2 lenght</t>
  </si>
  <si>
    <t>GPIT/MA/16851</t>
  </si>
  <si>
    <t>D3-M1</t>
  </si>
  <si>
    <t>GPIT/MA/17034</t>
  </si>
  <si>
    <t>P4-M3</t>
  </si>
  <si>
    <t>GPIT/MA/17982</t>
  </si>
  <si>
    <t>GPIT/MA/16770</t>
  </si>
  <si>
    <t>M1-M3</t>
  </si>
  <si>
    <t>GPIT/MA/16777</t>
  </si>
  <si>
    <t>GPIT/MA/17210</t>
  </si>
  <si>
    <t>GPIT/MA/18038</t>
  </si>
  <si>
    <t>GPIT/MA/17135</t>
  </si>
  <si>
    <t>GPIT/MA/17340</t>
  </si>
  <si>
    <t xml:space="preserve">M3 </t>
  </si>
  <si>
    <t>GPIT/MA/16790</t>
  </si>
  <si>
    <t>XCIV-3877</t>
  </si>
  <si>
    <t>XCIV-10435</t>
  </si>
  <si>
    <t>XCIV-2653</t>
  </si>
  <si>
    <t>XCIV-6723</t>
  </si>
  <si>
    <t>D3, D4</t>
  </si>
  <si>
    <t>XCIV-6724</t>
  </si>
  <si>
    <t>XCIV-6725</t>
  </si>
  <si>
    <t>XCIV-6726</t>
  </si>
  <si>
    <t>XCIV-7886</t>
  </si>
  <si>
    <t>XCIV-13122</t>
  </si>
  <si>
    <t>XCIV-13184</t>
  </si>
  <si>
    <t>XCIV-3358</t>
  </si>
  <si>
    <t>XCIV-6730</t>
  </si>
  <si>
    <t>XCIV-6731</t>
  </si>
  <si>
    <t>XCIV-6732</t>
  </si>
  <si>
    <t>XCIV-4419</t>
  </si>
  <si>
    <t>XCIV-4248</t>
  </si>
  <si>
    <t>XCIV-3497</t>
  </si>
  <si>
    <t>XCIV-1310</t>
  </si>
  <si>
    <t>XCIV-3775</t>
  </si>
  <si>
    <t>XCIV-4093</t>
  </si>
  <si>
    <t>XCIV-2262</t>
  </si>
  <si>
    <t>XCIV-0024</t>
  </si>
  <si>
    <t>XCIV-1553</t>
  </si>
  <si>
    <t>XCIV-7864</t>
  </si>
  <si>
    <t>XCIV-10454</t>
  </si>
  <si>
    <t>XCIV-13674</t>
  </si>
  <si>
    <t>XCIV-13472</t>
  </si>
  <si>
    <t>XCIV-13211</t>
  </si>
  <si>
    <t>XCIV-4638</t>
  </si>
  <si>
    <t>XCIV-13402</t>
  </si>
  <si>
    <t>P2-M3</t>
  </si>
  <si>
    <t>GPIT/MA/12466</t>
  </si>
  <si>
    <t>GPIT/MA/16422</t>
  </si>
  <si>
    <t>GPIT/MA/16417</t>
  </si>
  <si>
    <t>HAM5</t>
  </si>
  <si>
    <t>GPIT/MA/09582</t>
  </si>
  <si>
    <t>GPIT/MA/13663</t>
  </si>
  <si>
    <t>GPIT/MA/10229</t>
  </si>
  <si>
    <t>GPIT/MA/10230</t>
  </si>
  <si>
    <t>GPIT/MA/10235</t>
  </si>
  <si>
    <t>GPIT/MA/10231</t>
  </si>
  <si>
    <t>GPIT/MA/10234</t>
  </si>
  <si>
    <t>GPIT/MA/09579</t>
  </si>
  <si>
    <t>GPIT/MA/09576</t>
  </si>
  <si>
    <t>M2+M3</t>
  </si>
  <si>
    <t>GPIT/MA/17841</t>
  </si>
  <si>
    <t>GPIT/MA/18000</t>
  </si>
  <si>
    <t>XCV-0357</t>
  </si>
  <si>
    <t>XCV-0474</t>
  </si>
  <si>
    <t>XCIV-08970</t>
  </si>
  <si>
    <t>XCIV-03500</t>
  </si>
  <si>
    <t>GPIT/MA/09511</t>
  </si>
  <si>
    <t>m1-m3</t>
  </si>
  <si>
    <t>GPIT/MA/09516</t>
  </si>
  <si>
    <t>d2-m1</t>
  </si>
  <si>
    <t>GPIT/MA/09515</t>
  </si>
  <si>
    <t>?d4-m3</t>
  </si>
  <si>
    <t>d4-m3</t>
  </si>
  <si>
    <t>GPIT/MA/10243</t>
  </si>
  <si>
    <t>GPIT/MA/10244</t>
  </si>
  <si>
    <t>GPIT/MA/13574</t>
  </si>
  <si>
    <t>p3-m3</t>
  </si>
  <si>
    <t>XCIV-03829, 03830</t>
  </si>
  <si>
    <t>XCIV-03476</t>
  </si>
  <si>
    <t>XCIV-04398</t>
  </si>
  <si>
    <t>XCIV-03957</t>
  </si>
  <si>
    <t>p2-m3</t>
  </si>
  <si>
    <t>XCIV-04282</t>
  </si>
  <si>
    <t>d3-d4</t>
  </si>
  <si>
    <t>XCIV-08134</t>
  </si>
  <si>
    <t>d2-d4</t>
  </si>
  <si>
    <t>XCIV-06708</t>
  </si>
  <si>
    <t>d3-m1</t>
  </si>
  <si>
    <t>XCIV-06710</t>
  </si>
  <si>
    <t>XCIV-10447</t>
  </si>
  <si>
    <t>XCIV-10445</t>
  </si>
  <si>
    <t>XCIV-03950</t>
  </si>
  <si>
    <t>XCIV-10400</t>
  </si>
  <si>
    <t>XCIV-10333</t>
  </si>
  <si>
    <t>XCIV-10374</t>
  </si>
  <si>
    <t>XCIV-08068</t>
  </si>
  <si>
    <t>XCIV-06720</t>
  </si>
  <si>
    <t>XCIV-06718</t>
  </si>
  <si>
    <t>XCIV-06719</t>
  </si>
  <si>
    <t>XCIV-03480</t>
  </si>
  <si>
    <t>XCIV-08784</t>
  </si>
  <si>
    <t>XCIV-10004</t>
  </si>
  <si>
    <t>XCIV-13121</t>
  </si>
  <si>
    <t>XCIV-02150</t>
  </si>
  <si>
    <t>XCIV-08968</t>
  </si>
  <si>
    <t>p1-m3</t>
  </si>
  <si>
    <t>p2-m2</t>
  </si>
  <si>
    <t>GPIT/MA/17192</t>
  </si>
  <si>
    <t>GPIT/MA/16746</t>
  </si>
  <si>
    <t>GPIT/MA/17792</t>
  </si>
  <si>
    <t>GPIT/MA/17103</t>
  </si>
  <si>
    <t>female</t>
  </si>
  <si>
    <t>GPIT/MA/17300</t>
  </si>
  <si>
    <t>p4-m3</t>
  </si>
  <si>
    <t>GPIT/MA/17600</t>
  </si>
  <si>
    <t>GPIT/MA/17747</t>
  </si>
  <si>
    <t>GPIT/MA/17092</t>
  </si>
  <si>
    <t>GPIT/MA/17864</t>
  </si>
  <si>
    <t>GPIT/MA/17943</t>
  </si>
  <si>
    <t>d1-m1</t>
  </si>
  <si>
    <t>GPIT/MA/16959</t>
  </si>
  <si>
    <t>GPIT/MA/17532</t>
  </si>
  <si>
    <t>GPIT/MA/10917</t>
  </si>
  <si>
    <t>GPIT/MA/16532</t>
  </si>
  <si>
    <t>GPIT/MA/16402</t>
  </si>
  <si>
    <t>GPIT/MA/10937</t>
  </si>
  <si>
    <t>d4-m1</t>
  </si>
  <si>
    <t>GPIT/MA/16105</t>
  </si>
  <si>
    <t>GPIT/MA/16825</t>
  </si>
  <si>
    <t>XCIV-03962</t>
  </si>
  <si>
    <t>MNI</t>
  </si>
  <si>
    <t>total</t>
  </si>
  <si>
    <t>juveniles</t>
  </si>
  <si>
    <t>adults</t>
  </si>
  <si>
    <t>m2</t>
  </si>
  <si>
    <t>29,1-35,4</t>
  </si>
  <si>
    <t>mean</t>
  </si>
  <si>
    <t>XCV-0423</t>
  </si>
  <si>
    <t>XCV-00423</t>
  </si>
  <si>
    <t>XCV-00428</t>
  </si>
  <si>
    <t>XCIV-03605</t>
  </si>
  <si>
    <t>XCIV-08574</t>
  </si>
  <si>
    <t>XCIV-00550a</t>
  </si>
  <si>
    <t>XCIV-00550b</t>
  </si>
  <si>
    <t>XCIV-15994</t>
  </si>
  <si>
    <t>XCIV-15996</t>
  </si>
  <si>
    <t>XCIV-15997</t>
  </si>
  <si>
    <t>XCIV-15999</t>
  </si>
  <si>
    <t>XCIV-16000</t>
  </si>
  <si>
    <t>XCIV-17363</t>
  </si>
  <si>
    <t>XCIV-15933</t>
  </si>
  <si>
    <t>XCIV-15934</t>
  </si>
  <si>
    <t>XCIV-15940</t>
  </si>
  <si>
    <t>XCIV-17378</t>
  </si>
  <si>
    <t>XCIV-17376</t>
  </si>
  <si>
    <t>XCIV-15938</t>
  </si>
  <si>
    <t>D4-M1</t>
  </si>
  <si>
    <t>XCIV-16064</t>
  </si>
  <si>
    <t>XCIV-17381</t>
  </si>
  <si>
    <t>XCIV-15942</t>
  </si>
  <si>
    <t>XCIV-15960</t>
  </si>
  <si>
    <t>XCIV-16006</t>
  </si>
  <si>
    <t>birth</t>
  </si>
  <si>
    <t>XCIV-15950</t>
  </si>
  <si>
    <t>XCIV-15953</t>
  </si>
  <si>
    <t>range</t>
  </si>
  <si>
    <t>combined</t>
  </si>
  <si>
    <t>26-27</t>
  </si>
  <si>
    <t>27-28</t>
  </si>
  <si>
    <t>28-29</t>
  </si>
  <si>
    <t>29-30</t>
  </si>
  <si>
    <t>30-31</t>
  </si>
  <si>
    <t>31-32</t>
  </si>
  <si>
    <t>skull</t>
  </si>
  <si>
    <t>XCIV-18870</t>
  </si>
  <si>
    <t>d3-m2</t>
  </si>
  <si>
    <t>maxilla</t>
  </si>
  <si>
    <t>mandible</t>
  </si>
  <si>
    <t>summary statistics</t>
  </si>
  <si>
    <t>skull+mandible+skeleton</t>
  </si>
  <si>
    <t>skull+mandible p4-m3+skeleton</t>
  </si>
  <si>
    <t>skull+both mandibles d1-m2</t>
  </si>
  <si>
    <t>survivorship</t>
  </si>
  <si>
    <t>body mass (kg)</t>
  </si>
  <si>
    <t>combined (m1-3 and m2) body mass for HAM4+HAM5</t>
  </si>
  <si>
    <t>BM range (kg)</t>
  </si>
  <si>
    <t>number of individuals</t>
  </si>
  <si>
    <t>sex</t>
  </si>
  <si>
    <t>skull+mandible</t>
  </si>
  <si>
    <t>body mass</t>
  </si>
  <si>
    <t>26,2-31,7</t>
  </si>
  <si>
    <t>22,2-30,7</t>
  </si>
  <si>
    <t>skull+mandibles d1-m2</t>
  </si>
  <si>
    <t>?</t>
  </si>
  <si>
    <t>body mass according mandibles</t>
  </si>
  <si>
    <t>(mm)</t>
  </si>
  <si>
    <t>tooth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</si>
</sst>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5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0" fillId="0" borderId="12" xfId="0" applyBorder="1"/>
    <xf numFmtId="0" fontId="2" fillId="0" borderId="0" xfId="0" applyFont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9" xfId="0" applyBorder="1"/>
    <xf numFmtId="0" fontId="0" fillId="0" borderId="15" xfId="0" applyBorder="1"/>
    <xf numFmtId="0" fontId="2" fillId="0" borderId="1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2" fillId="0" borderId="14" xfId="0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4" xfId="0" applyBorder="1"/>
    <xf numFmtId="0" fontId="0" fillId="0" borderId="8" xfId="0" applyFont="1" applyBorder="1"/>
    <xf numFmtId="0" fontId="0" fillId="0" borderId="9" xfId="0" applyFont="1" applyBorder="1"/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164" fontId="0" fillId="0" borderId="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9954-9687-4AD3-8689-63EDF667EC08}">
  <dimension ref="A1:BG776"/>
  <sheetViews>
    <sheetView workbookViewId="0">
      <selection activeCell="AY33" sqref="AY33"/>
    </sheetView>
  </sheetViews>
  <sheetFormatPr baseColWidth="10" defaultRowHeight="15" x14ac:dyDescent="0.25"/>
  <cols>
    <col min="1" max="1" width="18.42578125" customWidth="1"/>
    <col min="2" max="2" width="4.5703125" style="2" customWidth="1"/>
    <col min="3" max="3" width="4.42578125" style="1" customWidth="1"/>
    <col min="4" max="4" width="5.140625" style="1" customWidth="1"/>
    <col min="5" max="5" width="4.5703125" style="1" customWidth="1"/>
    <col min="6" max="6" width="5" style="1" customWidth="1"/>
    <col min="7" max="7" width="4.42578125" style="1" customWidth="1"/>
    <col min="8" max="8" width="4.5703125" style="2" customWidth="1"/>
    <col min="9" max="9" width="4.42578125" style="1" customWidth="1"/>
    <col min="10" max="10" width="5.140625" style="1" customWidth="1"/>
    <col min="11" max="11" width="4.5703125" style="1" customWidth="1"/>
    <col min="12" max="12" width="5" style="1" customWidth="1"/>
    <col min="13" max="13" width="4.42578125" style="1" customWidth="1"/>
    <col min="14" max="14" width="5.42578125" style="3" customWidth="1"/>
    <col min="15" max="16" width="5.42578125" style="1" customWidth="1"/>
    <col min="17" max="17" width="5" style="1" customWidth="1"/>
    <col min="18" max="18" width="5.42578125" style="2" customWidth="1"/>
    <col min="19" max="20" width="5.42578125" style="1" customWidth="1"/>
    <col min="21" max="21" width="5" style="4" customWidth="1"/>
    <col min="23" max="23" width="12.7109375" customWidth="1"/>
    <col min="24" max="24" width="18.42578125" customWidth="1"/>
    <col min="25" max="25" width="4.5703125" customWidth="1"/>
    <col min="26" max="26" width="4.42578125" customWidth="1"/>
    <col min="27" max="27" width="5.140625" customWidth="1"/>
    <col min="28" max="28" width="4.5703125" customWidth="1"/>
    <col min="29" max="29" width="5" customWidth="1"/>
    <col min="30" max="30" width="4.42578125" customWidth="1"/>
    <col min="31" max="31" width="4.5703125" customWidth="1"/>
    <col min="32" max="32" width="4.42578125" customWidth="1"/>
    <col min="33" max="33" width="5.140625" customWidth="1"/>
    <col min="34" max="34" width="4.5703125" customWidth="1"/>
    <col min="35" max="35" width="5" customWidth="1"/>
    <col min="36" max="36" width="4.42578125" customWidth="1"/>
    <col min="37" max="39" width="5.42578125" customWidth="1"/>
    <col min="40" max="40" width="5" customWidth="1"/>
    <col min="41" max="43" width="5.42578125" customWidth="1"/>
    <col min="44" max="44" width="5" customWidth="1"/>
    <col min="46" max="46" width="17.42578125" customWidth="1"/>
    <col min="48" max="48" width="12.7109375" customWidth="1"/>
    <col min="49" max="49" width="5.85546875" customWidth="1"/>
    <col min="50" max="51" width="5.42578125" customWidth="1"/>
    <col min="52" max="52" width="5" customWidth="1"/>
    <col min="53" max="53" width="6.42578125" customWidth="1"/>
    <col min="54" max="54" width="6" customWidth="1"/>
    <col min="55" max="55" width="7" customWidth="1"/>
    <col min="56" max="56" width="6.7109375" customWidth="1"/>
    <col min="57" max="57" width="5.7109375" customWidth="1"/>
    <col min="58" max="58" width="5.85546875" customWidth="1"/>
    <col min="59" max="59" width="6" customWidth="1"/>
  </cols>
  <sheetData>
    <row r="1" spans="1:59" ht="15.75" thickBot="1" x14ac:dyDescent="0.3">
      <c r="B1" s="40" t="s">
        <v>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 t="s">
        <v>13</v>
      </c>
      <c r="O1" s="42"/>
      <c r="P1" s="42"/>
      <c r="Q1" s="42"/>
      <c r="R1" s="42"/>
      <c r="S1" s="42"/>
      <c r="T1" s="42"/>
      <c r="U1" s="43"/>
      <c r="X1" s="17"/>
      <c r="Y1" s="62" t="s">
        <v>15</v>
      </c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4" t="s">
        <v>16</v>
      </c>
      <c r="AL1" s="64"/>
      <c r="AM1" s="64"/>
      <c r="AN1" s="64"/>
      <c r="AO1" s="64"/>
      <c r="AP1" s="64"/>
      <c r="AQ1" s="64"/>
      <c r="AR1" s="65"/>
    </row>
    <row r="2" spans="1:59" ht="18.75" x14ac:dyDescent="0.3">
      <c r="B2" s="24" t="s">
        <v>2</v>
      </c>
      <c r="C2" s="25"/>
      <c r="D2" s="25"/>
      <c r="E2" s="25"/>
      <c r="F2" s="25"/>
      <c r="G2" s="26"/>
      <c r="H2" s="27" t="s">
        <v>12</v>
      </c>
      <c r="I2" s="28"/>
      <c r="J2" s="28"/>
      <c r="K2" s="28"/>
      <c r="L2" s="28"/>
      <c r="M2" s="29"/>
      <c r="N2" s="30" t="s">
        <v>2</v>
      </c>
      <c r="O2" s="31"/>
      <c r="P2" s="31"/>
      <c r="Q2" s="32"/>
      <c r="R2" s="33" t="s">
        <v>12</v>
      </c>
      <c r="S2" s="34"/>
      <c r="T2" s="34"/>
      <c r="U2" s="35"/>
      <c r="X2" s="17"/>
      <c r="Y2" s="50" t="s">
        <v>2</v>
      </c>
      <c r="Z2" s="51"/>
      <c r="AA2" s="51"/>
      <c r="AB2" s="51"/>
      <c r="AC2" s="51"/>
      <c r="AD2" s="52"/>
      <c r="AE2" s="53" t="s">
        <v>12</v>
      </c>
      <c r="AF2" s="54"/>
      <c r="AG2" s="54"/>
      <c r="AH2" s="54"/>
      <c r="AI2" s="54"/>
      <c r="AJ2" s="55"/>
      <c r="AK2" s="56" t="s">
        <v>2</v>
      </c>
      <c r="AL2" s="57"/>
      <c r="AM2" s="57"/>
      <c r="AN2" s="58"/>
      <c r="AO2" s="59" t="s">
        <v>12</v>
      </c>
      <c r="AP2" s="60"/>
      <c r="AQ2" s="60"/>
      <c r="AR2" s="61"/>
      <c r="AW2" s="85" t="s">
        <v>198</v>
      </c>
      <c r="AX2" s="85"/>
      <c r="AY2" s="85"/>
      <c r="AZ2" s="85"/>
      <c r="BA2" s="85"/>
      <c r="BB2" s="85"/>
      <c r="BC2" s="85"/>
      <c r="BD2" s="85"/>
      <c r="BE2" s="85"/>
      <c r="BF2" s="85"/>
    </row>
    <row r="3" spans="1:59" ht="15.75" thickBot="1" x14ac:dyDescent="0.3">
      <c r="A3" s="44" t="s">
        <v>0</v>
      </c>
      <c r="B3" s="45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5" t="s">
        <v>3</v>
      </c>
      <c r="I3" s="46" t="s">
        <v>4</v>
      </c>
      <c r="J3" s="46" t="s">
        <v>5</v>
      </c>
      <c r="K3" s="46" t="s">
        <v>6</v>
      </c>
      <c r="L3" s="46" t="s">
        <v>7</v>
      </c>
      <c r="M3" s="46" t="s">
        <v>8</v>
      </c>
      <c r="N3" s="47" t="s">
        <v>8</v>
      </c>
      <c r="O3" s="46" t="s">
        <v>9</v>
      </c>
      <c r="P3" s="46" t="s">
        <v>10</v>
      </c>
      <c r="Q3" s="46" t="s">
        <v>11</v>
      </c>
      <c r="R3" s="45" t="s">
        <v>8</v>
      </c>
      <c r="S3" s="46" t="s">
        <v>9</v>
      </c>
      <c r="T3" s="46" t="s">
        <v>10</v>
      </c>
      <c r="U3" s="48" t="s">
        <v>11</v>
      </c>
      <c r="X3" s="46" t="s">
        <v>0</v>
      </c>
      <c r="Y3" s="45" t="s">
        <v>3</v>
      </c>
      <c r="Z3" s="46" t="s">
        <v>4</v>
      </c>
      <c r="AA3" s="46" t="s">
        <v>5</v>
      </c>
      <c r="AB3" s="46" t="s">
        <v>6</v>
      </c>
      <c r="AC3" s="46" t="s">
        <v>7</v>
      </c>
      <c r="AD3" s="46" t="s">
        <v>8</v>
      </c>
      <c r="AE3" s="45" t="s">
        <v>3</v>
      </c>
      <c r="AF3" s="46" t="s">
        <v>4</v>
      </c>
      <c r="AG3" s="46" t="s">
        <v>5</v>
      </c>
      <c r="AH3" s="46" t="s">
        <v>6</v>
      </c>
      <c r="AI3" s="46" t="s">
        <v>7</v>
      </c>
      <c r="AJ3" s="46" t="s">
        <v>8</v>
      </c>
      <c r="AK3" s="47" t="s">
        <v>8</v>
      </c>
      <c r="AL3" s="46" t="s">
        <v>9</v>
      </c>
      <c r="AM3" s="46" t="s">
        <v>10</v>
      </c>
      <c r="AN3" s="46" t="s">
        <v>11</v>
      </c>
      <c r="AO3" s="45" t="s">
        <v>8</v>
      </c>
      <c r="AP3" s="46" t="s">
        <v>9</v>
      </c>
      <c r="AQ3" s="46" t="s">
        <v>10</v>
      </c>
      <c r="AR3" s="48" t="s">
        <v>11</v>
      </c>
    </row>
    <row r="4" spans="1:59" ht="17.25" thickTop="1" thickBot="1" x14ac:dyDescent="0.3">
      <c r="A4" s="36" t="s">
        <v>14</v>
      </c>
      <c r="X4" s="36" t="s">
        <v>14</v>
      </c>
      <c r="Y4" s="2"/>
      <c r="Z4" s="1"/>
      <c r="AA4" s="1"/>
      <c r="AB4" s="1"/>
      <c r="AC4" s="1"/>
      <c r="AD4" s="1"/>
      <c r="AE4" s="2"/>
      <c r="AF4" s="1"/>
      <c r="AG4" s="1"/>
      <c r="AH4" s="1"/>
      <c r="AI4" s="1"/>
      <c r="AJ4" s="1"/>
      <c r="AK4" s="3"/>
      <c r="AL4" s="1"/>
      <c r="AM4" s="1"/>
      <c r="AN4" s="1"/>
      <c r="AO4" s="2"/>
      <c r="AP4" s="1"/>
      <c r="AQ4" s="1"/>
      <c r="AR4" s="4"/>
      <c r="AU4" s="67"/>
      <c r="AV4" s="68"/>
      <c r="AW4" s="74" t="s">
        <v>182</v>
      </c>
      <c r="AX4" s="69" t="s">
        <v>3</v>
      </c>
      <c r="AY4" s="69" t="s">
        <v>4</v>
      </c>
      <c r="AZ4" s="69" t="s">
        <v>5</v>
      </c>
      <c r="BA4" s="69" t="s">
        <v>6</v>
      </c>
      <c r="BB4" s="69" t="s">
        <v>7</v>
      </c>
      <c r="BC4" s="69" t="s">
        <v>8</v>
      </c>
      <c r="BD4" s="69" t="s">
        <v>9</v>
      </c>
      <c r="BE4" s="69" t="s">
        <v>10</v>
      </c>
      <c r="BF4" s="69" t="s">
        <v>11</v>
      </c>
      <c r="BG4" s="70" t="s">
        <v>150</v>
      </c>
    </row>
    <row r="5" spans="1:59" x14ac:dyDescent="0.25">
      <c r="A5" s="5" t="s">
        <v>80</v>
      </c>
      <c r="O5" s="1">
        <v>1</v>
      </c>
      <c r="S5" s="1">
        <v>1</v>
      </c>
      <c r="V5" t="s">
        <v>193</v>
      </c>
      <c r="X5" t="s">
        <v>124</v>
      </c>
      <c r="Y5" s="2"/>
      <c r="Z5" s="1"/>
      <c r="AA5" s="1"/>
      <c r="AB5" s="1"/>
      <c r="AC5" s="1">
        <v>1</v>
      </c>
      <c r="AD5" s="1"/>
      <c r="AE5" s="2"/>
      <c r="AF5" s="1"/>
      <c r="AG5" s="1"/>
      <c r="AH5" s="1"/>
      <c r="AI5" s="1">
        <v>1</v>
      </c>
      <c r="AJ5" s="1"/>
      <c r="AK5" s="3"/>
      <c r="AL5" s="1"/>
      <c r="AM5" s="1"/>
      <c r="AN5" s="1"/>
      <c r="AO5" s="2"/>
      <c r="AP5" s="1"/>
      <c r="AQ5" s="1"/>
      <c r="AR5" s="4"/>
      <c r="AS5" t="s">
        <v>201</v>
      </c>
      <c r="AU5" s="71" t="s">
        <v>14</v>
      </c>
      <c r="AV5" s="37" t="s">
        <v>196</v>
      </c>
      <c r="AW5" s="18"/>
      <c r="AX5" s="19">
        <v>4</v>
      </c>
      <c r="AY5" s="19">
        <v>1</v>
      </c>
      <c r="AZ5" s="19">
        <v>2</v>
      </c>
      <c r="BA5" s="19">
        <v>3</v>
      </c>
      <c r="BB5" s="19">
        <v>4</v>
      </c>
      <c r="BC5" s="19">
        <v>3</v>
      </c>
      <c r="BD5" s="19">
        <v>14</v>
      </c>
      <c r="BE5" s="19">
        <v>6</v>
      </c>
      <c r="BF5" s="19">
        <v>0</v>
      </c>
      <c r="BG5" s="77">
        <f>SUM(AX5:BF5)</f>
        <v>37</v>
      </c>
    </row>
    <row r="6" spans="1:59" x14ac:dyDescent="0.25">
      <c r="A6" s="5" t="s">
        <v>81</v>
      </c>
      <c r="O6" s="1">
        <v>1</v>
      </c>
      <c r="S6" s="1">
        <v>1</v>
      </c>
      <c r="V6" t="s">
        <v>199</v>
      </c>
      <c r="X6" t="s">
        <v>160</v>
      </c>
      <c r="Y6" s="2"/>
      <c r="Z6" s="1"/>
      <c r="AA6" s="1"/>
      <c r="AB6" s="1">
        <v>1</v>
      </c>
      <c r="AC6" s="1"/>
      <c r="AD6" s="1"/>
      <c r="AE6" s="2"/>
      <c r="AF6" s="1"/>
      <c r="AG6" s="1"/>
      <c r="AH6" s="1"/>
      <c r="AI6" s="1"/>
      <c r="AJ6" s="1"/>
      <c r="AK6" s="3"/>
      <c r="AL6" s="1"/>
      <c r="AM6" s="1"/>
      <c r="AN6" s="1"/>
      <c r="AO6" s="2"/>
      <c r="AP6" s="1"/>
      <c r="AQ6" s="1"/>
      <c r="AR6" s="4"/>
      <c r="AS6" t="s">
        <v>107</v>
      </c>
      <c r="AU6" s="72"/>
      <c r="AV6" s="37" t="s">
        <v>197</v>
      </c>
      <c r="AW6" s="2"/>
      <c r="AX6" s="14">
        <v>2</v>
      </c>
      <c r="AY6" s="14">
        <v>2</v>
      </c>
      <c r="AZ6" s="14">
        <v>4</v>
      </c>
      <c r="BA6" s="14">
        <v>5</v>
      </c>
      <c r="BB6" s="14">
        <v>4</v>
      </c>
      <c r="BC6" s="14">
        <v>1</v>
      </c>
      <c r="BD6" s="14">
        <v>8</v>
      </c>
      <c r="BE6" s="14">
        <v>7</v>
      </c>
      <c r="BF6" s="14">
        <v>1</v>
      </c>
      <c r="BG6" s="78">
        <f t="shared" ref="BG6:BG7" si="0">SUM(AX6:BF6)</f>
        <v>34</v>
      </c>
    </row>
    <row r="7" spans="1:59" ht="15.75" thickBot="1" x14ac:dyDescent="0.3">
      <c r="A7" s="5" t="s">
        <v>142</v>
      </c>
      <c r="S7" s="1">
        <v>1</v>
      </c>
      <c r="V7" t="s">
        <v>65</v>
      </c>
      <c r="X7" t="s">
        <v>161</v>
      </c>
      <c r="Y7" s="2"/>
      <c r="Z7" s="1"/>
      <c r="AA7" s="1"/>
      <c r="AB7" s="1"/>
      <c r="AC7" s="1"/>
      <c r="AD7" s="1"/>
      <c r="AE7" s="2"/>
      <c r="AF7" s="1"/>
      <c r="AG7" s="1"/>
      <c r="AH7" s="1">
        <v>1</v>
      </c>
      <c r="AI7" s="1"/>
      <c r="AJ7" s="1"/>
      <c r="AK7" s="3"/>
      <c r="AL7" s="1"/>
      <c r="AM7" s="1"/>
      <c r="AN7" s="1"/>
      <c r="AO7" s="2"/>
      <c r="AP7" s="1"/>
      <c r="AQ7" s="1"/>
      <c r="AR7" s="4"/>
      <c r="AS7" t="s">
        <v>107</v>
      </c>
      <c r="AU7" s="72"/>
      <c r="AV7" s="37" t="s">
        <v>151</v>
      </c>
      <c r="AW7" s="7"/>
      <c r="AX7" s="46">
        <v>4</v>
      </c>
      <c r="AY7" s="46">
        <v>2</v>
      </c>
      <c r="AZ7" s="46">
        <v>4</v>
      </c>
      <c r="BA7" s="46">
        <v>5</v>
      </c>
      <c r="BB7" s="46">
        <v>4</v>
      </c>
      <c r="BC7" s="46">
        <v>3</v>
      </c>
      <c r="BD7" s="46">
        <v>14</v>
      </c>
      <c r="BE7" s="46">
        <v>7</v>
      </c>
      <c r="BF7" s="46">
        <v>1</v>
      </c>
      <c r="BG7" s="79">
        <f t="shared" si="0"/>
        <v>44</v>
      </c>
    </row>
    <row r="8" spans="1:59" x14ac:dyDescent="0.25">
      <c r="A8" t="s">
        <v>20</v>
      </c>
      <c r="D8" s="1">
        <v>1</v>
      </c>
      <c r="V8" t="s">
        <v>21</v>
      </c>
      <c r="X8" t="s">
        <v>98</v>
      </c>
      <c r="Y8" s="2"/>
      <c r="Z8" s="1"/>
      <c r="AA8" s="1"/>
      <c r="AB8" s="1"/>
      <c r="AC8" s="1"/>
      <c r="AD8" s="1"/>
      <c r="AE8" s="2"/>
      <c r="AF8" s="1"/>
      <c r="AG8" s="1"/>
      <c r="AH8" s="1"/>
      <c r="AI8" s="1"/>
      <c r="AJ8" s="1"/>
      <c r="AK8" s="3"/>
      <c r="AL8" s="1">
        <v>1</v>
      </c>
      <c r="AM8" s="1"/>
      <c r="AN8" s="1"/>
      <c r="AO8" s="2"/>
      <c r="AP8" s="1"/>
      <c r="AQ8" s="1"/>
      <c r="AR8" s="4"/>
      <c r="AS8" t="s">
        <v>96</v>
      </c>
      <c r="AU8" s="72"/>
      <c r="AV8" s="82" t="s">
        <v>152</v>
      </c>
      <c r="AW8" s="83"/>
      <c r="AX8" s="84">
        <f>SUM(AX7:BC7)</f>
        <v>22</v>
      </c>
      <c r="AY8" s="84"/>
      <c r="AZ8" s="84"/>
      <c r="BA8" s="84"/>
      <c r="BB8" s="84"/>
      <c r="BC8" s="84" t="s">
        <v>153</v>
      </c>
      <c r="BD8" s="84">
        <f>SUM(BD7:BF7)</f>
        <v>22</v>
      </c>
      <c r="BE8" s="14"/>
      <c r="BF8" s="14"/>
      <c r="BG8" s="78"/>
    </row>
    <row r="9" spans="1:59" ht="15.75" thickBot="1" x14ac:dyDescent="0.3">
      <c r="A9" t="s">
        <v>66</v>
      </c>
      <c r="L9" s="1">
        <v>1</v>
      </c>
      <c r="V9" t="s">
        <v>1</v>
      </c>
      <c r="X9" t="s">
        <v>97</v>
      </c>
      <c r="Y9" s="2"/>
      <c r="Z9" s="1"/>
      <c r="AA9" s="1"/>
      <c r="AB9" s="1"/>
      <c r="AC9" s="1"/>
      <c r="AD9" s="1"/>
      <c r="AE9" s="2"/>
      <c r="AF9" s="1"/>
      <c r="AG9" s="1"/>
      <c r="AH9" s="1"/>
      <c r="AI9" s="1"/>
      <c r="AJ9" s="1"/>
      <c r="AK9" s="3"/>
      <c r="AL9" s="1">
        <v>1</v>
      </c>
      <c r="AM9" s="1"/>
      <c r="AN9" s="1"/>
      <c r="AO9" s="2"/>
      <c r="AP9" s="1"/>
      <c r="AQ9" s="1"/>
      <c r="AR9" s="4"/>
      <c r="AS9" t="s">
        <v>87</v>
      </c>
      <c r="AU9" s="73"/>
      <c r="AV9" s="11" t="s">
        <v>202</v>
      </c>
      <c r="AW9" s="12">
        <v>100</v>
      </c>
      <c r="AX9" s="80">
        <f>100-(AX7/BG7)*100</f>
        <v>90.909090909090907</v>
      </c>
      <c r="AY9" s="80">
        <f>AX9-(AY7/BG7)*100</f>
        <v>86.36363636363636</v>
      </c>
      <c r="AZ9" s="80">
        <f>AY9-(AZ7/BG7)*100</f>
        <v>77.272727272727266</v>
      </c>
      <c r="BA9" s="80">
        <f>AZ9-(BA7/BG7)*100</f>
        <v>65.909090909090907</v>
      </c>
      <c r="BB9" s="80">
        <f>BA9-(BB7/BG7)*100</f>
        <v>56.818181818181813</v>
      </c>
      <c r="BC9" s="80">
        <f>BB9-(BC7/BG7)*100</f>
        <v>49.999999999999993</v>
      </c>
      <c r="BD9" s="80">
        <f>BC9-(BD7/BG7)*100</f>
        <v>18.181818181818176</v>
      </c>
      <c r="BE9" s="80">
        <f>BD9-(BE7/BG7)*100</f>
        <v>2.272727272727268</v>
      </c>
      <c r="BF9" s="80">
        <f>BE9-(BF7/BG7)*100</f>
        <v>-4.8849813083506888E-15</v>
      </c>
      <c r="BG9" s="81"/>
    </row>
    <row r="10" spans="1:59" ht="16.5" thickTop="1" thickBot="1" x14ac:dyDescent="0.3">
      <c r="A10" t="s">
        <v>22</v>
      </c>
      <c r="S10" s="1">
        <v>1</v>
      </c>
      <c r="V10" t="s">
        <v>65</v>
      </c>
      <c r="X10" t="s">
        <v>99</v>
      </c>
      <c r="Y10" s="2"/>
      <c r="Z10" s="1"/>
      <c r="AA10" s="1"/>
      <c r="AB10" s="1"/>
      <c r="AC10" s="1"/>
      <c r="AD10" s="1"/>
      <c r="AE10" s="2"/>
      <c r="AF10" s="1"/>
      <c r="AG10" s="1"/>
      <c r="AH10" s="1"/>
      <c r="AI10" s="1"/>
      <c r="AJ10" s="1"/>
      <c r="AK10" s="3"/>
      <c r="AL10" s="1"/>
      <c r="AM10" s="1"/>
      <c r="AN10" s="1"/>
      <c r="AO10" s="2"/>
      <c r="AP10" s="1">
        <v>1</v>
      </c>
      <c r="AQ10" s="1"/>
      <c r="AR10" s="4"/>
      <c r="AS10" t="s">
        <v>96</v>
      </c>
    </row>
    <row r="11" spans="1:59" ht="15.75" thickTop="1" x14ac:dyDescent="0.25">
      <c r="A11" t="s">
        <v>24</v>
      </c>
      <c r="P11" s="1">
        <v>1</v>
      </c>
      <c r="V11" t="s">
        <v>23</v>
      </c>
      <c r="X11" t="s">
        <v>100</v>
      </c>
      <c r="Y11" s="2"/>
      <c r="Z11" s="1"/>
      <c r="AA11" s="1"/>
      <c r="AB11" s="1"/>
      <c r="AC11" s="1"/>
      <c r="AD11" s="1"/>
      <c r="AE11" s="2"/>
      <c r="AF11" s="1"/>
      <c r="AG11" s="1"/>
      <c r="AH11" s="1"/>
      <c r="AI11" s="1"/>
      <c r="AJ11" s="1"/>
      <c r="AK11" s="3"/>
      <c r="AL11" s="1"/>
      <c r="AM11" s="1"/>
      <c r="AN11" s="1"/>
      <c r="AO11" s="2"/>
      <c r="AP11" s="1"/>
      <c r="AQ11" s="1">
        <v>1</v>
      </c>
      <c r="AR11" s="4"/>
      <c r="AS11" t="s">
        <v>101</v>
      </c>
      <c r="AU11" s="67"/>
      <c r="AV11" s="68"/>
      <c r="AW11" s="86"/>
      <c r="AX11" s="69" t="s">
        <v>3</v>
      </c>
      <c r="AY11" s="69" t="s">
        <v>4</v>
      </c>
      <c r="AZ11" s="69" t="s">
        <v>5</v>
      </c>
      <c r="BA11" s="69" t="s">
        <v>6</v>
      </c>
      <c r="BB11" s="69" t="s">
        <v>7</v>
      </c>
      <c r="BC11" s="69" t="s">
        <v>8</v>
      </c>
      <c r="BD11" s="69" t="s">
        <v>9</v>
      </c>
      <c r="BE11" s="69" t="s">
        <v>10</v>
      </c>
      <c r="BF11" s="69" t="s">
        <v>11</v>
      </c>
      <c r="BG11" s="70" t="s">
        <v>150</v>
      </c>
    </row>
    <row r="12" spans="1:59" x14ac:dyDescent="0.25">
      <c r="A12" t="s">
        <v>25</v>
      </c>
      <c r="S12" s="1">
        <v>1</v>
      </c>
      <c r="V12" t="s">
        <v>26</v>
      </c>
      <c r="X12" t="s">
        <v>149</v>
      </c>
      <c r="Y12" s="2"/>
      <c r="Z12" s="1"/>
      <c r="AA12" s="1"/>
      <c r="AB12" s="1"/>
      <c r="AC12" s="1"/>
      <c r="AD12" s="1"/>
      <c r="AE12" s="2"/>
      <c r="AF12" s="1"/>
      <c r="AG12" s="1"/>
      <c r="AH12" s="1"/>
      <c r="AI12" s="1"/>
      <c r="AJ12" s="1"/>
      <c r="AK12" s="3"/>
      <c r="AL12" s="1"/>
      <c r="AM12" s="1">
        <v>1</v>
      </c>
      <c r="AN12" s="1"/>
      <c r="AO12" s="2"/>
      <c r="AP12" s="1"/>
      <c r="AQ12" s="1"/>
      <c r="AR12" s="4"/>
      <c r="AS12" t="s">
        <v>125</v>
      </c>
      <c r="AU12" s="3" t="s">
        <v>69</v>
      </c>
      <c r="AV12" s="37" t="s">
        <v>196</v>
      </c>
      <c r="AW12" s="75"/>
      <c r="AX12" s="14">
        <v>0</v>
      </c>
      <c r="AY12" s="14">
        <v>0</v>
      </c>
      <c r="AZ12" s="14">
        <v>1</v>
      </c>
      <c r="BA12" s="14">
        <v>1</v>
      </c>
      <c r="BB12" s="14">
        <v>0</v>
      </c>
      <c r="BC12" s="14">
        <v>3</v>
      </c>
      <c r="BD12" s="14">
        <v>4</v>
      </c>
      <c r="BE12" s="14">
        <v>2</v>
      </c>
      <c r="BF12" s="14">
        <v>0</v>
      </c>
      <c r="BG12" s="78">
        <f>SUM(AX12:BF12)</f>
        <v>11</v>
      </c>
    </row>
    <row r="13" spans="1:59" x14ac:dyDescent="0.25">
      <c r="A13" t="s">
        <v>27</v>
      </c>
      <c r="T13" s="1">
        <v>1</v>
      </c>
      <c r="V13" t="s">
        <v>13</v>
      </c>
      <c r="X13" t="s">
        <v>102</v>
      </c>
      <c r="Y13" s="2"/>
      <c r="Z13" s="1"/>
      <c r="AA13" s="1"/>
      <c r="AB13" s="1"/>
      <c r="AC13" s="1"/>
      <c r="AD13" s="1"/>
      <c r="AE13" s="2"/>
      <c r="AF13" s="1"/>
      <c r="AG13" s="1"/>
      <c r="AH13" s="1">
        <v>1</v>
      </c>
      <c r="AI13" s="1"/>
      <c r="AJ13" s="1"/>
      <c r="AK13" s="3"/>
      <c r="AL13" s="1"/>
      <c r="AM13" s="1"/>
      <c r="AN13" s="1"/>
      <c r="AO13" s="2"/>
      <c r="AP13" s="1"/>
      <c r="AQ13" s="1"/>
      <c r="AR13" s="4"/>
      <c r="AS13" t="s">
        <v>103</v>
      </c>
      <c r="AU13" s="72"/>
      <c r="AV13" s="37" t="s">
        <v>197</v>
      </c>
      <c r="AW13" s="75"/>
      <c r="AX13" s="14">
        <v>0</v>
      </c>
      <c r="AY13" s="14">
        <v>0</v>
      </c>
      <c r="AZ13" s="14">
        <v>0</v>
      </c>
      <c r="BA13" s="14">
        <v>0</v>
      </c>
      <c r="BB13" s="14">
        <v>1</v>
      </c>
      <c r="BC13" s="14">
        <v>1</v>
      </c>
      <c r="BD13" s="14">
        <v>2</v>
      </c>
      <c r="BE13" s="14">
        <v>2</v>
      </c>
      <c r="BF13" s="14">
        <v>1</v>
      </c>
      <c r="BG13" s="78">
        <f>SUM(AX13:BF13)</f>
        <v>7</v>
      </c>
    </row>
    <row r="14" spans="1:59" ht="15.75" thickBot="1" x14ac:dyDescent="0.3">
      <c r="A14" t="s">
        <v>28</v>
      </c>
      <c r="O14" s="1">
        <v>1</v>
      </c>
      <c r="V14" t="s">
        <v>13</v>
      </c>
      <c r="X14" t="s">
        <v>104</v>
      </c>
      <c r="Y14" s="2"/>
      <c r="Z14" s="1"/>
      <c r="AA14" s="1"/>
      <c r="AB14" s="1"/>
      <c r="AC14" s="1">
        <v>1</v>
      </c>
      <c r="AD14" s="1"/>
      <c r="AE14" s="2"/>
      <c r="AF14" s="1"/>
      <c r="AG14" s="1"/>
      <c r="AH14" s="1"/>
      <c r="AI14" s="1"/>
      <c r="AJ14" s="1"/>
      <c r="AK14" s="3"/>
      <c r="AL14" s="1"/>
      <c r="AM14" s="1"/>
      <c r="AN14" s="1"/>
      <c r="AO14" s="2"/>
      <c r="AP14" s="1"/>
      <c r="AQ14" s="1"/>
      <c r="AR14" s="4"/>
      <c r="AS14" t="s">
        <v>105</v>
      </c>
      <c r="AU14" s="72"/>
      <c r="AV14" s="37" t="s">
        <v>151</v>
      </c>
      <c r="AW14" s="76"/>
      <c r="AX14" s="46">
        <v>0</v>
      </c>
      <c r="AY14" s="46">
        <v>0</v>
      </c>
      <c r="AZ14" s="46">
        <v>1</v>
      </c>
      <c r="BA14" s="46">
        <v>1</v>
      </c>
      <c r="BB14" s="46">
        <v>1</v>
      </c>
      <c r="BC14" s="46">
        <v>3</v>
      </c>
      <c r="BD14" s="46">
        <v>4</v>
      </c>
      <c r="BE14" s="46">
        <v>2</v>
      </c>
      <c r="BF14" s="46">
        <v>1</v>
      </c>
      <c r="BG14" s="79">
        <f>SUM(AX14:BF14)</f>
        <v>13</v>
      </c>
    </row>
    <row r="15" spans="1:59" ht="15.75" thickBot="1" x14ac:dyDescent="0.3">
      <c r="A15" t="s">
        <v>29</v>
      </c>
      <c r="O15" s="1">
        <v>1</v>
      </c>
      <c r="V15" t="s">
        <v>13</v>
      </c>
      <c r="X15" t="s">
        <v>106</v>
      </c>
      <c r="Y15" s="2"/>
      <c r="Z15" s="1"/>
      <c r="AA15" s="1"/>
      <c r="AB15" s="1"/>
      <c r="AC15" s="1"/>
      <c r="AD15" s="1"/>
      <c r="AE15" s="2"/>
      <c r="AF15" s="1"/>
      <c r="AG15" s="1"/>
      <c r="AH15" s="1">
        <v>1</v>
      </c>
      <c r="AI15" s="1"/>
      <c r="AJ15" s="1"/>
      <c r="AK15" s="3"/>
      <c r="AL15" s="1"/>
      <c r="AM15" s="1"/>
      <c r="AN15" s="1"/>
      <c r="AO15" s="2"/>
      <c r="AP15" s="1"/>
      <c r="AQ15" s="1"/>
      <c r="AR15" s="4"/>
      <c r="AS15" t="s">
        <v>107</v>
      </c>
      <c r="AU15" s="73"/>
      <c r="AV15" s="87" t="s">
        <v>152</v>
      </c>
      <c r="AW15" s="88"/>
      <c r="AX15" s="89">
        <f>SUM(AX14:BC14)</f>
        <v>6</v>
      </c>
      <c r="AY15" s="89"/>
      <c r="AZ15" s="89"/>
      <c r="BA15" s="89"/>
      <c r="BB15" s="89"/>
      <c r="BC15" s="89" t="s">
        <v>153</v>
      </c>
      <c r="BD15" s="89">
        <f>SUM(BD14:BF14)</f>
        <v>7</v>
      </c>
      <c r="BE15" s="13"/>
      <c r="BF15" s="13"/>
      <c r="BG15" s="81"/>
    </row>
    <row r="16" spans="1:59" ht="15.75" thickTop="1" x14ac:dyDescent="0.25">
      <c r="A16" t="s">
        <v>30</v>
      </c>
      <c r="S16" s="1">
        <v>1</v>
      </c>
      <c r="V16" t="s">
        <v>13</v>
      </c>
      <c r="X16" t="s">
        <v>148</v>
      </c>
      <c r="Y16" s="2"/>
      <c r="Z16" s="1"/>
      <c r="AA16" s="1"/>
      <c r="AB16" s="1"/>
      <c r="AC16" s="1"/>
      <c r="AD16" s="1"/>
      <c r="AE16" s="2"/>
      <c r="AF16" s="1"/>
      <c r="AG16" s="1"/>
      <c r="AH16" s="1"/>
      <c r="AI16" s="1"/>
      <c r="AJ16" s="1"/>
      <c r="AK16" s="3"/>
      <c r="AL16" s="1">
        <v>1</v>
      </c>
      <c r="AM16" s="1"/>
      <c r="AN16" s="1"/>
      <c r="AO16" s="2"/>
      <c r="AP16" s="1"/>
      <c r="AQ16" s="1"/>
      <c r="AR16" s="4"/>
      <c r="AS16" t="s">
        <v>101</v>
      </c>
    </row>
    <row r="17" spans="1:45" x14ac:dyDescent="0.25">
      <c r="A17" t="s">
        <v>31</v>
      </c>
      <c r="R17" s="2">
        <v>1</v>
      </c>
      <c r="V17" t="s">
        <v>13</v>
      </c>
      <c r="X17" t="s">
        <v>81</v>
      </c>
      <c r="Y17" s="2"/>
      <c r="Z17" s="1"/>
      <c r="AA17" s="1"/>
      <c r="AB17" s="1"/>
      <c r="AC17" s="1"/>
      <c r="AD17" s="1"/>
      <c r="AE17" s="2"/>
      <c r="AF17" s="1"/>
      <c r="AG17" s="1"/>
      <c r="AH17" s="1"/>
      <c r="AI17" s="1"/>
      <c r="AJ17" s="1"/>
      <c r="AK17" s="3"/>
      <c r="AL17" s="1">
        <v>1</v>
      </c>
      <c r="AM17" s="1"/>
      <c r="AN17" s="1"/>
      <c r="AO17" s="2"/>
      <c r="AP17" s="1"/>
      <c r="AQ17" s="1"/>
      <c r="AR17" s="4"/>
      <c r="AS17" t="s">
        <v>200</v>
      </c>
    </row>
    <row r="18" spans="1:45" x14ac:dyDescent="0.25">
      <c r="A18" t="s">
        <v>33</v>
      </c>
      <c r="R18" s="2">
        <v>1</v>
      </c>
      <c r="V18" t="s">
        <v>32</v>
      </c>
      <c r="X18" t="s">
        <v>127</v>
      </c>
      <c r="Y18" s="2"/>
      <c r="Z18" s="1"/>
      <c r="AA18" s="1"/>
      <c r="AB18" s="1"/>
      <c r="AC18" s="1"/>
      <c r="AD18" s="1"/>
      <c r="AE18" s="2"/>
      <c r="AF18" s="1"/>
      <c r="AG18" s="1"/>
      <c r="AH18" s="1"/>
      <c r="AI18" s="1"/>
      <c r="AJ18" s="1"/>
      <c r="AK18" s="3"/>
      <c r="AL18" s="1"/>
      <c r="AM18" s="1"/>
      <c r="AN18" s="1"/>
      <c r="AO18" s="2"/>
      <c r="AP18" s="1"/>
      <c r="AQ18" s="1">
        <v>1</v>
      </c>
      <c r="AR18" s="4"/>
      <c r="AS18" t="s">
        <v>126</v>
      </c>
    </row>
    <row r="19" spans="1:45" x14ac:dyDescent="0.25">
      <c r="A19" t="s">
        <v>67</v>
      </c>
      <c r="R19" s="2">
        <v>1</v>
      </c>
      <c r="V19" t="s">
        <v>32</v>
      </c>
      <c r="X19" t="s">
        <v>128</v>
      </c>
      <c r="Y19" s="2"/>
      <c r="Z19" s="1"/>
      <c r="AA19" s="1"/>
      <c r="AB19" s="1"/>
      <c r="AC19" s="1"/>
      <c r="AD19" s="1"/>
      <c r="AE19" s="2"/>
      <c r="AF19" s="1"/>
      <c r="AG19" s="1"/>
      <c r="AH19" s="1"/>
      <c r="AI19" s="1"/>
      <c r="AJ19" s="1"/>
      <c r="AK19" s="3"/>
      <c r="AL19" s="1"/>
      <c r="AM19" s="1">
        <v>1</v>
      </c>
      <c r="AN19" s="1"/>
      <c r="AO19" s="2"/>
      <c r="AP19" s="1"/>
      <c r="AQ19" s="1"/>
      <c r="AR19" s="4"/>
      <c r="AS19" t="s">
        <v>125</v>
      </c>
    </row>
    <row r="20" spans="1:45" x14ac:dyDescent="0.25">
      <c r="A20" t="s">
        <v>68</v>
      </c>
      <c r="T20" s="1">
        <v>1</v>
      </c>
      <c r="V20" t="s">
        <v>32</v>
      </c>
      <c r="X20" t="s">
        <v>129</v>
      </c>
      <c r="Y20" s="2"/>
      <c r="Z20" s="1"/>
      <c r="AA20" s="1"/>
      <c r="AB20" s="1"/>
      <c r="AC20" s="1"/>
      <c r="AD20" s="1"/>
      <c r="AE20" s="2"/>
      <c r="AF20" s="1"/>
      <c r="AG20" s="1"/>
      <c r="AH20" s="1"/>
      <c r="AI20" s="1"/>
      <c r="AJ20" s="1"/>
      <c r="AK20" s="3"/>
      <c r="AL20" s="1"/>
      <c r="AM20" s="1">
        <v>1</v>
      </c>
      <c r="AN20" s="1"/>
      <c r="AO20" s="2"/>
      <c r="AP20" s="1"/>
      <c r="AQ20" s="1"/>
      <c r="AR20" s="4"/>
      <c r="AS20" t="s">
        <v>101</v>
      </c>
    </row>
    <row r="21" spans="1:45" x14ac:dyDescent="0.25">
      <c r="A21" t="s">
        <v>84</v>
      </c>
      <c r="F21" s="1">
        <v>1</v>
      </c>
      <c r="L21" s="1">
        <v>1</v>
      </c>
      <c r="V21" t="s">
        <v>193</v>
      </c>
      <c r="X21" t="s">
        <v>130</v>
      </c>
      <c r="Y21" s="2"/>
      <c r="Z21" s="1"/>
      <c r="AA21" s="1"/>
      <c r="AB21" s="1"/>
      <c r="AC21" s="1"/>
      <c r="AD21" s="1"/>
      <c r="AE21" s="2"/>
      <c r="AF21" s="1"/>
      <c r="AG21" s="1"/>
      <c r="AH21" s="1"/>
      <c r="AI21" s="1"/>
      <c r="AJ21" s="1"/>
      <c r="AK21" s="3"/>
      <c r="AL21" s="1"/>
      <c r="AM21" s="1"/>
      <c r="AN21" s="1"/>
      <c r="AO21" s="2"/>
      <c r="AP21" s="1"/>
      <c r="AQ21" s="1"/>
      <c r="AR21" s="4">
        <v>1</v>
      </c>
      <c r="AS21" t="s">
        <v>101</v>
      </c>
    </row>
    <row r="22" spans="1:45" x14ac:dyDescent="0.25">
      <c r="A22" t="s">
        <v>85</v>
      </c>
      <c r="F22" s="1">
        <v>1</v>
      </c>
      <c r="L22" s="1">
        <v>1</v>
      </c>
      <c r="V22" t="s">
        <v>193</v>
      </c>
      <c r="X22" t="s">
        <v>132</v>
      </c>
      <c r="Y22" s="2"/>
      <c r="Z22" s="1"/>
      <c r="AA22" s="1"/>
      <c r="AB22" s="1"/>
      <c r="AC22" s="1"/>
      <c r="AD22" s="1"/>
      <c r="AE22" s="2"/>
      <c r="AF22" s="1"/>
      <c r="AG22" s="1"/>
      <c r="AH22" s="1"/>
      <c r="AI22" s="1"/>
      <c r="AJ22" s="1"/>
      <c r="AK22" s="3"/>
      <c r="AL22" s="1"/>
      <c r="AM22" s="1"/>
      <c r="AN22" s="1"/>
      <c r="AO22" s="2"/>
      <c r="AP22" s="1">
        <v>1</v>
      </c>
      <c r="AQ22" s="1"/>
      <c r="AR22" s="4"/>
      <c r="AS22" t="s">
        <v>133</v>
      </c>
    </row>
    <row r="23" spans="1:45" x14ac:dyDescent="0.25">
      <c r="A23" t="s">
        <v>162</v>
      </c>
      <c r="O23" s="1">
        <v>1</v>
      </c>
      <c r="V23" t="s">
        <v>65</v>
      </c>
      <c r="X23" t="s">
        <v>134</v>
      </c>
      <c r="Y23" s="2"/>
      <c r="Z23" s="1"/>
      <c r="AA23" s="1"/>
      <c r="AB23" s="1"/>
      <c r="AC23" s="1"/>
      <c r="AD23" s="1"/>
      <c r="AE23" s="2"/>
      <c r="AF23" s="1"/>
      <c r="AG23" s="1"/>
      <c r="AH23" s="1"/>
      <c r="AI23" s="1"/>
      <c r="AJ23" s="1"/>
      <c r="AK23" s="3"/>
      <c r="AL23" s="1">
        <v>1</v>
      </c>
      <c r="AM23" s="1"/>
      <c r="AN23" s="1"/>
      <c r="AO23" s="2"/>
      <c r="AP23" s="1"/>
      <c r="AQ23" s="1"/>
      <c r="AR23" s="4"/>
      <c r="AS23" t="s">
        <v>87</v>
      </c>
    </row>
    <row r="24" spans="1:45" x14ac:dyDescent="0.25">
      <c r="A24" t="s">
        <v>163</v>
      </c>
      <c r="S24" s="1">
        <v>1</v>
      </c>
      <c r="V24" t="s">
        <v>65</v>
      </c>
      <c r="X24" t="s">
        <v>143</v>
      </c>
      <c r="Y24" s="2"/>
      <c r="Z24" s="1"/>
      <c r="AA24" s="1"/>
      <c r="AB24" s="1"/>
      <c r="AC24" s="1"/>
      <c r="AD24" s="1"/>
      <c r="AE24" s="2"/>
      <c r="AF24" s="1"/>
      <c r="AG24" s="1"/>
      <c r="AH24" s="1"/>
      <c r="AI24" s="1"/>
      <c r="AJ24" s="1"/>
      <c r="AK24" s="3"/>
      <c r="AL24" s="1"/>
      <c r="AM24" s="1">
        <v>1</v>
      </c>
      <c r="AN24" s="1"/>
      <c r="AO24" s="2"/>
      <c r="AP24" s="1"/>
      <c r="AQ24" s="1"/>
      <c r="AR24" s="4"/>
      <c r="AS24" t="s">
        <v>96</v>
      </c>
    </row>
    <row r="25" spans="1:45" x14ac:dyDescent="0.25">
      <c r="A25" t="s">
        <v>34</v>
      </c>
      <c r="K25" s="1">
        <v>1</v>
      </c>
      <c r="V25" t="s">
        <v>1</v>
      </c>
      <c r="X25" t="s">
        <v>144</v>
      </c>
      <c r="Y25" s="2"/>
      <c r="Z25" s="1"/>
      <c r="AA25" s="1"/>
      <c r="AB25" s="1"/>
      <c r="AC25" s="1"/>
      <c r="AD25" s="1"/>
      <c r="AE25" s="2"/>
      <c r="AF25" s="1"/>
      <c r="AG25" s="1"/>
      <c r="AH25" s="1"/>
      <c r="AI25" s="1"/>
      <c r="AJ25" s="1"/>
      <c r="AK25" s="3"/>
      <c r="AL25" s="1"/>
      <c r="AM25" s="1"/>
      <c r="AN25" s="1"/>
      <c r="AO25" s="2"/>
      <c r="AP25" s="1"/>
      <c r="AQ25" s="1">
        <v>1</v>
      </c>
      <c r="AR25" s="4"/>
      <c r="AS25" t="s">
        <v>16</v>
      </c>
    </row>
    <row r="26" spans="1:45" x14ac:dyDescent="0.25">
      <c r="A26" t="s">
        <v>35</v>
      </c>
      <c r="H26" s="2">
        <v>1</v>
      </c>
      <c r="V26" t="s">
        <v>1</v>
      </c>
      <c r="X26" t="s">
        <v>135</v>
      </c>
      <c r="Y26" s="2"/>
      <c r="Z26" s="1"/>
      <c r="AA26" s="1"/>
      <c r="AB26" s="1"/>
      <c r="AC26" s="1"/>
      <c r="AD26" s="1"/>
      <c r="AE26" s="2"/>
      <c r="AF26" s="1"/>
      <c r="AG26" s="1"/>
      <c r="AH26" s="1"/>
      <c r="AI26" s="1"/>
      <c r="AJ26" s="1"/>
      <c r="AK26" s="3"/>
      <c r="AL26" s="1"/>
      <c r="AM26" s="1"/>
      <c r="AN26" s="1"/>
      <c r="AO26" s="2"/>
      <c r="AP26" s="1">
        <v>1</v>
      </c>
      <c r="AQ26" s="1"/>
      <c r="AR26" s="4"/>
      <c r="AS26" t="s">
        <v>16</v>
      </c>
    </row>
    <row r="27" spans="1:45" x14ac:dyDescent="0.25">
      <c r="A27" t="s">
        <v>36</v>
      </c>
      <c r="J27" s="1">
        <v>1</v>
      </c>
      <c r="V27" t="s">
        <v>1</v>
      </c>
      <c r="X27" t="s">
        <v>136</v>
      </c>
      <c r="Y27" s="2"/>
      <c r="Z27" s="1"/>
      <c r="AA27" s="1"/>
      <c r="AB27" s="1"/>
      <c r="AC27" s="1"/>
      <c r="AD27" s="1"/>
      <c r="AE27" s="2"/>
      <c r="AF27" s="1"/>
      <c r="AG27" s="1"/>
      <c r="AH27" s="1"/>
      <c r="AI27" s="1"/>
      <c r="AJ27" s="1"/>
      <c r="AK27" s="3"/>
      <c r="AL27" s="1"/>
      <c r="AM27" s="1"/>
      <c r="AN27" s="1"/>
      <c r="AO27" s="2"/>
      <c r="AP27" s="1">
        <v>1</v>
      </c>
      <c r="AQ27" s="1"/>
      <c r="AR27" s="4"/>
      <c r="AS27" t="s">
        <v>16</v>
      </c>
    </row>
    <row r="28" spans="1:45" x14ac:dyDescent="0.25">
      <c r="A28" t="s">
        <v>37</v>
      </c>
      <c r="J28" s="1">
        <v>1</v>
      </c>
      <c r="V28" t="s">
        <v>38</v>
      </c>
      <c r="X28" t="s">
        <v>137</v>
      </c>
      <c r="Y28" s="2"/>
      <c r="Z28" s="1"/>
      <c r="AA28" s="1"/>
      <c r="AB28" s="1"/>
      <c r="AC28" s="1"/>
      <c r="AD28" s="1"/>
      <c r="AE28" s="2"/>
      <c r="AF28" s="1"/>
      <c r="AG28" s="1"/>
      <c r="AH28" s="1"/>
      <c r="AI28" s="1"/>
      <c r="AJ28" s="1"/>
      <c r="AK28" s="3"/>
      <c r="AL28" s="1"/>
      <c r="AM28" s="1"/>
      <c r="AN28" s="1"/>
      <c r="AO28" s="2"/>
      <c r="AP28" s="1"/>
      <c r="AQ28" s="1">
        <v>1</v>
      </c>
      <c r="AR28" s="4"/>
      <c r="AS28" t="s">
        <v>16</v>
      </c>
    </row>
    <row r="29" spans="1:45" x14ac:dyDescent="0.25">
      <c r="A29" t="s">
        <v>39</v>
      </c>
      <c r="B29" s="2">
        <v>1</v>
      </c>
      <c r="V29" t="s">
        <v>1</v>
      </c>
      <c r="X29" t="s">
        <v>138</v>
      </c>
      <c r="Y29" s="2"/>
      <c r="Z29" s="1"/>
      <c r="AA29" s="1"/>
      <c r="AB29" s="1">
        <v>1</v>
      </c>
      <c r="AC29" s="1"/>
      <c r="AD29" s="1"/>
      <c r="AE29" s="2"/>
      <c r="AF29" s="1"/>
      <c r="AG29" s="1"/>
      <c r="AH29" s="1"/>
      <c r="AI29" s="1"/>
      <c r="AJ29" s="1"/>
      <c r="AK29" s="3"/>
      <c r="AL29" s="1"/>
      <c r="AM29" s="1"/>
      <c r="AN29" s="1"/>
      <c r="AO29" s="2"/>
      <c r="AP29" s="1"/>
      <c r="AQ29" s="1"/>
      <c r="AR29" s="4"/>
      <c r="AS29" t="s">
        <v>139</v>
      </c>
    </row>
    <row r="30" spans="1:45" x14ac:dyDescent="0.25">
      <c r="A30" t="s">
        <v>41</v>
      </c>
      <c r="E30" s="1">
        <v>1</v>
      </c>
      <c r="V30" t="s">
        <v>1</v>
      </c>
      <c r="X30" t="s">
        <v>140</v>
      </c>
      <c r="Y30" s="2"/>
      <c r="Z30" s="1"/>
      <c r="AA30" s="1"/>
      <c r="AB30" s="1"/>
      <c r="AC30" s="1"/>
      <c r="AD30" s="1"/>
      <c r="AE30" s="2"/>
      <c r="AF30" s="1"/>
      <c r="AG30" s="1"/>
      <c r="AH30" s="1"/>
      <c r="AI30" s="1">
        <v>1</v>
      </c>
      <c r="AJ30" s="1"/>
      <c r="AK30" s="3"/>
      <c r="AL30" s="1"/>
      <c r="AM30" s="1"/>
      <c r="AN30" s="1"/>
      <c r="AO30" s="2"/>
      <c r="AP30" s="1"/>
      <c r="AQ30" s="1"/>
      <c r="AR30" s="4"/>
      <c r="AS30" t="s">
        <v>195</v>
      </c>
    </row>
    <row r="31" spans="1:45" x14ac:dyDescent="0.25">
      <c r="A31" t="s">
        <v>42</v>
      </c>
      <c r="D31" s="1">
        <v>1</v>
      </c>
      <c r="V31" t="s">
        <v>1</v>
      </c>
      <c r="X31" t="s">
        <v>145</v>
      </c>
      <c r="Y31" s="2"/>
      <c r="Z31" s="1"/>
      <c r="AA31" s="1"/>
      <c r="AB31" s="1"/>
      <c r="AC31" s="1"/>
      <c r="AD31" s="1"/>
      <c r="AE31" s="2"/>
      <c r="AF31" s="1"/>
      <c r="AG31" s="1"/>
      <c r="AH31" s="1">
        <v>1</v>
      </c>
      <c r="AI31" s="1"/>
      <c r="AJ31" s="1"/>
      <c r="AK31" s="3"/>
      <c r="AL31" s="1"/>
      <c r="AM31" s="1"/>
      <c r="AN31" s="1"/>
      <c r="AO31" s="2"/>
      <c r="AP31" s="1"/>
      <c r="AQ31" s="1"/>
      <c r="AR31" s="4"/>
      <c r="AS31" t="s">
        <v>146</v>
      </c>
    </row>
    <row r="32" spans="1:45" x14ac:dyDescent="0.25">
      <c r="A32" t="s">
        <v>43</v>
      </c>
      <c r="E32" s="1">
        <v>1</v>
      </c>
      <c r="V32" t="s">
        <v>1</v>
      </c>
      <c r="X32" t="s">
        <v>147</v>
      </c>
      <c r="Y32" s="2"/>
      <c r="Z32" s="1"/>
      <c r="AA32" s="1">
        <v>1</v>
      </c>
      <c r="AB32" s="1"/>
      <c r="AC32" s="1"/>
      <c r="AD32" s="1"/>
      <c r="AE32" s="2"/>
      <c r="AF32" s="1"/>
      <c r="AG32" s="1"/>
      <c r="AH32" s="1"/>
      <c r="AI32" s="1"/>
      <c r="AJ32" s="1"/>
      <c r="AK32" s="3"/>
      <c r="AL32" s="1"/>
      <c r="AM32" s="1"/>
      <c r="AN32" s="1"/>
      <c r="AO32" s="2"/>
      <c r="AP32" s="1"/>
      <c r="AQ32" s="1"/>
      <c r="AR32" s="4"/>
      <c r="AS32" t="s">
        <v>146</v>
      </c>
    </row>
    <row r="33" spans="1:52" x14ac:dyDescent="0.25">
      <c r="A33" t="s">
        <v>44</v>
      </c>
      <c r="F33" s="1">
        <v>1</v>
      </c>
      <c r="V33" t="s">
        <v>1</v>
      </c>
      <c r="X33" t="s">
        <v>141</v>
      </c>
      <c r="Y33" s="2"/>
      <c r="Z33" s="1"/>
      <c r="AA33" s="1"/>
      <c r="AB33" s="1"/>
      <c r="AC33" s="1"/>
      <c r="AD33" s="1"/>
      <c r="AE33" s="2"/>
      <c r="AF33" s="1"/>
      <c r="AG33" s="1">
        <v>1</v>
      </c>
      <c r="AH33" s="1"/>
      <c r="AI33" s="1"/>
      <c r="AJ33" s="1"/>
      <c r="AK33" s="3"/>
      <c r="AL33" s="1"/>
      <c r="AM33" s="1"/>
      <c r="AN33" s="1"/>
      <c r="AO33" s="2"/>
      <c r="AP33" s="1"/>
      <c r="AQ33" s="1"/>
      <c r="AR33" s="4"/>
      <c r="AS33" t="s">
        <v>15</v>
      </c>
    </row>
    <row r="34" spans="1:52" x14ac:dyDescent="0.25">
      <c r="A34" t="s">
        <v>40</v>
      </c>
      <c r="C34" s="1">
        <v>1</v>
      </c>
      <c r="V34" t="s">
        <v>1</v>
      </c>
      <c r="X34" t="s">
        <v>108</v>
      </c>
      <c r="Y34" s="2"/>
      <c r="Z34" s="1"/>
      <c r="AA34" s="1">
        <v>1</v>
      </c>
      <c r="AB34" s="1"/>
      <c r="AC34" s="1"/>
      <c r="AD34" s="1"/>
      <c r="AE34" s="2"/>
      <c r="AF34" s="1"/>
      <c r="AG34" s="1"/>
      <c r="AH34" s="1"/>
      <c r="AI34" s="1"/>
      <c r="AJ34" s="1"/>
      <c r="AK34" s="3"/>
      <c r="AL34" s="1"/>
      <c r="AM34" s="1"/>
      <c r="AN34" s="1"/>
      <c r="AO34" s="2"/>
      <c r="AP34" s="1"/>
      <c r="AQ34" s="1"/>
      <c r="AR34" s="4"/>
      <c r="AS34" t="s">
        <v>15</v>
      </c>
    </row>
    <row r="35" spans="1:52" x14ac:dyDescent="0.25">
      <c r="A35" t="s">
        <v>170</v>
      </c>
      <c r="L35" s="1">
        <v>1</v>
      </c>
      <c r="V35" t="s">
        <v>1</v>
      </c>
      <c r="X35" t="s">
        <v>109</v>
      </c>
      <c r="Y35" s="2"/>
      <c r="Z35" s="1">
        <v>1</v>
      </c>
      <c r="AA35" s="1"/>
      <c r="AB35" s="1"/>
      <c r="AC35" s="1"/>
      <c r="AD35" s="1"/>
      <c r="AE35" s="2"/>
      <c r="AF35" s="1"/>
      <c r="AG35" s="1"/>
      <c r="AH35" s="1"/>
      <c r="AI35" s="1"/>
      <c r="AJ35" s="1"/>
      <c r="AK35" s="3"/>
      <c r="AL35" s="1"/>
      <c r="AM35" s="1"/>
      <c r="AN35" s="1"/>
      <c r="AO35" s="2"/>
      <c r="AP35" s="1"/>
      <c r="AQ35" s="1"/>
      <c r="AR35" s="4"/>
      <c r="AS35" t="s">
        <v>15</v>
      </c>
    </row>
    <row r="36" spans="1:52" x14ac:dyDescent="0.25">
      <c r="A36" t="s">
        <v>171</v>
      </c>
      <c r="K36" s="1">
        <v>1</v>
      </c>
      <c r="V36" t="s">
        <v>1</v>
      </c>
      <c r="X36" t="s">
        <v>110</v>
      </c>
      <c r="Y36" s="2">
        <v>1</v>
      </c>
      <c r="Z36" s="1"/>
      <c r="AA36" s="1"/>
      <c r="AB36" s="1"/>
      <c r="AC36" s="1"/>
      <c r="AD36" s="1"/>
      <c r="AE36" s="2"/>
      <c r="AF36" s="1"/>
      <c r="AG36" s="1"/>
      <c r="AH36" s="1"/>
      <c r="AI36" s="1"/>
      <c r="AJ36" s="1"/>
      <c r="AK36" s="3"/>
      <c r="AL36" s="1"/>
      <c r="AM36" s="1"/>
      <c r="AN36" s="1"/>
      <c r="AO36" s="2"/>
      <c r="AP36" s="1"/>
      <c r="AQ36" s="1"/>
      <c r="AR36" s="4"/>
      <c r="AS36" t="s">
        <v>15</v>
      </c>
    </row>
    <row r="37" spans="1:52" x14ac:dyDescent="0.25">
      <c r="A37" t="s">
        <v>175</v>
      </c>
      <c r="M37" s="1">
        <v>1</v>
      </c>
      <c r="V37" t="s">
        <v>1</v>
      </c>
      <c r="X37" t="s">
        <v>111</v>
      </c>
      <c r="Y37" s="2"/>
      <c r="Z37" s="1"/>
      <c r="AA37" s="1">
        <v>1</v>
      </c>
      <c r="AB37" s="1"/>
      <c r="AC37" s="1"/>
      <c r="AD37" s="1"/>
      <c r="AE37" s="2"/>
      <c r="AF37" s="1"/>
      <c r="AG37" s="1"/>
      <c r="AH37" s="1"/>
      <c r="AI37" s="1"/>
      <c r="AJ37" s="1"/>
      <c r="AK37" s="3"/>
      <c r="AL37" s="1"/>
      <c r="AM37" s="1"/>
      <c r="AN37" s="1"/>
      <c r="AO37" s="2"/>
      <c r="AP37" s="1"/>
      <c r="AQ37" s="1"/>
      <c r="AR37" s="4"/>
      <c r="AS37" t="s">
        <v>15</v>
      </c>
    </row>
    <row r="38" spans="1:52" x14ac:dyDescent="0.25">
      <c r="A38" t="s">
        <v>172</v>
      </c>
      <c r="I38" s="1">
        <v>1</v>
      </c>
      <c r="V38" t="s">
        <v>1</v>
      </c>
      <c r="X38" t="s">
        <v>112</v>
      </c>
      <c r="Y38" s="2"/>
      <c r="Z38" s="1"/>
      <c r="AA38" s="1"/>
      <c r="AB38" s="1"/>
      <c r="AC38" s="1"/>
      <c r="AD38" s="1"/>
      <c r="AE38" s="2">
        <v>1</v>
      </c>
      <c r="AF38" s="1"/>
      <c r="AG38" s="1"/>
      <c r="AH38" s="1"/>
      <c r="AI38" s="1"/>
      <c r="AJ38" s="1"/>
      <c r="AK38" s="3"/>
      <c r="AL38" s="1"/>
      <c r="AM38" s="1"/>
      <c r="AN38" s="1"/>
      <c r="AO38" s="2"/>
      <c r="AP38" s="1"/>
      <c r="AQ38" s="1"/>
      <c r="AR38" s="4"/>
      <c r="AS38" t="s">
        <v>15</v>
      </c>
    </row>
    <row r="39" spans="1:52" x14ac:dyDescent="0.25">
      <c r="A39" t="s">
        <v>183</v>
      </c>
      <c r="H39" s="2">
        <v>1</v>
      </c>
      <c r="V39" t="s">
        <v>1</v>
      </c>
      <c r="X39" t="s">
        <v>113</v>
      </c>
      <c r="Y39" s="2"/>
      <c r="Z39" s="1"/>
      <c r="AA39" s="1">
        <v>1</v>
      </c>
      <c r="AB39" s="1"/>
      <c r="AC39" s="1"/>
      <c r="AD39" s="1"/>
      <c r="AE39" s="2"/>
      <c r="AF39" s="1"/>
      <c r="AG39" s="1"/>
      <c r="AH39" s="1"/>
      <c r="AI39" s="1"/>
      <c r="AJ39" s="1"/>
      <c r="AK39" s="3"/>
      <c r="AL39" s="1"/>
      <c r="AM39" s="1"/>
      <c r="AN39" s="1"/>
      <c r="AO39" s="2"/>
      <c r="AP39" s="1"/>
      <c r="AQ39" s="1"/>
      <c r="AR39" s="4"/>
      <c r="AS39" t="s">
        <v>15</v>
      </c>
    </row>
    <row r="40" spans="1:52" x14ac:dyDescent="0.25">
      <c r="A40" t="s">
        <v>184</v>
      </c>
      <c r="B40" s="2">
        <v>1</v>
      </c>
      <c r="V40" t="s">
        <v>1</v>
      </c>
      <c r="X40" t="s">
        <v>114</v>
      </c>
      <c r="Y40" s="2"/>
      <c r="Z40" s="1"/>
      <c r="AA40" s="1"/>
      <c r="AB40" s="1"/>
      <c r="AC40" s="1">
        <v>1</v>
      </c>
      <c r="AD40" s="1"/>
      <c r="AE40" s="2"/>
      <c r="AF40" s="1"/>
      <c r="AG40" s="1"/>
      <c r="AH40" s="1"/>
      <c r="AI40" s="1"/>
      <c r="AJ40" s="1"/>
      <c r="AK40" s="3"/>
      <c r="AL40" s="1"/>
      <c r="AM40" s="1"/>
      <c r="AN40" s="1"/>
      <c r="AO40" s="2"/>
      <c r="AP40" s="1"/>
      <c r="AQ40" s="1"/>
      <c r="AR40" s="4"/>
      <c r="AS40" t="s">
        <v>15</v>
      </c>
    </row>
    <row r="41" spans="1:52" x14ac:dyDescent="0.25">
      <c r="A41" t="s">
        <v>177</v>
      </c>
      <c r="E41" s="1">
        <v>1</v>
      </c>
      <c r="V41" t="s">
        <v>176</v>
      </c>
      <c r="X41" t="s">
        <v>180</v>
      </c>
      <c r="Y41" s="2"/>
      <c r="Z41" s="1"/>
      <c r="AA41" s="1"/>
      <c r="AB41" s="1"/>
      <c r="AC41" s="1"/>
      <c r="AD41" s="1"/>
      <c r="AE41" s="2">
        <v>1</v>
      </c>
      <c r="AF41" s="1"/>
      <c r="AG41" s="1"/>
      <c r="AH41" s="1"/>
      <c r="AI41" s="1"/>
      <c r="AJ41" s="1"/>
      <c r="AK41" s="3"/>
      <c r="AL41" s="1"/>
      <c r="AM41" s="1"/>
      <c r="AN41" s="1"/>
      <c r="AO41" s="2"/>
      <c r="AP41" s="1"/>
      <c r="AQ41" s="1"/>
      <c r="AR41" s="4"/>
      <c r="AS41" t="s">
        <v>15</v>
      </c>
    </row>
    <row r="42" spans="1:52" x14ac:dyDescent="0.25">
      <c r="A42" t="s">
        <v>174</v>
      </c>
      <c r="H42" s="2">
        <v>1</v>
      </c>
      <c r="V42" t="s">
        <v>1</v>
      </c>
      <c r="X42" t="s">
        <v>164</v>
      </c>
      <c r="Y42" s="2"/>
      <c r="Z42" s="1"/>
      <c r="AA42" s="1"/>
      <c r="AB42" s="1"/>
      <c r="AC42" s="1"/>
      <c r="AD42" s="1"/>
      <c r="AE42" s="2"/>
      <c r="AF42" s="1"/>
      <c r="AG42" s="1">
        <v>1</v>
      </c>
      <c r="AH42" s="1"/>
      <c r="AI42" s="1"/>
      <c r="AJ42" s="1"/>
      <c r="AK42" s="3"/>
      <c r="AL42" s="1"/>
      <c r="AM42" s="1"/>
      <c r="AN42" s="1"/>
      <c r="AO42" s="2"/>
      <c r="AP42" s="1"/>
      <c r="AQ42" s="1"/>
      <c r="AR42" s="4"/>
      <c r="AS42" t="s">
        <v>15</v>
      </c>
    </row>
    <row r="43" spans="1:52" x14ac:dyDescent="0.25">
      <c r="A43" t="s">
        <v>173</v>
      </c>
      <c r="G43" s="1">
        <v>1</v>
      </c>
      <c r="V43" t="s">
        <v>1</v>
      </c>
      <c r="X43" t="s">
        <v>165</v>
      </c>
      <c r="Y43" s="2"/>
      <c r="Z43" s="1"/>
      <c r="AA43" s="1"/>
      <c r="AB43" s="1"/>
      <c r="AC43" s="1"/>
      <c r="AD43" s="1"/>
      <c r="AE43" s="2"/>
      <c r="AF43" s="1"/>
      <c r="AG43" s="1"/>
      <c r="AH43" s="1">
        <v>1</v>
      </c>
      <c r="AI43" s="1"/>
      <c r="AJ43" s="1"/>
      <c r="AK43" s="3"/>
      <c r="AL43" s="1"/>
      <c r="AM43" s="1"/>
      <c r="AN43" s="1"/>
      <c r="AO43" s="2"/>
      <c r="AP43" s="1"/>
      <c r="AQ43" s="1"/>
      <c r="AR43" s="4"/>
      <c r="AS43" t="s">
        <v>15</v>
      </c>
      <c r="AZ43" s="23"/>
    </row>
    <row r="44" spans="1:52" x14ac:dyDescent="0.25">
      <c r="A44" t="s">
        <v>178</v>
      </c>
      <c r="H44" s="2">
        <v>1</v>
      </c>
      <c r="V44" t="s">
        <v>1</v>
      </c>
      <c r="X44" t="s">
        <v>166</v>
      </c>
      <c r="Y44" s="2"/>
      <c r="Z44" s="1"/>
      <c r="AA44" s="1"/>
      <c r="AB44" s="1"/>
      <c r="AC44" s="1">
        <v>1</v>
      </c>
      <c r="AD44" s="1"/>
      <c r="AE44" s="2"/>
      <c r="AF44" s="1"/>
      <c r="AG44" s="1"/>
      <c r="AH44" s="1"/>
      <c r="AI44" s="1"/>
      <c r="AJ44" s="1"/>
      <c r="AK44" s="3"/>
      <c r="AL44" s="1"/>
      <c r="AM44" s="1"/>
      <c r="AN44" s="1"/>
      <c r="AO44" s="2"/>
      <c r="AP44" s="1"/>
      <c r="AQ44" s="1"/>
      <c r="AR44" s="4"/>
      <c r="AS44" t="s">
        <v>15</v>
      </c>
    </row>
    <row r="45" spans="1:52" x14ac:dyDescent="0.25">
      <c r="A45" t="s">
        <v>194</v>
      </c>
      <c r="O45" s="1">
        <v>1</v>
      </c>
      <c r="V45" t="s">
        <v>193</v>
      </c>
      <c r="X45" t="s">
        <v>167</v>
      </c>
      <c r="Y45" s="2"/>
      <c r="Z45" s="1"/>
      <c r="AA45" s="1"/>
      <c r="AB45" s="1"/>
      <c r="AC45" s="1"/>
      <c r="AD45" s="1"/>
      <c r="AE45" s="2"/>
      <c r="AF45" s="1"/>
      <c r="AG45" s="1"/>
      <c r="AH45" s="1"/>
      <c r="AI45" s="1"/>
      <c r="AJ45" s="1">
        <v>1</v>
      </c>
      <c r="AK45" s="3"/>
      <c r="AL45" s="1"/>
      <c r="AM45" s="1"/>
      <c r="AN45" s="1"/>
      <c r="AO45" s="2"/>
      <c r="AP45" s="1"/>
      <c r="AQ45" s="1"/>
      <c r="AR45" s="4"/>
      <c r="AS45" t="s">
        <v>15</v>
      </c>
    </row>
    <row r="46" spans="1:52" x14ac:dyDescent="0.25">
      <c r="A46" t="s">
        <v>45</v>
      </c>
      <c r="O46" s="1">
        <v>1</v>
      </c>
      <c r="V46" t="s">
        <v>26</v>
      </c>
      <c r="X46" t="s">
        <v>168</v>
      </c>
      <c r="Y46" s="2"/>
      <c r="Z46" s="1">
        <v>1</v>
      </c>
      <c r="AA46" s="1"/>
      <c r="AB46" s="1"/>
      <c r="AC46" s="1"/>
      <c r="AD46" s="1"/>
      <c r="AE46" s="2"/>
      <c r="AF46" s="1"/>
      <c r="AG46" s="1"/>
      <c r="AH46" s="1"/>
      <c r="AI46" s="1"/>
      <c r="AJ46" s="1"/>
      <c r="AK46" s="3"/>
      <c r="AL46" s="1"/>
      <c r="AM46" s="1"/>
      <c r="AN46" s="1"/>
      <c r="AO46" s="2"/>
      <c r="AP46" s="1"/>
      <c r="AQ46" s="1"/>
      <c r="AR46" s="4"/>
      <c r="AS46" t="s">
        <v>15</v>
      </c>
    </row>
    <row r="47" spans="1:52" x14ac:dyDescent="0.25">
      <c r="A47" t="s">
        <v>46</v>
      </c>
      <c r="N47" s="3">
        <v>1</v>
      </c>
      <c r="V47" t="s">
        <v>13</v>
      </c>
      <c r="X47" t="s">
        <v>169</v>
      </c>
      <c r="Y47" s="2"/>
      <c r="Z47" s="1"/>
      <c r="AA47" s="1"/>
      <c r="AB47" s="1">
        <v>1</v>
      </c>
      <c r="AC47" s="1"/>
      <c r="AD47" s="1"/>
      <c r="AE47" s="2"/>
      <c r="AF47" s="1"/>
      <c r="AG47" s="1"/>
      <c r="AH47" s="1"/>
      <c r="AI47" s="1"/>
      <c r="AJ47" s="1"/>
      <c r="AK47" s="3"/>
      <c r="AL47" s="1"/>
      <c r="AM47" s="1"/>
      <c r="AN47" s="1"/>
      <c r="AO47" s="2"/>
      <c r="AP47" s="1"/>
      <c r="AQ47" s="1"/>
      <c r="AR47" s="4"/>
      <c r="AS47" t="s">
        <v>15</v>
      </c>
    </row>
    <row r="48" spans="1:52" x14ac:dyDescent="0.25">
      <c r="A48" t="s">
        <v>47</v>
      </c>
      <c r="N48" s="3">
        <v>1</v>
      </c>
      <c r="V48" t="s">
        <v>13</v>
      </c>
      <c r="X48" t="s">
        <v>115</v>
      </c>
      <c r="Y48" s="2"/>
      <c r="Z48" s="1"/>
      <c r="AA48" s="1"/>
      <c r="AB48" s="1"/>
      <c r="AC48" s="1"/>
      <c r="AD48" s="1"/>
      <c r="AE48" s="2"/>
      <c r="AF48" s="1"/>
      <c r="AG48" s="1"/>
      <c r="AH48" s="1"/>
      <c r="AI48" s="1"/>
      <c r="AJ48" s="1"/>
      <c r="AK48" s="3"/>
      <c r="AL48" s="1"/>
      <c r="AM48" s="1"/>
      <c r="AN48" s="1"/>
      <c r="AO48" s="2"/>
      <c r="AP48" s="1"/>
      <c r="AQ48" s="1">
        <v>1</v>
      </c>
      <c r="AR48" s="4"/>
      <c r="AS48" t="s">
        <v>16</v>
      </c>
    </row>
    <row r="49" spans="1:45" x14ac:dyDescent="0.25">
      <c r="A49" t="s">
        <v>49</v>
      </c>
      <c r="S49" s="1">
        <v>1</v>
      </c>
      <c r="V49" t="s">
        <v>13</v>
      </c>
      <c r="X49" t="s">
        <v>116</v>
      </c>
      <c r="Y49" s="2"/>
      <c r="Z49" s="1"/>
      <c r="AA49" s="1"/>
      <c r="AB49" s="1"/>
      <c r="AC49" s="1"/>
      <c r="AD49" s="1"/>
      <c r="AE49" s="2"/>
      <c r="AF49" s="1"/>
      <c r="AG49" s="1"/>
      <c r="AH49" s="1"/>
      <c r="AI49" s="1"/>
      <c r="AJ49" s="1"/>
      <c r="AK49" s="3">
        <v>1</v>
      </c>
      <c r="AL49" s="1"/>
      <c r="AM49" s="1"/>
      <c r="AN49" s="1"/>
      <c r="AO49" s="2"/>
      <c r="AP49" s="1"/>
      <c r="AQ49" s="1"/>
      <c r="AR49" s="4"/>
      <c r="AS49" t="s">
        <v>16</v>
      </c>
    </row>
    <row r="50" spans="1:45" x14ac:dyDescent="0.25">
      <c r="A50" t="s">
        <v>50</v>
      </c>
      <c r="T50" s="1">
        <v>1</v>
      </c>
      <c r="V50" t="s">
        <v>13</v>
      </c>
      <c r="X50" t="s">
        <v>117</v>
      </c>
      <c r="Y50" s="2"/>
      <c r="Z50" s="1"/>
      <c r="AA50" s="1"/>
      <c r="AB50" s="1"/>
      <c r="AC50" s="1"/>
      <c r="AD50" s="1"/>
      <c r="AE50" s="2"/>
      <c r="AF50" s="1"/>
      <c r="AG50" s="1"/>
      <c r="AH50" s="1"/>
      <c r="AI50" s="1"/>
      <c r="AJ50" s="1"/>
      <c r="AK50" s="3"/>
      <c r="AL50" s="1"/>
      <c r="AM50" s="1"/>
      <c r="AN50" s="1"/>
      <c r="AO50" s="2"/>
      <c r="AP50" s="1"/>
      <c r="AQ50" s="1">
        <v>1</v>
      </c>
      <c r="AR50" s="4"/>
      <c r="AS50" t="s">
        <v>16</v>
      </c>
    </row>
    <row r="51" spans="1:45" x14ac:dyDescent="0.25">
      <c r="A51" t="s">
        <v>51</v>
      </c>
      <c r="P51" s="1">
        <v>1</v>
      </c>
      <c r="V51" t="s">
        <v>13</v>
      </c>
      <c r="X51" t="s">
        <v>119</v>
      </c>
      <c r="Y51" s="2"/>
      <c r="Z51" s="1"/>
      <c r="AA51" s="1"/>
      <c r="AB51" s="1"/>
      <c r="AC51" s="1"/>
      <c r="AD51" s="1"/>
      <c r="AE51" s="2"/>
      <c r="AF51" s="1"/>
      <c r="AG51" s="1"/>
      <c r="AH51" s="1"/>
      <c r="AI51" s="1"/>
      <c r="AJ51" s="1"/>
      <c r="AK51" s="3"/>
      <c r="AL51" s="1">
        <v>1</v>
      </c>
      <c r="AM51" s="1"/>
      <c r="AN51" s="1"/>
      <c r="AO51" s="2"/>
      <c r="AP51" s="1"/>
      <c r="AQ51" s="1"/>
      <c r="AR51" s="4"/>
      <c r="AS51" t="s">
        <v>16</v>
      </c>
    </row>
    <row r="52" spans="1:45" x14ac:dyDescent="0.25">
      <c r="A52" t="s">
        <v>52</v>
      </c>
      <c r="O52" s="1">
        <v>1</v>
      </c>
      <c r="V52" t="s">
        <v>13</v>
      </c>
      <c r="X52" t="s">
        <v>120</v>
      </c>
      <c r="Y52" s="2"/>
      <c r="Z52" s="1"/>
      <c r="AA52" s="1"/>
      <c r="AB52" s="1"/>
      <c r="AC52" s="1"/>
      <c r="AD52" s="1"/>
      <c r="AE52" s="2"/>
      <c r="AF52" s="1"/>
      <c r="AG52" s="1"/>
      <c r="AH52" s="1"/>
      <c r="AI52" s="1"/>
      <c r="AJ52" s="1"/>
      <c r="AK52" s="3"/>
      <c r="AL52" s="1"/>
      <c r="AM52" s="1"/>
      <c r="AN52" s="1"/>
      <c r="AO52" s="2"/>
      <c r="AP52" s="1">
        <v>1</v>
      </c>
      <c r="AQ52" s="1"/>
      <c r="AR52" s="4"/>
      <c r="AS52" t="s">
        <v>16</v>
      </c>
    </row>
    <row r="53" spans="1:45" x14ac:dyDescent="0.25">
      <c r="A53" t="s">
        <v>53</v>
      </c>
      <c r="S53" s="1">
        <v>1</v>
      </c>
      <c r="V53" t="s">
        <v>13</v>
      </c>
      <c r="X53" t="s">
        <v>121</v>
      </c>
      <c r="Y53" s="2"/>
      <c r="Z53" s="1"/>
      <c r="AA53" s="1"/>
      <c r="AB53" s="1"/>
      <c r="AC53" s="1"/>
      <c r="AD53" s="1"/>
      <c r="AE53" s="2"/>
      <c r="AF53" s="1"/>
      <c r="AG53" s="1"/>
      <c r="AH53" s="1"/>
      <c r="AI53" s="1"/>
      <c r="AJ53" s="1"/>
      <c r="AK53" s="3"/>
      <c r="AL53" s="1"/>
      <c r="AM53" s="1"/>
      <c r="AN53" s="1"/>
      <c r="AO53" s="2"/>
      <c r="AP53" s="1">
        <v>1</v>
      </c>
      <c r="AQ53" s="1"/>
      <c r="AR53" s="4"/>
      <c r="AS53" t="s">
        <v>16</v>
      </c>
    </row>
    <row r="54" spans="1:45" x14ac:dyDescent="0.25">
      <c r="A54" t="s">
        <v>54</v>
      </c>
      <c r="O54" s="1">
        <v>1</v>
      </c>
      <c r="V54" t="s">
        <v>13</v>
      </c>
      <c r="X54" t="s">
        <v>122</v>
      </c>
      <c r="Y54" s="2"/>
      <c r="Z54" s="1"/>
      <c r="AA54" s="1"/>
      <c r="AB54" s="1"/>
      <c r="AC54" s="1"/>
      <c r="AD54" s="1"/>
      <c r="AE54" s="2"/>
      <c r="AF54" s="1"/>
      <c r="AG54" s="1"/>
      <c r="AH54" s="1"/>
      <c r="AI54" s="1"/>
      <c r="AJ54" s="1"/>
      <c r="AK54" s="3"/>
      <c r="AL54" s="1"/>
      <c r="AM54" s="1">
        <v>1</v>
      </c>
      <c r="AN54" s="1"/>
      <c r="AO54" s="2"/>
      <c r="AP54" s="1"/>
      <c r="AQ54" s="1"/>
      <c r="AR54" s="4"/>
      <c r="AS54" t="s">
        <v>16</v>
      </c>
    </row>
    <row r="55" spans="1:45" x14ac:dyDescent="0.25">
      <c r="A55" t="s">
        <v>55</v>
      </c>
      <c r="S55" s="1">
        <v>1</v>
      </c>
      <c r="V55" t="s">
        <v>13</v>
      </c>
      <c r="X55" t="s">
        <v>181</v>
      </c>
      <c r="Y55" s="2"/>
      <c r="Z55" s="1"/>
      <c r="AA55" s="1"/>
      <c r="AB55" s="1"/>
      <c r="AC55" s="1"/>
      <c r="AD55" s="1"/>
      <c r="AE55" s="2"/>
      <c r="AF55" s="1"/>
      <c r="AG55" s="1"/>
      <c r="AH55" s="1"/>
      <c r="AI55" s="1"/>
      <c r="AJ55" s="1"/>
      <c r="AK55" s="3"/>
      <c r="AL55" s="1">
        <v>1</v>
      </c>
      <c r="AM55" s="1"/>
      <c r="AN55" s="1"/>
      <c r="AO55" s="2"/>
      <c r="AP55" s="1"/>
      <c r="AQ55" s="1"/>
      <c r="AR55" s="4"/>
      <c r="AS55" t="s">
        <v>16</v>
      </c>
    </row>
    <row r="56" spans="1:45" x14ac:dyDescent="0.25">
      <c r="A56" t="s">
        <v>56</v>
      </c>
      <c r="N56" s="3">
        <v>1</v>
      </c>
      <c r="V56" t="s">
        <v>13</v>
      </c>
      <c r="X56" t="s">
        <v>118</v>
      </c>
      <c r="Y56" s="2"/>
      <c r="Z56" s="1"/>
      <c r="AA56" s="1"/>
      <c r="AB56" s="1"/>
      <c r="AC56" s="1"/>
      <c r="AD56" s="1"/>
      <c r="AE56" s="2"/>
      <c r="AF56" s="1"/>
      <c r="AG56" s="1"/>
      <c r="AH56" s="1"/>
      <c r="AI56" s="1"/>
      <c r="AJ56" s="1"/>
      <c r="AK56" s="3"/>
      <c r="AL56" s="1"/>
      <c r="AM56" s="1"/>
      <c r="AN56" s="1"/>
      <c r="AO56" s="2"/>
      <c r="AP56" s="1"/>
      <c r="AQ56" s="1">
        <v>1</v>
      </c>
      <c r="AR56" s="4"/>
      <c r="AS56" t="s">
        <v>16</v>
      </c>
    </row>
    <row r="57" spans="1:45" ht="15.75" thickBot="1" x14ac:dyDescent="0.3">
      <c r="A57" t="s">
        <v>57</v>
      </c>
      <c r="O57" s="1">
        <v>1</v>
      </c>
      <c r="V57" t="s">
        <v>13</v>
      </c>
      <c r="X57" s="6" t="s">
        <v>123</v>
      </c>
      <c r="Y57" s="7"/>
      <c r="Z57" s="8"/>
      <c r="AA57" s="8"/>
      <c r="AB57" s="8"/>
      <c r="AC57" s="8"/>
      <c r="AD57" s="8"/>
      <c r="AE57" s="7"/>
      <c r="AF57" s="8"/>
      <c r="AG57" s="8"/>
      <c r="AH57" s="8"/>
      <c r="AI57" s="8"/>
      <c r="AJ57" s="8"/>
      <c r="AK57" s="9"/>
      <c r="AL57" s="8">
        <v>1</v>
      </c>
      <c r="AM57" s="8"/>
      <c r="AN57" s="8"/>
      <c r="AO57" s="7"/>
      <c r="AP57" s="8"/>
      <c r="AQ57" s="8"/>
      <c r="AR57" s="10"/>
      <c r="AS57" t="s">
        <v>16</v>
      </c>
    </row>
    <row r="58" spans="1:45" x14ac:dyDescent="0.25">
      <c r="A58" t="s">
        <v>58</v>
      </c>
      <c r="S58" s="1">
        <v>1</v>
      </c>
      <c r="V58" t="s">
        <v>13</v>
      </c>
      <c r="X58" s="38"/>
      <c r="Y58" s="19">
        <f>SUM(Y5:Y57)</f>
        <v>1</v>
      </c>
      <c r="Z58" s="19">
        <f t="shared" ref="Z58:AR58" si="1">SUM(Z5:Z57)</f>
        <v>2</v>
      </c>
      <c r="AA58" s="19">
        <f t="shared" si="1"/>
        <v>4</v>
      </c>
      <c r="AB58" s="19">
        <f t="shared" si="1"/>
        <v>3</v>
      </c>
      <c r="AC58" s="19">
        <f t="shared" si="1"/>
        <v>4</v>
      </c>
      <c r="AD58" s="19">
        <f t="shared" si="1"/>
        <v>0</v>
      </c>
      <c r="AE58" s="19">
        <f t="shared" si="1"/>
        <v>2</v>
      </c>
      <c r="AF58" s="19">
        <f t="shared" si="1"/>
        <v>0</v>
      </c>
      <c r="AG58" s="19">
        <f t="shared" si="1"/>
        <v>2</v>
      </c>
      <c r="AH58" s="19">
        <f t="shared" si="1"/>
        <v>5</v>
      </c>
      <c r="AI58" s="19">
        <f t="shared" si="1"/>
        <v>2</v>
      </c>
      <c r="AJ58" s="19">
        <f t="shared" si="1"/>
        <v>1</v>
      </c>
      <c r="AK58" s="19">
        <f t="shared" si="1"/>
        <v>1</v>
      </c>
      <c r="AL58" s="19">
        <f t="shared" si="1"/>
        <v>8</v>
      </c>
      <c r="AM58" s="19">
        <f t="shared" si="1"/>
        <v>5</v>
      </c>
      <c r="AN58" s="19">
        <f t="shared" si="1"/>
        <v>0</v>
      </c>
      <c r="AO58" s="19">
        <f t="shared" si="1"/>
        <v>0</v>
      </c>
      <c r="AP58" s="19">
        <f t="shared" si="1"/>
        <v>6</v>
      </c>
      <c r="AQ58" s="19">
        <f t="shared" si="1"/>
        <v>7</v>
      </c>
      <c r="AR58" s="19">
        <f t="shared" si="1"/>
        <v>1</v>
      </c>
    </row>
    <row r="59" spans="1:45" x14ac:dyDescent="0.25">
      <c r="A59" t="s">
        <v>59</v>
      </c>
      <c r="S59" s="1">
        <v>1</v>
      </c>
      <c r="V59" t="s">
        <v>13</v>
      </c>
      <c r="X59" s="39" t="s">
        <v>150</v>
      </c>
      <c r="Y59" s="15">
        <v>2</v>
      </c>
      <c r="Z59" s="15">
        <v>2</v>
      </c>
      <c r="AA59" s="15">
        <v>4</v>
      </c>
      <c r="AB59" s="15">
        <v>5</v>
      </c>
      <c r="AC59" s="15">
        <v>4</v>
      </c>
      <c r="AD59" s="15">
        <v>1</v>
      </c>
      <c r="AE59" s="15"/>
      <c r="AF59" s="15"/>
      <c r="AG59" s="15"/>
      <c r="AH59" s="15"/>
      <c r="AI59" s="15"/>
      <c r="AJ59" s="15"/>
      <c r="AK59" s="15">
        <v>1</v>
      </c>
      <c r="AL59" s="15">
        <v>8</v>
      </c>
      <c r="AM59" s="15">
        <v>7</v>
      </c>
      <c r="AN59" s="15">
        <v>1</v>
      </c>
      <c r="AO59" s="14"/>
      <c r="AP59" s="14"/>
      <c r="AQ59" s="14"/>
      <c r="AR59" s="14"/>
    </row>
    <row r="60" spans="1:45" x14ac:dyDescent="0.25">
      <c r="A60" t="s">
        <v>48</v>
      </c>
      <c r="T60" s="1">
        <v>1</v>
      </c>
      <c r="V60" t="s">
        <v>13</v>
      </c>
    </row>
    <row r="61" spans="1:45" x14ac:dyDescent="0.25">
      <c r="A61" t="s">
        <v>60</v>
      </c>
      <c r="S61" s="1">
        <v>1</v>
      </c>
      <c r="V61" t="s">
        <v>13</v>
      </c>
    </row>
    <row r="62" spans="1:45" x14ac:dyDescent="0.25">
      <c r="A62" t="s">
        <v>61</v>
      </c>
      <c r="S62" s="1">
        <v>1</v>
      </c>
      <c r="V62" t="s">
        <v>13</v>
      </c>
    </row>
    <row r="63" spans="1:45" x14ac:dyDescent="0.25">
      <c r="A63" t="s">
        <v>62</v>
      </c>
      <c r="T63" s="1">
        <v>1</v>
      </c>
      <c r="V63" t="s">
        <v>13</v>
      </c>
    </row>
    <row r="64" spans="1:45" x14ac:dyDescent="0.25">
      <c r="A64" t="s">
        <v>179</v>
      </c>
      <c r="T64" s="1">
        <v>1</v>
      </c>
      <c r="V64" t="s">
        <v>13</v>
      </c>
    </row>
    <row r="65" spans="1:45" x14ac:dyDescent="0.25">
      <c r="A65" t="s">
        <v>63</v>
      </c>
      <c r="O65" s="1">
        <v>1</v>
      </c>
      <c r="V65" t="s">
        <v>23</v>
      </c>
    </row>
    <row r="66" spans="1:45" ht="15.75" thickBot="1" x14ac:dyDescent="0.3">
      <c r="A66" s="6" t="s">
        <v>64</v>
      </c>
      <c r="B66" s="7"/>
      <c r="C66" s="8"/>
      <c r="D66" s="8"/>
      <c r="E66" s="8"/>
      <c r="F66" s="8"/>
      <c r="G66" s="8"/>
      <c r="H66" s="7"/>
      <c r="I66" s="8"/>
      <c r="J66" s="8"/>
      <c r="K66" s="8"/>
      <c r="L66" s="8"/>
      <c r="M66" s="8"/>
      <c r="N66" s="9"/>
      <c r="O66" s="8"/>
      <c r="P66" s="8"/>
      <c r="Q66" s="8"/>
      <c r="R66" s="7"/>
      <c r="S66" s="8"/>
      <c r="T66" s="8">
        <v>1</v>
      </c>
      <c r="U66" s="10"/>
      <c r="V66" t="s">
        <v>23</v>
      </c>
    </row>
    <row r="67" spans="1:45" x14ac:dyDescent="0.25">
      <c r="A67" s="38"/>
      <c r="B67" s="19">
        <f t="shared" ref="B67:U67" si="2">SUM(B5:B66)</f>
        <v>2</v>
      </c>
      <c r="C67" s="19">
        <f t="shared" si="2"/>
        <v>1</v>
      </c>
      <c r="D67" s="19">
        <f t="shared" si="2"/>
        <v>2</v>
      </c>
      <c r="E67" s="19">
        <f t="shared" si="2"/>
        <v>3</v>
      </c>
      <c r="F67" s="19">
        <f t="shared" si="2"/>
        <v>3</v>
      </c>
      <c r="G67" s="19">
        <f t="shared" si="2"/>
        <v>1</v>
      </c>
      <c r="H67" s="19">
        <f t="shared" si="2"/>
        <v>4</v>
      </c>
      <c r="I67" s="19">
        <f t="shared" si="2"/>
        <v>1</v>
      </c>
      <c r="J67" s="19">
        <f t="shared" si="2"/>
        <v>2</v>
      </c>
      <c r="K67" s="19">
        <f t="shared" si="2"/>
        <v>2</v>
      </c>
      <c r="L67" s="19">
        <f t="shared" si="2"/>
        <v>4</v>
      </c>
      <c r="M67" s="19">
        <f t="shared" si="2"/>
        <v>1</v>
      </c>
      <c r="N67" s="19">
        <f t="shared" si="2"/>
        <v>3</v>
      </c>
      <c r="O67" s="19">
        <f t="shared" si="2"/>
        <v>11</v>
      </c>
      <c r="P67" s="19">
        <f t="shared" si="2"/>
        <v>2</v>
      </c>
      <c r="Q67" s="19">
        <f t="shared" si="2"/>
        <v>0</v>
      </c>
      <c r="R67" s="19">
        <f t="shared" si="2"/>
        <v>3</v>
      </c>
      <c r="S67" s="19">
        <f t="shared" si="2"/>
        <v>14</v>
      </c>
      <c r="T67" s="19">
        <f t="shared" si="2"/>
        <v>7</v>
      </c>
      <c r="U67" s="19">
        <f t="shared" si="2"/>
        <v>0</v>
      </c>
    </row>
    <row r="68" spans="1:45" x14ac:dyDescent="0.25">
      <c r="A68" s="39" t="s">
        <v>150</v>
      </c>
      <c r="B68" s="15"/>
      <c r="C68" s="15"/>
      <c r="D68" s="15"/>
      <c r="E68" s="15"/>
      <c r="F68" s="15"/>
      <c r="G68" s="15"/>
      <c r="H68" s="15">
        <v>4</v>
      </c>
      <c r="I68" s="15">
        <v>1</v>
      </c>
      <c r="J68" s="15">
        <v>2</v>
      </c>
      <c r="K68" s="15">
        <v>3</v>
      </c>
      <c r="L68" s="15">
        <v>4</v>
      </c>
      <c r="M68" s="15">
        <v>1</v>
      </c>
      <c r="N68" s="14"/>
      <c r="O68" s="14"/>
      <c r="P68" s="14"/>
      <c r="Q68" s="14"/>
      <c r="R68" s="15">
        <v>3</v>
      </c>
      <c r="S68" s="15">
        <v>14</v>
      </c>
      <c r="T68" s="15">
        <v>7</v>
      </c>
      <c r="U68" s="15">
        <v>0</v>
      </c>
    </row>
    <row r="69" spans="1:45" ht="15.75" thickBot="1" x14ac:dyDescent="0.3">
      <c r="A69" s="37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45" ht="15.75" thickBot="1" x14ac:dyDescent="0.3">
      <c r="B70" s="40" t="s">
        <v>1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2" t="s">
        <v>13</v>
      </c>
      <c r="O70" s="42"/>
      <c r="P70" s="42"/>
      <c r="Q70" s="42"/>
      <c r="R70" s="42"/>
      <c r="S70" s="42"/>
      <c r="T70" s="42"/>
      <c r="U70" s="43"/>
      <c r="X70" s="17"/>
      <c r="Y70" s="62" t="s">
        <v>15</v>
      </c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4" t="s">
        <v>16</v>
      </c>
      <c r="AL70" s="64"/>
      <c r="AM70" s="64"/>
      <c r="AN70" s="64"/>
      <c r="AO70" s="64"/>
      <c r="AP70" s="64"/>
      <c r="AQ70" s="64"/>
      <c r="AR70" s="65"/>
    </row>
    <row r="71" spans="1:45" x14ac:dyDescent="0.25">
      <c r="B71" s="24" t="s">
        <v>2</v>
      </c>
      <c r="C71" s="25"/>
      <c r="D71" s="25"/>
      <c r="E71" s="25"/>
      <c r="F71" s="25"/>
      <c r="G71" s="26"/>
      <c r="H71" s="27" t="s">
        <v>12</v>
      </c>
      <c r="I71" s="28"/>
      <c r="J71" s="28"/>
      <c r="K71" s="28"/>
      <c r="L71" s="28"/>
      <c r="M71" s="29"/>
      <c r="N71" s="30" t="s">
        <v>2</v>
      </c>
      <c r="O71" s="31"/>
      <c r="P71" s="31"/>
      <c r="Q71" s="32"/>
      <c r="R71" s="33" t="s">
        <v>12</v>
      </c>
      <c r="S71" s="34"/>
      <c r="T71" s="34"/>
      <c r="U71" s="35"/>
      <c r="X71" s="17"/>
      <c r="Y71" s="50" t="s">
        <v>2</v>
      </c>
      <c r="Z71" s="51"/>
      <c r="AA71" s="51"/>
      <c r="AB71" s="51"/>
      <c r="AC71" s="51"/>
      <c r="AD71" s="52"/>
      <c r="AE71" s="53" t="s">
        <v>12</v>
      </c>
      <c r="AF71" s="54"/>
      <c r="AG71" s="54"/>
      <c r="AH71" s="54"/>
      <c r="AI71" s="54"/>
      <c r="AJ71" s="55"/>
      <c r="AK71" s="56" t="s">
        <v>2</v>
      </c>
      <c r="AL71" s="57"/>
      <c r="AM71" s="57"/>
      <c r="AN71" s="58"/>
      <c r="AO71" s="59" t="s">
        <v>12</v>
      </c>
      <c r="AP71" s="60"/>
      <c r="AQ71" s="60"/>
      <c r="AR71" s="61"/>
    </row>
    <row r="72" spans="1:45" ht="15.75" thickBot="1" x14ac:dyDescent="0.3">
      <c r="A72" s="44" t="s">
        <v>0</v>
      </c>
      <c r="B72" s="45" t="s">
        <v>3</v>
      </c>
      <c r="C72" s="46" t="s">
        <v>4</v>
      </c>
      <c r="D72" s="46" t="s">
        <v>5</v>
      </c>
      <c r="E72" s="46" t="s">
        <v>6</v>
      </c>
      <c r="F72" s="46" t="s">
        <v>7</v>
      </c>
      <c r="G72" s="46" t="s">
        <v>8</v>
      </c>
      <c r="H72" s="45" t="s">
        <v>3</v>
      </c>
      <c r="I72" s="46" t="s">
        <v>4</v>
      </c>
      <c r="J72" s="46" t="s">
        <v>5</v>
      </c>
      <c r="K72" s="46" t="s">
        <v>6</v>
      </c>
      <c r="L72" s="46" t="s">
        <v>7</v>
      </c>
      <c r="M72" s="46" t="s">
        <v>8</v>
      </c>
      <c r="N72" s="47" t="s">
        <v>8</v>
      </c>
      <c r="O72" s="46" t="s">
        <v>9</v>
      </c>
      <c r="P72" s="46" t="s">
        <v>10</v>
      </c>
      <c r="Q72" s="46" t="s">
        <v>11</v>
      </c>
      <c r="R72" s="45" t="s">
        <v>8</v>
      </c>
      <c r="S72" s="46" t="s">
        <v>9</v>
      </c>
      <c r="T72" s="46" t="s">
        <v>10</v>
      </c>
      <c r="U72" s="48" t="s">
        <v>11</v>
      </c>
      <c r="X72" s="46" t="s">
        <v>0</v>
      </c>
      <c r="Y72" s="45" t="s">
        <v>3</v>
      </c>
      <c r="Z72" s="46" t="s">
        <v>4</v>
      </c>
      <c r="AA72" s="46" t="s">
        <v>5</v>
      </c>
      <c r="AB72" s="46" t="s">
        <v>6</v>
      </c>
      <c r="AC72" s="46" t="s">
        <v>7</v>
      </c>
      <c r="AD72" s="46" t="s">
        <v>8</v>
      </c>
      <c r="AE72" s="45" t="s">
        <v>3</v>
      </c>
      <c r="AF72" s="46" t="s">
        <v>4</v>
      </c>
      <c r="AG72" s="46" t="s">
        <v>5</v>
      </c>
      <c r="AH72" s="46" t="s">
        <v>6</v>
      </c>
      <c r="AI72" s="46" t="s">
        <v>7</v>
      </c>
      <c r="AJ72" s="46" t="s">
        <v>8</v>
      </c>
      <c r="AK72" s="47" t="s">
        <v>8</v>
      </c>
      <c r="AL72" s="46" t="s">
        <v>9</v>
      </c>
      <c r="AM72" s="46" t="s">
        <v>10</v>
      </c>
      <c r="AN72" s="46" t="s">
        <v>11</v>
      </c>
      <c r="AO72" s="45" t="s">
        <v>8</v>
      </c>
      <c r="AP72" s="46" t="s">
        <v>9</v>
      </c>
      <c r="AQ72" s="46" t="s">
        <v>10</v>
      </c>
      <c r="AR72" s="48" t="s">
        <v>11</v>
      </c>
    </row>
    <row r="73" spans="1:45" ht="15.75" x14ac:dyDescent="0.25">
      <c r="A73" s="49" t="s">
        <v>69</v>
      </c>
      <c r="B73" s="18"/>
      <c r="C73" s="19"/>
      <c r="D73" s="19"/>
      <c r="E73" s="19"/>
      <c r="F73" s="19"/>
      <c r="G73" s="20"/>
      <c r="H73" s="18"/>
      <c r="I73" s="19"/>
      <c r="J73" s="19"/>
      <c r="K73" s="19"/>
      <c r="L73" s="19"/>
      <c r="M73" s="20"/>
      <c r="N73" s="18"/>
      <c r="O73" s="19"/>
      <c r="P73" s="19"/>
      <c r="Q73" s="19"/>
      <c r="R73" s="18"/>
      <c r="S73" s="19"/>
      <c r="T73" s="19"/>
      <c r="U73" s="20"/>
      <c r="X73" s="36" t="s">
        <v>69</v>
      </c>
      <c r="Y73" s="2"/>
      <c r="Z73" s="1"/>
      <c r="AA73" s="1"/>
      <c r="AB73" s="1"/>
      <c r="AC73" s="1"/>
      <c r="AD73" s="1"/>
      <c r="AE73" s="2"/>
      <c r="AF73" s="1"/>
      <c r="AG73" s="1"/>
      <c r="AH73" s="1"/>
      <c r="AI73" s="1"/>
      <c r="AJ73" s="1"/>
      <c r="AK73" s="3"/>
      <c r="AL73" s="1"/>
      <c r="AM73" s="1"/>
      <c r="AN73" s="1"/>
      <c r="AO73" s="2"/>
      <c r="AP73" s="1"/>
      <c r="AQ73" s="1"/>
      <c r="AR73" s="4"/>
    </row>
    <row r="74" spans="1:45" x14ac:dyDescent="0.25">
      <c r="A74" t="s">
        <v>70</v>
      </c>
      <c r="E74" s="1">
        <v>1</v>
      </c>
      <c r="N74" s="2"/>
      <c r="V74" t="s">
        <v>21</v>
      </c>
      <c r="X74" s="5" t="s">
        <v>158</v>
      </c>
      <c r="Y74" s="2"/>
      <c r="Z74" s="1"/>
      <c r="AA74" s="1"/>
      <c r="AB74" s="1"/>
      <c r="AC74" s="1"/>
      <c r="AD74" s="1"/>
      <c r="AE74" s="2"/>
      <c r="AF74" s="1"/>
      <c r="AG74" s="1"/>
      <c r="AH74" s="1"/>
      <c r="AI74" s="1"/>
      <c r="AJ74" s="1"/>
      <c r="AK74" s="3"/>
      <c r="AL74" s="1"/>
      <c r="AM74" s="1"/>
      <c r="AN74" s="1"/>
      <c r="AO74" s="2"/>
      <c r="AP74" s="1"/>
      <c r="AQ74" s="1">
        <v>1</v>
      </c>
      <c r="AR74" s="4"/>
      <c r="AS74" t="s">
        <v>133</v>
      </c>
    </row>
    <row r="75" spans="1:45" x14ac:dyDescent="0.25">
      <c r="A75" t="s">
        <v>71</v>
      </c>
      <c r="J75" s="1">
        <v>1</v>
      </c>
      <c r="N75" s="2"/>
      <c r="V75" t="s">
        <v>1</v>
      </c>
      <c r="X75" s="5" t="s">
        <v>159</v>
      </c>
      <c r="Y75" s="2"/>
      <c r="Z75" s="1"/>
      <c r="AA75" s="1"/>
      <c r="AB75" s="1"/>
      <c r="AC75" s="1"/>
      <c r="AD75" s="1"/>
      <c r="AE75" s="2"/>
      <c r="AF75" s="1"/>
      <c r="AG75" s="1"/>
      <c r="AH75" s="1"/>
      <c r="AI75" s="1"/>
      <c r="AJ75" s="1"/>
      <c r="AK75" s="3"/>
      <c r="AL75" s="1"/>
      <c r="AM75" s="1">
        <v>1</v>
      </c>
      <c r="AN75" s="1"/>
      <c r="AO75" s="2"/>
      <c r="AP75" s="1"/>
      <c r="AQ75" s="1"/>
      <c r="AR75" s="4"/>
      <c r="AS75" t="s">
        <v>133</v>
      </c>
    </row>
    <row r="76" spans="1:45" x14ac:dyDescent="0.25">
      <c r="A76" t="s">
        <v>72</v>
      </c>
      <c r="N76" s="2"/>
      <c r="O76" s="1">
        <v>1</v>
      </c>
      <c r="V76" t="s">
        <v>13</v>
      </c>
      <c r="X76" t="s">
        <v>86</v>
      </c>
      <c r="Y76" s="2"/>
      <c r="Z76" s="1"/>
      <c r="AA76" s="1"/>
      <c r="AB76" s="1"/>
      <c r="AC76" s="1"/>
      <c r="AD76" s="1"/>
      <c r="AE76" s="2"/>
      <c r="AF76" s="1"/>
      <c r="AG76" s="1"/>
      <c r="AH76" s="1"/>
      <c r="AI76" s="1"/>
      <c r="AJ76" s="1"/>
      <c r="AK76" s="3"/>
      <c r="AL76" s="1">
        <v>1</v>
      </c>
      <c r="AM76" s="1"/>
      <c r="AN76" s="1"/>
      <c r="AO76" s="2"/>
      <c r="AP76" s="1"/>
      <c r="AQ76" s="1"/>
      <c r="AR76" s="4"/>
      <c r="AS76" t="s">
        <v>87</v>
      </c>
    </row>
    <row r="77" spans="1:45" x14ac:dyDescent="0.25">
      <c r="A77" t="s">
        <v>74</v>
      </c>
      <c r="N77" s="2">
        <v>1</v>
      </c>
      <c r="V77" t="s">
        <v>13</v>
      </c>
      <c r="X77" t="s">
        <v>88</v>
      </c>
      <c r="Y77" s="2"/>
      <c r="Z77" s="1"/>
      <c r="AA77" s="1"/>
      <c r="AB77" s="1"/>
      <c r="AC77" s="1"/>
      <c r="AD77" s="1"/>
      <c r="AE77" s="2"/>
      <c r="AF77" s="1"/>
      <c r="AG77" s="1"/>
      <c r="AH77" s="1"/>
      <c r="AI77" s="1">
        <v>1</v>
      </c>
      <c r="AJ77" s="1"/>
      <c r="AK77" s="3"/>
      <c r="AL77" s="1"/>
      <c r="AM77" s="1"/>
      <c r="AN77" s="1"/>
      <c r="AO77" s="2"/>
      <c r="AP77" s="1"/>
      <c r="AQ77" s="1"/>
      <c r="AR77" s="4"/>
      <c r="AS77" t="s">
        <v>89</v>
      </c>
    </row>
    <row r="78" spans="1:45" x14ac:dyDescent="0.25">
      <c r="A78" t="s">
        <v>75</v>
      </c>
      <c r="N78" s="2"/>
      <c r="P78" s="1">
        <v>1</v>
      </c>
      <c r="V78" t="s">
        <v>13</v>
      </c>
      <c r="X78" t="s">
        <v>90</v>
      </c>
      <c r="Y78" s="2"/>
      <c r="Z78" s="1"/>
      <c r="AA78" s="1"/>
      <c r="AB78" s="1"/>
      <c r="AC78" s="1"/>
      <c r="AD78" s="1"/>
      <c r="AE78" s="2"/>
      <c r="AF78" s="1"/>
      <c r="AG78" s="1"/>
      <c r="AH78" s="1"/>
      <c r="AI78" s="1"/>
      <c r="AJ78" s="1">
        <v>1</v>
      </c>
      <c r="AK78" s="3"/>
      <c r="AL78" s="1"/>
      <c r="AM78" s="1"/>
      <c r="AN78" s="1"/>
      <c r="AO78" s="2">
        <v>1</v>
      </c>
      <c r="AP78" s="1"/>
      <c r="AQ78" s="1"/>
      <c r="AR78" s="4"/>
      <c r="AS78" t="s">
        <v>91</v>
      </c>
    </row>
    <row r="79" spans="1:45" x14ac:dyDescent="0.25">
      <c r="A79" t="s">
        <v>76</v>
      </c>
      <c r="N79" s="2">
        <v>1</v>
      </c>
      <c r="V79" t="s">
        <v>13</v>
      </c>
      <c r="X79" t="s">
        <v>93</v>
      </c>
      <c r="Y79" s="2"/>
      <c r="Z79" s="1"/>
      <c r="AA79" s="1"/>
      <c r="AB79" s="1"/>
      <c r="AC79" s="1"/>
      <c r="AD79" s="1"/>
      <c r="AE79" s="2"/>
      <c r="AF79" s="1"/>
      <c r="AG79" s="1"/>
      <c r="AH79" s="1"/>
      <c r="AI79" s="1"/>
      <c r="AJ79" s="1"/>
      <c r="AK79" s="3"/>
      <c r="AL79" s="1"/>
      <c r="AM79" s="1"/>
      <c r="AN79" s="1"/>
      <c r="AO79" s="2"/>
      <c r="AP79" s="1">
        <v>1</v>
      </c>
      <c r="AQ79" s="1"/>
      <c r="AR79" s="4"/>
      <c r="AS79" t="s">
        <v>16</v>
      </c>
    </row>
    <row r="80" spans="1:45" x14ac:dyDescent="0.25">
      <c r="A80" t="s">
        <v>73</v>
      </c>
      <c r="N80" s="2"/>
      <c r="O80" s="1">
        <v>1</v>
      </c>
      <c r="V80" t="s">
        <v>13</v>
      </c>
      <c r="X80" t="s">
        <v>95</v>
      </c>
      <c r="Y80" s="2"/>
      <c r="Z80" s="1"/>
      <c r="AA80" s="1"/>
      <c r="AB80" s="1"/>
      <c r="AC80" s="1"/>
      <c r="AD80" s="1"/>
      <c r="AE80" s="2"/>
      <c r="AF80" s="1"/>
      <c r="AG80" s="1"/>
      <c r="AH80" s="1"/>
      <c r="AI80" s="1"/>
      <c r="AJ80" s="1"/>
      <c r="AK80" s="3"/>
      <c r="AL80" s="1"/>
      <c r="AM80" s="1"/>
      <c r="AN80" s="1"/>
      <c r="AO80" s="2"/>
      <c r="AP80" s="1"/>
      <c r="AQ80" s="1">
        <v>1</v>
      </c>
      <c r="AR80" s="4"/>
      <c r="AS80" t="s">
        <v>16</v>
      </c>
    </row>
    <row r="81" spans="1:46" ht="15.75" thickBot="1" x14ac:dyDescent="0.3">
      <c r="A81" t="s">
        <v>77</v>
      </c>
      <c r="N81" s="2">
        <v>1</v>
      </c>
      <c r="V81" t="s">
        <v>13</v>
      </c>
      <c r="X81" s="6" t="s">
        <v>94</v>
      </c>
      <c r="Y81" s="7"/>
      <c r="Z81" s="8"/>
      <c r="AA81" s="8"/>
      <c r="AB81" s="8"/>
      <c r="AC81" s="8"/>
      <c r="AD81" s="8"/>
      <c r="AE81" s="7"/>
      <c r="AF81" s="8"/>
      <c r="AG81" s="8"/>
      <c r="AH81" s="8"/>
      <c r="AI81" s="8"/>
      <c r="AJ81" s="8"/>
      <c r="AK81" s="9"/>
      <c r="AL81" s="8">
        <v>1</v>
      </c>
      <c r="AM81" s="8"/>
      <c r="AN81" s="8"/>
      <c r="AO81" s="7"/>
      <c r="AP81" s="8"/>
      <c r="AQ81" s="8"/>
      <c r="AR81" s="10"/>
      <c r="AS81" s="37" t="s">
        <v>16</v>
      </c>
    </row>
    <row r="82" spans="1:46" x14ac:dyDescent="0.25">
      <c r="A82" t="s">
        <v>78</v>
      </c>
      <c r="N82" s="2"/>
      <c r="O82" s="1">
        <v>1</v>
      </c>
      <c r="V82" t="s">
        <v>79</v>
      </c>
      <c r="X82" s="38"/>
      <c r="Y82" s="19">
        <f>SUM(Y76:Y81)</f>
        <v>0</v>
      </c>
      <c r="Z82" s="19">
        <f t="shared" ref="Z82:AR82" si="3">SUM(Z76:Z81)</f>
        <v>0</v>
      </c>
      <c r="AA82" s="19">
        <f t="shared" si="3"/>
        <v>0</v>
      </c>
      <c r="AB82" s="19">
        <f t="shared" si="3"/>
        <v>0</v>
      </c>
      <c r="AC82" s="19">
        <f t="shared" si="3"/>
        <v>0</v>
      </c>
      <c r="AD82" s="19">
        <f t="shared" si="3"/>
        <v>0</v>
      </c>
      <c r="AE82" s="19">
        <f t="shared" si="3"/>
        <v>0</v>
      </c>
      <c r="AF82" s="19">
        <f t="shared" si="3"/>
        <v>0</v>
      </c>
      <c r="AG82" s="19">
        <f t="shared" si="3"/>
        <v>0</v>
      </c>
      <c r="AH82" s="19">
        <f t="shared" si="3"/>
        <v>0</v>
      </c>
      <c r="AI82" s="19">
        <f t="shared" si="3"/>
        <v>1</v>
      </c>
      <c r="AJ82" s="19">
        <f t="shared" si="3"/>
        <v>1</v>
      </c>
      <c r="AK82" s="19">
        <f t="shared" si="3"/>
        <v>0</v>
      </c>
      <c r="AL82" s="19">
        <f t="shared" si="3"/>
        <v>2</v>
      </c>
      <c r="AM82" s="19">
        <f>SUM(AM74:AM81)</f>
        <v>1</v>
      </c>
      <c r="AN82" s="19">
        <f t="shared" si="3"/>
        <v>0</v>
      </c>
      <c r="AO82" s="19">
        <f t="shared" si="3"/>
        <v>1</v>
      </c>
      <c r="AP82" s="19">
        <f t="shared" si="3"/>
        <v>1</v>
      </c>
      <c r="AQ82" s="19">
        <f>SUM(AQ74:AQ81)</f>
        <v>2</v>
      </c>
      <c r="AR82" s="19">
        <f t="shared" si="3"/>
        <v>0</v>
      </c>
      <c r="AS82" s="37"/>
    </row>
    <row r="83" spans="1:46" x14ac:dyDescent="0.25">
      <c r="A83" t="s">
        <v>82</v>
      </c>
      <c r="N83" s="2"/>
      <c r="O83" s="1">
        <v>1</v>
      </c>
      <c r="S83" s="1">
        <v>1</v>
      </c>
      <c r="V83" t="s">
        <v>193</v>
      </c>
      <c r="X83" s="39" t="s">
        <v>150</v>
      </c>
      <c r="AE83" s="15">
        <v>0</v>
      </c>
      <c r="AF83" s="15">
        <v>0</v>
      </c>
      <c r="AG83" s="15">
        <v>0</v>
      </c>
      <c r="AH83" s="15">
        <v>0</v>
      </c>
      <c r="AI83" s="15">
        <v>1</v>
      </c>
      <c r="AJ83" s="15">
        <v>1</v>
      </c>
      <c r="AK83" s="15">
        <v>1</v>
      </c>
      <c r="AL83" s="15">
        <v>2</v>
      </c>
      <c r="AM83" s="15">
        <v>2</v>
      </c>
      <c r="AN83" s="15">
        <v>1</v>
      </c>
      <c r="AO83" s="14"/>
      <c r="AP83" s="14"/>
      <c r="AQ83" s="14"/>
      <c r="AR83" s="14"/>
      <c r="AS83" s="37"/>
    </row>
    <row r="84" spans="1:46" ht="15.75" thickBot="1" x14ac:dyDescent="0.3">
      <c r="A84" s="6" t="s">
        <v>83</v>
      </c>
      <c r="B84" s="7"/>
      <c r="C84" s="8"/>
      <c r="D84" s="8"/>
      <c r="E84" s="8"/>
      <c r="F84" s="8"/>
      <c r="G84" s="8"/>
      <c r="H84" s="7"/>
      <c r="I84" s="8"/>
      <c r="J84" s="8"/>
      <c r="K84" s="8"/>
      <c r="L84" s="8"/>
      <c r="M84" s="8"/>
      <c r="N84" s="7"/>
      <c r="O84" s="8"/>
      <c r="P84" s="8">
        <v>1</v>
      </c>
      <c r="Q84" s="8"/>
      <c r="R84" s="7"/>
      <c r="S84" s="8"/>
      <c r="T84" s="8">
        <v>1</v>
      </c>
      <c r="U84" s="10"/>
      <c r="V84" t="s">
        <v>193</v>
      </c>
    </row>
    <row r="85" spans="1:46" x14ac:dyDescent="0.25">
      <c r="A85" s="38"/>
      <c r="B85" s="19">
        <f>SUM(B74:B84)</f>
        <v>0</v>
      </c>
      <c r="C85" s="19">
        <f t="shared" ref="C85:U85" si="4">SUM(C74:C84)</f>
        <v>0</v>
      </c>
      <c r="D85" s="19">
        <f t="shared" si="4"/>
        <v>0</v>
      </c>
      <c r="E85" s="19">
        <f t="shared" si="4"/>
        <v>1</v>
      </c>
      <c r="F85" s="19">
        <f t="shared" si="4"/>
        <v>0</v>
      </c>
      <c r="G85" s="19">
        <f t="shared" si="4"/>
        <v>0</v>
      </c>
      <c r="H85" s="19">
        <f t="shared" si="4"/>
        <v>0</v>
      </c>
      <c r="I85" s="19">
        <f t="shared" si="4"/>
        <v>0</v>
      </c>
      <c r="J85" s="19">
        <f t="shared" si="4"/>
        <v>1</v>
      </c>
      <c r="K85" s="19">
        <f t="shared" si="4"/>
        <v>0</v>
      </c>
      <c r="L85" s="19">
        <f t="shared" si="4"/>
        <v>0</v>
      </c>
      <c r="M85" s="19">
        <f t="shared" si="4"/>
        <v>0</v>
      </c>
      <c r="N85" s="19">
        <f t="shared" si="4"/>
        <v>3</v>
      </c>
      <c r="O85" s="19">
        <f t="shared" si="4"/>
        <v>4</v>
      </c>
      <c r="P85" s="19">
        <f t="shared" si="4"/>
        <v>2</v>
      </c>
      <c r="Q85" s="19">
        <f t="shared" si="4"/>
        <v>0</v>
      </c>
      <c r="R85" s="19">
        <f t="shared" si="4"/>
        <v>0</v>
      </c>
      <c r="S85" s="19">
        <f t="shared" si="4"/>
        <v>1</v>
      </c>
      <c r="T85" s="19">
        <f t="shared" si="4"/>
        <v>1</v>
      </c>
      <c r="U85" s="19">
        <f t="shared" si="4"/>
        <v>0</v>
      </c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</row>
    <row r="86" spans="1:46" x14ac:dyDescent="0.25">
      <c r="A86" s="39" t="s">
        <v>150</v>
      </c>
      <c r="B86" s="15">
        <v>0</v>
      </c>
      <c r="C86" s="15">
        <v>0</v>
      </c>
      <c r="D86" s="15">
        <v>1</v>
      </c>
      <c r="E86" s="15">
        <v>1</v>
      </c>
      <c r="F86" s="15">
        <v>0</v>
      </c>
      <c r="G86" s="15">
        <v>0</v>
      </c>
      <c r="H86" s="15"/>
      <c r="I86" s="15"/>
      <c r="J86" s="15"/>
      <c r="K86" s="15"/>
      <c r="L86" s="15"/>
      <c r="M86" s="15"/>
      <c r="N86" s="15">
        <v>3</v>
      </c>
      <c r="O86" s="15">
        <v>4</v>
      </c>
      <c r="P86" s="15">
        <v>2</v>
      </c>
      <c r="Q86" s="15">
        <v>0</v>
      </c>
      <c r="R86" s="14"/>
      <c r="S86" s="14"/>
      <c r="T86" s="14"/>
      <c r="U86" s="14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</row>
    <row r="87" spans="1:46" x14ac:dyDescent="0.25">
      <c r="A87" s="37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</row>
    <row r="88" spans="1:46" x14ac:dyDescent="0.25">
      <c r="A88" s="37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</row>
    <row r="89" spans="1:46" x14ac:dyDescent="0.25">
      <c r="A89" s="37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</row>
    <row r="90" spans="1:46" x14ac:dyDescent="0.25">
      <c r="A90" s="37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</row>
    <row r="91" spans="1:46" x14ac:dyDescent="0.25">
      <c r="A91" s="37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</row>
    <row r="92" spans="1:46" x14ac:dyDescent="0.25">
      <c r="A92" s="37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</row>
    <row r="93" spans="1:46" x14ac:dyDescent="0.25">
      <c r="A93" s="37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</row>
    <row r="94" spans="1:46" x14ac:dyDescent="0.25">
      <c r="A94" s="37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</row>
    <row r="95" spans="1:46" x14ac:dyDescent="0.25">
      <c r="A95" s="37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</row>
    <row r="96" spans="1:46" x14ac:dyDescent="0.25">
      <c r="A96" s="37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</row>
    <row r="97" spans="1:46" x14ac:dyDescent="0.25">
      <c r="A97" s="37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</row>
    <row r="98" spans="1:46" x14ac:dyDescent="0.25">
      <c r="A98" s="37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</row>
    <row r="99" spans="1:46" x14ac:dyDescent="0.25">
      <c r="A99" s="37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</row>
    <row r="100" spans="1:46" x14ac:dyDescent="0.25">
      <c r="A100" s="37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</row>
    <row r="101" spans="1:46" x14ac:dyDescent="0.25">
      <c r="A101" s="37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</row>
    <row r="102" spans="1:46" x14ac:dyDescent="0.25">
      <c r="A102" s="37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</row>
    <row r="103" spans="1:46" x14ac:dyDescent="0.25">
      <c r="A103" s="37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</row>
    <row r="104" spans="1:46" x14ac:dyDescent="0.25">
      <c r="A104" s="37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</row>
    <row r="105" spans="1:46" x14ac:dyDescent="0.25">
      <c r="A105" s="37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</row>
    <row r="106" spans="1:46" x14ac:dyDescent="0.25">
      <c r="A106" s="37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</row>
    <row r="107" spans="1:46" x14ac:dyDescent="0.25">
      <c r="A107" s="3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</row>
    <row r="108" spans="1:46" x14ac:dyDescent="0.25">
      <c r="A108" s="37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</row>
    <row r="109" spans="1:46" x14ac:dyDescent="0.25">
      <c r="A109" s="3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</row>
    <row r="110" spans="1:46" x14ac:dyDescent="0.25">
      <c r="A110" s="3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</row>
    <row r="111" spans="1:46" x14ac:dyDescent="0.25">
      <c r="A111" s="37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</row>
    <row r="112" spans="1:46" x14ac:dyDescent="0.25">
      <c r="A112" s="37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</row>
    <row r="113" spans="1:46" x14ac:dyDescent="0.25">
      <c r="A113" s="37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</row>
    <row r="114" spans="1:46" x14ac:dyDescent="0.25">
      <c r="A114" s="37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</row>
    <row r="115" spans="1:46" x14ac:dyDescent="0.25">
      <c r="A115" s="37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</row>
    <row r="116" spans="1:46" x14ac:dyDescent="0.25">
      <c r="A116" s="37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</row>
    <row r="117" spans="1:46" x14ac:dyDescent="0.25">
      <c r="A117" s="37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</row>
    <row r="118" spans="1:46" x14ac:dyDescent="0.25">
      <c r="A118" s="37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</row>
    <row r="119" spans="1:46" x14ac:dyDescent="0.25">
      <c r="A119" s="37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</row>
    <row r="120" spans="1:46" x14ac:dyDescent="0.25">
      <c r="A120" s="37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</row>
    <row r="121" spans="1:46" x14ac:dyDescent="0.25">
      <c r="A121" s="37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</row>
    <row r="122" spans="1:46" x14ac:dyDescent="0.25">
      <c r="A122" s="3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</row>
    <row r="123" spans="1:46" x14ac:dyDescent="0.25">
      <c r="A123" s="37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</row>
    <row r="124" spans="1:46" x14ac:dyDescent="0.25">
      <c r="A124" s="37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</row>
    <row r="125" spans="1:46" x14ac:dyDescent="0.25">
      <c r="A125" s="37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</row>
    <row r="126" spans="1:46" x14ac:dyDescent="0.25">
      <c r="A126" s="37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</row>
    <row r="127" spans="1:46" x14ac:dyDescent="0.25">
      <c r="A127" s="37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</row>
    <row r="128" spans="1:46" x14ac:dyDescent="0.25">
      <c r="A128" s="37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</row>
    <row r="129" spans="1:46" x14ac:dyDescent="0.25">
      <c r="A129" s="37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</row>
    <row r="130" spans="1:46" x14ac:dyDescent="0.25">
      <c r="A130" s="37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</row>
    <row r="131" spans="1:46" x14ac:dyDescent="0.25">
      <c r="A131" s="37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</row>
    <row r="132" spans="1:46" x14ac:dyDescent="0.25">
      <c r="A132" s="37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</row>
    <row r="133" spans="1:46" x14ac:dyDescent="0.25">
      <c r="A133" s="37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</row>
    <row r="134" spans="1:46" x14ac:dyDescent="0.25">
      <c r="A134" s="37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</row>
    <row r="135" spans="1:46" x14ac:dyDescent="0.25">
      <c r="A135" s="37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</row>
    <row r="136" spans="1:46" x14ac:dyDescent="0.25">
      <c r="A136" s="37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</row>
    <row r="137" spans="1:46" x14ac:dyDescent="0.25">
      <c r="A137" s="37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</row>
    <row r="138" spans="1:46" x14ac:dyDescent="0.25">
      <c r="A138" s="37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</row>
    <row r="139" spans="1:46" x14ac:dyDescent="0.25">
      <c r="A139" s="37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</row>
    <row r="140" spans="1:46" x14ac:dyDescent="0.25">
      <c r="A140" s="37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</row>
    <row r="141" spans="1:46" x14ac:dyDescent="0.25">
      <c r="A141" s="37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</row>
    <row r="142" spans="1:46" x14ac:dyDescent="0.25">
      <c r="A142" s="37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</row>
    <row r="143" spans="1:46" x14ac:dyDescent="0.25">
      <c r="A143" s="37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</row>
    <row r="144" spans="1:46" x14ac:dyDescent="0.25">
      <c r="A144" s="37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</row>
    <row r="145" spans="1:46" x14ac:dyDescent="0.25">
      <c r="A145" s="37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</row>
    <row r="146" spans="1:46" x14ac:dyDescent="0.25">
      <c r="A146" s="37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</row>
    <row r="147" spans="1:46" x14ac:dyDescent="0.25">
      <c r="A147" s="37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</row>
    <row r="148" spans="1:46" x14ac:dyDescent="0.25">
      <c r="A148" s="37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</row>
    <row r="149" spans="1:46" x14ac:dyDescent="0.25">
      <c r="A149" s="37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</row>
    <row r="150" spans="1:46" x14ac:dyDescent="0.25">
      <c r="A150" s="37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</row>
    <row r="151" spans="1:46" x14ac:dyDescent="0.25">
      <c r="A151" s="37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</row>
    <row r="152" spans="1:46" x14ac:dyDescent="0.25">
      <c r="A152" s="37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</row>
    <row r="153" spans="1:46" x14ac:dyDescent="0.25">
      <c r="A153" s="37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</row>
    <row r="154" spans="1:46" x14ac:dyDescent="0.25">
      <c r="A154" s="37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</row>
    <row r="155" spans="1:46" x14ac:dyDescent="0.25">
      <c r="A155" s="37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</row>
    <row r="156" spans="1:46" x14ac:dyDescent="0.25">
      <c r="A156" s="37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</row>
    <row r="157" spans="1:46" x14ac:dyDescent="0.25">
      <c r="A157" s="37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</row>
    <row r="158" spans="1:46" x14ac:dyDescent="0.25">
      <c r="A158" s="37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</row>
    <row r="159" spans="1:46" x14ac:dyDescent="0.25">
      <c r="A159" s="37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</row>
    <row r="160" spans="1:46" x14ac:dyDescent="0.25">
      <c r="A160" s="37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</row>
    <row r="161" spans="1:46" x14ac:dyDescent="0.25">
      <c r="A161" s="37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</row>
    <row r="162" spans="1:46" x14ac:dyDescent="0.25">
      <c r="A162" s="37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</row>
    <row r="163" spans="1:46" x14ac:dyDescent="0.25">
      <c r="A163" s="37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</row>
    <row r="164" spans="1:46" x14ac:dyDescent="0.25">
      <c r="A164" s="37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</row>
    <row r="165" spans="1:46" x14ac:dyDescent="0.25">
      <c r="A165" s="37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</row>
    <row r="166" spans="1:46" x14ac:dyDescent="0.25">
      <c r="A166" s="37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</row>
    <row r="167" spans="1:46" x14ac:dyDescent="0.25">
      <c r="A167" s="37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</row>
    <row r="168" spans="1:46" x14ac:dyDescent="0.25">
      <c r="A168" s="37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</row>
    <row r="169" spans="1:46" x14ac:dyDescent="0.25">
      <c r="A169" s="37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</row>
    <row r="170" spans="1:46" x14ac:dyDescent="0.25">
      <c r="A170" s="37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</row>
    <row r="171" spans="1:46" x14ac:dyDescent="0.25">
      <c r="A171" s="37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</row>
    <row r="172" spans="1:46" x14ac:dyDescent="0.25">
      <c r="A172" s="37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</row>
    <row r="173" spans="1:46" x14ac:dyDescent="0.25">
      <c r="A173" s="37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</row>
    <row r="174" spans="1:46" x14ac:dyDescent="0.25">
      <c r="A174" s="37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</row>
    <row r="175" spans="1:46" x14ac:dyDescent="0.25">
      <c r="A175" s="37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</row>
    <row r="176" spans="1:46" x14ac:dyDescent="0.25">
      <c r="A176" s="37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</row>
    <row r="177" spans="1:46" x14ac:dyDescent="0.25">
      <c r="A177" s="37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</row>
    <row r="178" spans="1:46" x14ac:dyDescent="0.25">
      <c r="A178" s="37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</row>
    <row r="179" spans="1:46" x14ac:dyDescent="0.25">
      <c r="A179" s="37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</row>
    <row r="180" spans="1:46" x14ac:dyDescent="0.25">
      <c r="A180" s="37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</row>
    <row r="181" spans="1:46" x14ac:dyDescent="0.25">
      <c r="A181" s="37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</row>
    <row r="182" spans="1:46" x14ac:dyDescent="0.25">
      <c r="A182" s="37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</row>
    <row r="183" spans="1:46" x14ac:dyDescent="0.25">
      <c r="A183" s="37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</row>
    <row r="184" spans="1:46" x14ac:dyDescent="0.25">
      <c r="A184" s="37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</row>
    <row r="185" spans="1:46" x14ac:dyDescent="0.25">
      <c r="A185" s="37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</row>
    <row r="186" spans="1:46" x14ac:dyDescent="0.25">
      <c r="A186" s="37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</row>
    <row r="187" spans="1:46" x14ac:dyDescent="0.25">
      <c r="A187" s="37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</row>
    <row r="188" spans="1:46" x14ac:dyDescent="0.25">
      <c r="A188" s="37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</row>
    <row r="189" spans="1:46" x14ac:dyDescent="0.25">
      <c r="A189" s="37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</row>
    <row r="190" spans="1:46" x14ac:dyDescent="0.25">
      <c r="A190" s="37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</row>
    <row r="191" spans="1:46" x14ac:dyDescent="0.25">
      <c r="A191" s="37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</row>
    <row r="192" spans="1:46" x14ac:dyDescent="0.25">
      <c r="A192" s="37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</row>
    <row r="193" spans="1:46" x14ac:dyDescent="0.25">
      <c r="A193" s="37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</row>
    <row r="194" spans="1:46" x14ac:dyDescent="0.25">
      <c r="A194" s="37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</row>
    <row r="195" spans="1:46" x14ac:dyDescent="0.25">
      <c r="A195" s="37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</row>
    <row r="196" spans="1:46" x14ac:dyDescent="0.25">
      <c r="A196" s="37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</row>
    <row r="197" spans="1:46" x14ac:dyDescent="0.25">
      <c r="A197" s="37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</row>
    <row r="198" spans="1:46" x14ac:dyDescent="0.25">
      <c r="A198" s="37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</row>
    <row r="199" spans="1:46" x14ac:dyDescent="0.25">
      <c r="A199" s="37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</row>
    <row r="200" spans="1:46" x14ac:dyDescent="0.25">
      <c r="A200" s="37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</row>
    <row r="201" spans="1:46" x14ac:dyDescent="0.25">
      <c r="A201" s="37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</row>
    <row r="202" spans="1:46" x14ac:dyDescent="0.25">
      <c r="A202" s="37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</row>
    <row r="203" spans="1:46" x14ac:dyDescent="0.25">
      <c r="A203" s="37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</row>
    <row r="204" spans="1:46" x14ac:dyDescent="0.25">
      <c r="A204" s="37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</row>
    <row r="205" spans="1:46" x14ac:dyDescent="0.25">
      <c r="A205" s="37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</row>
    <row r="206" spans="1:46" x14ac:dyDescent="0.25">
      <c r="A206" s="37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</row>
    <row r="207" spans="1:46" x14ac:dyDescent="0.25">
      <c r="A207" s="37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</row>
    <row r="208" spans="1:46" x14ac:dyDescent="0.25">
      <c r="A208" s="37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</row>
    <row r="209" spans="1:46" x14ac:dyDescent="0.25">
      <c r="A209" s="37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</row>
    <row r="210" spans="1:46" x14ac:dyDescent="0.25">
      <c r="A210" s="37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</row>
    <row r="211" spans="1:46" x14ac:dyDescent="0.25">
      <c r="A211" s="37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</row>
    <row r="212" spans="1:46" x14ac:dyDescent="0.25">
      <c r="A212" s="37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</row>
    <row r="213" spans="1:46" x14ac:dyDescent="0.25">
      <c r="A213" s="37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</row>
    <row r="214" spans="1:46" x14ac:dyDescent="0.25">
      <c r="A214" s="37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</row>
    <row r="215" spans="1:46" x14ac:dyDescent="0.25">
      <c r="A215" s="37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</row>
    <row r="216" spans="1:46" x14ac:dyDescent="0.25">
      <c r="A216" s="37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</row>
    <row r="217" spans="1:46" x14ac:dyDescent="0.25">
      <c r="A217" s="37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</row>
    <row r="218" spans="1:46" x14ac:dyDescent="0.25">
      <c r="A218" s="37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</row>
    <row r="219" spans="1:46" x14ac:dyDescent="0.25">
      <c r="A219" s="37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</row>
    <row r="220" spans="1:46" x14ac:dyDescent="0.25">
      <c r="A220" s="37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</row>
    <row r="221" spans="1:46" x14ac:dyDescent="0.25">
      <c r="A221" s="37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</row>
    <row r="222" spans="1:46" x14ac:dyDescent="0.25">
      <c r="A222" s="37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</row>
    <row r="223" spans="1:46" x14ac:dyDescent="0.25">
      <c r="A223" s="37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</row>
    <row r="224" spans="1:46" x14ac:dyDescent="0.25">
      <c r="A224" s="37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</row>
    <row r="225" spans="1:46" x14ac:dyDescent="0.25">
      <c r="A225" s="37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</row>
    <row r="226" spans="1:46" x14ac:dyDescent="0.25">
      <c r="A226" s="37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</row>
    <row r="227" spans="1:46" x14ac:dyDescent="0.25">
      <c r="A227" s="37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</row>
    <row r="228" spans="1:46" x14ac:dyDescent="0.25">
      <c r="A228" s="37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</row>
    <row r="229" spans="1:46" x14ac:dyDescent="0.25">
      <c r="A229" s="37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</row>
    <row r="230" spans="1:46" x14ac:dyDescent="0.25">
      <c r="A230" s="37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</row>
    <row r="231" spans="1:46" x14ac:dyDescent="0.25">
      <c r="A231" s="37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</row>
    <row r="232" spans="1:46" x14ac:dyDescent="0.25">
      <c r="A232" s="37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</row>
    <row r="233" spans="1:46" x14ac:dyDescent="0.25">
      <c r="A233" s="37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</row>
    <row r="234" spans="1:46" x14ac:dyDescent="0.25">
      <c r="A234" s="37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</row>
    <row r="235" spans="1:46" x14ac:dyDescent="0.25">
      <c r="A235" s="37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</row>
    <row r="236" spans="1:46" x14ac:dyDescent="0.25">
      <c r="A236" s="37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</row>
    <row r="237" spans="1:46" x14ac:dyDescent="0.25">
      <c r="A237" s="37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</row>
    <row r="238" spans="1:46" x14ac:dyDescent="0.25">
      <c r="A238" s="37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</row>
    <row r="239" spans="1:46" x14ac:dyDescent="0.25">
      <c r="A239" s="37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</row>
    <row r="240" spans="1:46" x14ac:dyDescent="0.25">
      <c r="A240" s="37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</row>
    <row r="241" spans="1:46" x14ac:dyDescent="0.25">
      <c r="A241" s="37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</row>
    <row r="242" spans="1:46" x14ac:dyDescent="0.25">
      <c r="A242" s="37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</row>
    <row r="243" spans="1:46" x14ac:dyDescent="0.25">
      <c r="A243" s="37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</row>
    <row r="244" spans="1:46" x14ac:dyDescent="0.25">
      <c r="A244" s="37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</row>
    <row r="245" spans="1:46" x14ac:dyDescent="0.25">
      <c r="A245" s="37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</row>
    <row r="246" spans="1:46" x14ac:dyDescent="0.25">
      <c r="A246" s="37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</row>
    <row r="247" spans="1:46" x14ac:dyDescent="0.25">
      <c r="A247" s="37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</row>
    <row r="248" spans="1:46" x14ac:dyDescent="0.25">
      <c r="A248" s="37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</row>
    <row r="249" spans="1:46" x14ac:dyDescent="0.25">
      <c r="A249" s="37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</row>
    <row r="250" spans="1:46" x14ac:dyDescent="0.25">
      <c r="A250" s="37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</row>
    <row r="251" spans="1:46" x14ac:dyDescent="0.25">
      <c r="A251" s="37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</row>
    <row r="252" spans="1:46" x14ac:dyDescent="0.25">
      <c r="A252" s="37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</row>
    <row r="253" spans="1:46" x14ac:dyDescent="0.25">
      <c r="A253" s="37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</row>
    <row r="254" spans="1:46" x14ac:dyDescent="0.25">
      <c r="A254" s="37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</row>
    <row r="255" spans="1:46" x14ac:dyDescent="0.25">
      <c r="A255" s="37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</row>
    <row r="256" spans="1:46" x14ac:dyDescent="0.25">
      <c r="A256" s="37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</row>
    <row r="257" spans="1:46" x14ac:dyDescent="0.25">
      <c r="A257" s="37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</row>
    <row r="258" spans="1:46" x14ac:dyDescent="0.25">
      <c r="A258" s="37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</row>
    <row r="259" spans="1:46" x14ac:dyDescent="0.25">
      <c r="A259" s="37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</row>
    <row r="260" spans="1:46" x14ac:dyDescent="0.25">
      <c r="A260" s="37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</row>
    <row r="261" spans="1:46" x14ac:dyDescent="0.25">
      <c r="A261" s="37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</row>
    <row r="262" spans="1:46" x14ac:dyDescent="0.25">
      <c r="A262" s="37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</row>
    <row r="263" spans="1:46" x14ac:dyDescent="0.25">
      <c r="A263" s="37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</row>
    <row r="264" spans="1:46" x14ac:dyDescent="0.25">
      <c r="A264" s="37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</row>
    <row r="265" spans="1:46" x14ac:dyDescent="0.25">
      <c r="A265" s="37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</row>
    <row r="266" spans="1:46" x14ac:dyDescent="0.25">
      <c r="A266" s="37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</row>
    <row r="267" spans="1:46" x14ac:dyDescent="0.25">
      <c r="A267" s="37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</row>
    <row r="268" spans="1:46" x14ac:dyDescent="0.25">
      <c r="A268" s="37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</row>
    <row r="269" spans="1:46" x14ac:dyDescent="0.25">
      <c r="A269" s="37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</row>
    <row r="270" spans="1:46" x14ac:dyDescent="0.25">
      <c r="A270" s="37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</row>
    <row r="271" spans="1:46" x14ac:dyDescent="0.25">
      <c r="A271" s="37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</row>
    <row r="272" spans="1:46" x14ac:dyDescent="0.25">
      <c r="A272" s="37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</row>
    <row r="273" spans="1:46" x14ac:dyDescent="0.25">
      <c r="A273" s="37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</row>
    <row r="274" spans="1:46" x14ac:dyDescent="0.25">
      <c r="A274" s="37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</row>
    <row r="275" spans="1:46" x14ac:dyDescent="0.25">
      <c r="A275" s="37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</row>
    <row r="276" spans="1:46" x14ac:dyDescent="0.25">
      <c r="A276" s="37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</row>
    <row r="277" spans="1:46" x14ac:dyDescent="0.25">
      <c r="A277" s="37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</row>
    <row r="278" spans="1:46" x14ac:dyDescent="0.25">
      <c r="A278" s="37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</row>
    <row r="279" spans="1:46" x14ac:dyDescent="0.25">
      <c r="A279" s="37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</row>
    <row r="280" spans="1:46" x14ac:dyDescent="0.25">
      <c r="A280" s="37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</row>
    <row r="281" spans="1:46" x14ac:dyDescent="0.25">
      <c r="A281" s="37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</row>
    <row r="282" spans="1:46" x14ac:dyDescent="0.25">
      <c r="A282" s="37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</row>
    <row r="283" spans="1:46" x14ac:dyDescent="0.25">
      <c r="A283" s="37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</row>
    <row r="284" spans="1:46" x14ac:dyDescent="0.25">
      <c r="A284" s="37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</row>
    <row r="285" spans="1:46" x14ac:dyDescent="0.25">
      <c r="A285" s="37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</row>
    <row r="286" spans="1:46" x14ac:dyDescent="0.25">
      <c r="A286" s="37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</row>
    <row r="287" spans="1:46" x14ac:dyDescent="0.25">
      <c r="A287" s="37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</row>
    <row r="288" spans="1:46" x14ac:dyDescent="0.25">
      <c r="A288" s="37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</row>
    <row r="289" spans="1:46" x14ac:dyDescent="0.25">
      <c r="A289" s="37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</row>
    <row r="290" spans="1:46" x14ac:dyDescent="0.25">
      <c r="A290" s="37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</row>
    <row r="291" spans="1:46" x14ac:dyDescent="0.25">
      <c r="A291" s="37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</row>
    <row r="292" spans="1:46" x14ac:dyDescent="0.25">
      <c r="A292" s="37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</row>
    <row r="293" spans="1:46" x14ac:dyDescent="0.25">
      <c r="A293" s="37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</row>
    <row r="294" spans="1:46" x14ac:dyDescent="0.25">
      <c r="A294" s="37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</row>
    <row r="295" spans="1:46" x14ac:dyDescent="0.25">
      <c r="A295" s="37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</row>
    <row r="296" spans="1:46" x14ac:dyDescent="0.25">
      <c r="A296" s="37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</row>
    <row r="297" spans="1:46" x14ac:dyDescent="0.25">
      <c r="A297" s="37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</row>
    <row r="298" spans="1:46" x14ac:dyDescent="0.25">
      <c r="A298" s="37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</row>
    <row r="299" spans="1:46" x14ac:dyDescent="0.25">
      <c r="A299" s="37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</row>
    <row r="300" spans="1:46" x14ac:dyDescent="0.25">
      <c r="A300" s="37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</row>
    <row r="301" spans="1:46" x14ac:dyDescent="0.25">
      <c r="A301" s="37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</row>
    <row r="302" spans="1:46" x14ac:dyDescent="0.25">
      <c r="A302" s="37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</row>
    <row r="303" spans="1:46" x14ac:dyDescent="0.25">
      <c r="A303" s="37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</row>
    <row r="304" spans="1:46" x14ac:dyDescent="0.25">
      <c r="A304" s="37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</row>
    <row r="305" spans="1:46" x14ac:dyDescent="0.25">
      <c r="A305" s="37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</row>
    <row r="306" spans="1:46" x14ac:dyDescent="0.25">
      <c r="A306" s="37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</row>
    <row r="307" spans="1:46" x14ac:dyDescent="0.25">
      <c r="A307" s="37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</row>
    <row r="308" spans="1:46" x14ac:dyDescent="0.25">
      <c r="A308" s="37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</row>
    <row r="309" spans="1:46" x14ac:dyDescent="0.25">
      <c r="A309" s="37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</row>
    <row r="310" spans="1:46" x14ac:dyDescent="0.25">
      <c r="A310" s="37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</row>
    <row r="311" spans="1:46" x14ac:dyDescent="0.25">
      <c r="A311" s="37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</row>
    <row r="312" spans="1:46" x14ac:dyDescent="0.25">
      <c r="A312" s="37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</row>
    <row r="313" spans="1:46" x14ac:dyDescent="0.25">
      <c r="A313" s="37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</row>
    <row r="314" spans="1:46" x14ac:dyDescent="0.25">
      <c r="A314" s="37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</row>
    <row r="315" spans="1:46" x14ac:dyDescent="0.25">
      <c r="A315" s="37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</row>
    <row r="316" spans="1:46" x14ac:dyDescent="0.25">
      <c r="A316" s="37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</row>
    <row r="317" spans="1:46" x14ac:dyDescent="0.25">
      <c r="A317" s="37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</row>
    <row r="318" spans="1:46" x14ac:dyDescent="0.25">
      <c r="A318" s="37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</row>
    <row r="319" spans="1:46" x14ac:dyDescent="0.25">
      <c r="A319" s="37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</row>
    <row r="320" spans="1:46" x14ac:dyDescent="0.25">
      <c r="A320" s="37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</row>
    <row r="321" spans="1:46" x14ac:dyDescent="0.25">
      <c r="A321" s="37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</row>
    <row r="322" spans="1:46" x14ac:dyDescent="0.25">
      <c r="A322" s="37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</row>
    <row r="323" spans="1:46" x14ac:dyDescent="0.25">
      <c r="A323" s="37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</row>
    <row r="324" spans="1:46" x14ac:dyDescent="0.25">
      <c r="A324" s="37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</row>
    <row r="325" spans="1:46" x14ac:dyDescent="0.25">
      <c r="A325" s="37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</row>
    <row r="326" spans="1:46" x14ac:dyDescent="0.25">
      <c r="A326" s="37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</row>
    <row r="327" spans="1:46" x14ac:dyDescent="0.25">
      <c r="A327" s="37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</row>
    <row r="328" spans="1:46" x14ac:dyDescent="0.25">
      <c r="A328" s="37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</row>
    <row r="329" spans="1:46" x14ac:dyDescent="0.25">
      <c r="A329" s="37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</row>
    <row r="330" spans="1:46" x14ac:dyDescent="0.25">
      <c r="A330" s="37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</row>
    <row r="331" spans="1:46" x14ac:dyDescent="0.25">
      <c r="A331" s="37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</row>
    <row r="332" spans="1:46" x14ac:dyDescent="0.25">
      <c r="A332" s="37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</row>
    <row r="333" spans="1:46" x14ac:dyDescent="0.25">
      <c r="A333" s="37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</row>
    <row r="334" spans="1:46" x14ac:dyDescent="0.25">
      <c r="A334" s="37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</row>
    <row r="335" spans="1:46" x14ac:dyDescent="0.25">
      <c r="A335" s="37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</row>
    <row r="336" spans="1:46" x14ac:dyDescent="0.25">
      <c r="A336" s="37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</row>
    <row r="337" spans="1:46" x14ac:dyDescent="0.25">
      <c r="A337" s="37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</row>
    <row r="338" spans="1:46" x14ac:dyDescent="0.25">
      <c r="A338" s="37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</row>
    <row r="339" spans="1:46" x14ac:dyDescent="0.25">
      <c r="A339" s="37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</row>
    <row r="340" spans="1:46" x14ac:dyDescent="0.25">
      <c r="A340" s="37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</row>
    <row r="341" spans="1:46" x14ac:dyDescent="0.25">
      <c r="A341" s="37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</row>
    <row r="342" spans="1:46" x14ac:dyDescent="0.25">
      <c r="A342" s="37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</row>
    <row r="343" spans="1:46" x14ac:dyDescent="0.25">
      <c r="A343" s="37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</row>
    <row r="344" spans="1:46" x14ac:dyDescent="0.25">
      <c r="A344" s="37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</row>
    <row r="345" spans="1:46" x14ac:dyDescent="0.25">
      <c r="A345" s="37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</row>
    <row r="346" spans="1:46" x14ac:dyDescent="0.25">
      <c r="A346" s="37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</row>
    <row r="347" spans="1:46" x14ac:dyDescent="0.25">
      <c r="A347" s="37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</row>
    <row r="348" spans="1:46" x14ac:dyDescent="0.25">
      <c r="A348" s="37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</row>
    <row r="349" spans="1:46" x14ac:dyDescent="0.25">
      <c r="A349" s="37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</row>
    <row r="350" spans="1:46" x14ac:dyDescent="0.25">
      <c r="A350" s="37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</row>
    <row r="351" spans="1:46" x14ac:dyDescent="0.25">
      <c r="A351" s="37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</row>
    <row r="352" spans="1:46" x14ac:dyDescent="0.25">
      <c r="A352" s="37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</row>
    <row r="353" spans="1:46" x14ac:dyDescent="0.25">
      <c r="A353" s="37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</row>
    <row r="354" spans="1:46" x14ac:dyDescent="0.25">
      <c r="A354" s="37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</row>
    <row r="355" spans="1:46" x14ac:dyDescent="0.25">
      <c r="A355" s="37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</row>
    <row r="356" spans="1:46" x14ac:dyDescent="0.25">
      <c r="A356" s="37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</row>
    <row r="357" spans="1:46" x14ac:dyDescent="0.25">
      <c r="A357" s="37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</row>
    <row r="358" spans="1:46" x14ac:dyDescent="0.25">
      <c r="A358" s="37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</row>
    <row r="359" spans="1:46" x14ac:dyDescent="0.25">
      <c r="A359" s="37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</row>
    <row r="360" spans="1:46" x14ac:dyDescent="0.25">
      <c r="A360" s="37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</row>
    <row r="361" spans="1:46" x14ac:dyDescent="0.25">
      <c r="A361" s="37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</row>
    <row r="362" spans="1:46" x14ac:dyDescent="0.25">
      <c r="A362" s="37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</row>
    <row r="363" spans="1:46" x14ac:dyDescent="0.25">
      <c r="A363" s="37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</row>
    <row r="364" spans="1:46" x14ac:dyDescent="0.25">
      <c r="A364" s="37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</row>
    <row r="365" spans="1:46" x14ac:dyDescent="0.25">
      <c r="A365" s="37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</row>
    <row r="366" spans="1:46" x14ac:dyDescent="0.25">
      <c r="A366" s="37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</row>
    <row r="367" spans="1:46" x14ac:dyDescent="0.25">
      <c r="A367" s="37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</row>
    <row r="368" spans="1:46" x14ac:dyDescent="0.25">
      <c r="A368" s="37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</row>
    <row r="369" spans="1:46" x14ac:dyDescent="0.25">
      <c r="A369" s="37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</row>
    <row r="370" spans="1:46" x14ac:dyDescent="0.25">
      <c r="A370" s="37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</row>
    <row r="371" spans="1:46" x14ac:dyDescent="0.25">
      <c r="A371" s="37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</row>
    <row r="372" spans="1:46" x14ac:dyDescent="0.25">
      <c r="A372" s="37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</row>
    <row r="373" spans="1:46" x14ac:dyDescent="0.25">
      <c r="A373" s="37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</row>
    <row r="374" spans="1:46" x14ac:dyDescent="0.25">
      <c r="A374" s="37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</row>
    <row r="375" spans="1:46" x14ac:dyDescent="0.25">
      <c r="A375" s="37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</row>
    <row r="376" spans="1:46" x14ac:dyDescent="0.25">
      <c r="A376" s="37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</row>
    <row r="377" spans="1:46" x14ac:dyDescent="0.25">
      <c r="A377" s="37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</row>
    <row r="378" spans="1:46" x14ac:dyDescent="0.25">
      <c r="A378" s="37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</row>
    <row r="379" spans="1:46" x14ac:dyDescent="0.25">
      <c r="A379" s="37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</row>
    <row r="380" spans="1:46" x14ac:dyDescent="0.25">
      <c r="A380" s="37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</row>
    <row r="381" spans="1:46" x14ac:dyDescent="0.25">
      <c r="A381" s="37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</row>
    <row r="382" spans="1:46" x14ac:dyDescent="0.25">
      <c r="A382" s="37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</row>
    <row r="383" spans="1:46" x14ac:dyDescent="0.25">
      <c r="A383" s="37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</row>
    <row r="384" spans="1:46" x14ac:dyDescent="0.25">
      <c r="A384" s="37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</row>
    <row r="385" spans="1:46" x14ac:dyDescent="0.25">
      <c r="A385" s="37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</row>
    <row r="386" spans="1:46" x14ac:dyDescent="0.25">
      <c r="A386" s="37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</row>
    <row r="387" spans="1:46" x14ac:dyDescent="0.25">
      <c r="A387" s="37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</row>
    <row r="388" spans="1:46" x14ac:dyDescent="0.25">
      <c r="A388" s="37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</row>
    <row r="389" spans="1:46" x14ac:dyDescent="0.25">
      <c r="A389" s="37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</row>
    <row r="390" spans="1:46" x14ac:dyDescent="0.25">
      <c r="A390" s="37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</row>
    <row r="391" spans="1:46" x14ac:dyDescent="0.25">
      <c r="A391" s="37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</row>
    <row r="392" spans="1:46" x14ac:dyDescent="0.25">
      <c r="A392" s="37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</row>
    <row r="393" spans="1:46" x14ac:dyDescent="0.25">
      <c r="A393" s="37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</row>
    <row r="394" spans="1:46" x14ac:dyDescent="0.25">
      <c r="A394" s="37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</row>
    <row r="395" spans="1:46" x14ac:dyDescent="0.25">
      <c r="A395" s="37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</row>
    <row r="396" spans="1:46" x14ac:dyDescent="0.25">
      <c r="A396" s="37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</row>
    <row r="397" spans="1:46" x14ac:dyDescent="0.25">
      <c r="A397" s="37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</row>
    <row r="398" spans="1:46" x14ac:dyDescent="0.25">
      <c r="A398" s="37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</row>
    <row r="399" spans="1:46" x14ac:dyDescent="0.25">
      <c r="A399" s="37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</row>
    <row r="400" spans="1:46" x14ac:dyDescent="0.25">
      <c r="A400" s="37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</row>
    <row r="401" spans="1:46" x14ac:dyDescent="0.25">
      <c r="A401" s="37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</row>
    <row r="402" spans="1:46" x14ac:dyDescent="0.25">
      <c r="A402" s="37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</row>
    <row r="403" spans="1:46" x14ac:dyDescent="0.25">
      <c r="A403" s="37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</row>
    <row r="404" spans="1:46" x14ac:dyDescent="0.25">
      <c r="A404" s="37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</row>
    <row r="405" spans="1:46" x14ac:dyDescent="0.25">
      <c r="A405" s="37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</row>
    <row r="406" spans="1:46" x14ac:dyDescent="0.25">
      <c r="A406" s="37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</row>
    <row r="407" spans="1:46" x14ac:dyDescent="0.25">
      <c r="A407" s="37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</row>
    <row r="408" spans="1:46" x14ac:dyDescent="0.25">
      <c r="A408" s="37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</row>
    <row r="409" spans="1:46" x14ac:dyDescent="0.25">
      <c r="A409" s="37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</row>
    <row r="410" spans="1:46" x14ac:dyDescent="0.25">
      <c r="A410" s="37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</row>
    <row r="411" spans="1:46" x14ac:dyDescent="0.25">
      <c r="A411" s="37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</row>
    <row r="412" spans="1:46" x14ac:dyDescent="0.25">
      <c r="A412" s="37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</row>
    <row r="413" spans="1:46" x14ac:dyDescent="0.25">
      <c r="A413" s="37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</row>
    <row r="414" spans="1:46" x14ac:dyDescent="0.25">
      <c r="A414" s="37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</row>
    <row r="415" spans="1:46" x14ac:dyDescent="0.25">
      <c r="A415" s="37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</row>
    <row r="416" spans="1:46" x14ac:dyDescent="0.25">
      <c r="A416" s="37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</row>
    <row r="417" spans="1:46" x14ac:dyDescent="0.25">
      <c r="A417" s="37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</row>
    <row r="418" spans="1:46" x14ac:dyDescent="0.25">
      <c r="A418" s="37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</row>
    <row r="419" spans="1:46" x14ac:dyDescent="0.25">
      <c r="A419" s="37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</row>
    <row r="420" spans="1:46" x14ac:dyDescent="0.25">
      <c r="A420" s="37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</row>
    <row r="421" spans="1:46" x14ac:dyDescent="0.25">
      <c r="A421" s="37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</row>
    <row r="422" spans="1:46" x14ac:dyDescent="0.25">
      <c r="A422" s="37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</row>
    <row r="423" spans="1:46" x14ac:dyDescent="0.25">
      <c r="A423" s="37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</row>
    <row r="424" spans="1:46" x14ac:dyDescent="0.25">
      <c r="A424" s="37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</row>
    <row r="425" spans="1:46" x14ac:dyDescent="0.25">
      <c r="A425" s="37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</row>
    <row r="426" spans="1:46" x14ac:dyDescent="0.25">
      <c r="A426" s="37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</row>
    <row r="427" spans="1:46" x14ac:dyDescent="0.25">
      <c r="A427" s="37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</row>
    <row r="428" spans="1:46" x14ac:dyDescent="0.25">
      <c r="A428" s="37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</row>
    <row r="429" spans="1:46" x14ac:dyDescent="0.25">
      <c r="A429" s="37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</row>
    <row r="430" spans="1:46" x14ac:dyDescent="0.25">
      <c r="A430" s="37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</row>
    <row r="431" spans="1:46" x14ac:dyDescent="0.25">
      <c r="A431" s="37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</row>
    <row r="432" spans="1:46" x14ac:dyDescent="0.25">
      <c r="A432" s="37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</row>
    <row r="433" spans="1:46" x14ac:dyDescent="0.25">
      <c r="A433" s="37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</row>
    <row r="434" spans="1:46" x14ac:dyDescent="0.25">
      <c r="A434" s="37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</row>
    <row r="435" spans="1:46" x14ac:dyDescent="0.25">
      <c r="A435" s="37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</row>
    <row r="436" spans="1:46" x14ac:dyDescent="0.25">
      <c r="A436" s="37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</row>
    <row r="437" spans="1:46" x14ac:dyDescent="0.25">
      <c r="A437" s="37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</row>
    <row r="438" spans="1:46" x14ac:dyDescent="0.25">
      <c r="A438" s="37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</row>
    <row r="439" spans="1:46" x14ac:dyDescent="0.25">
      <c r="A439" s="37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</row>
    <row r="440" spans="1:46" x14ac:dyDescent="0.25">
      <c r="A440" s="37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</row>
    <row r="441" spans="1:46" x14ac:dyDescent="0.25">
      <c r="A441" s="37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</row>
    <row r="442" spans="1:46" x14ac:dyDescent="0.25">
      <c r="A442" s="37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</row>
    <row r="443" spans="1:46" x14ac:dyDescent="0.25">
      <c r="A443" s="37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</row>
    <row r="444" spans="1:46" x14ac:dyDescent="0.25">
      <c r="A444" s="37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</row>
    <row r="445" spans="1:46" x14ac:dyDescent="0.25">
      <c r="A445" s="37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</row>
    <row r="446" spans="1:46" x14ac:dyDescent="0.25">
      <c r="A446" s="37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</row>
    <row r="447" spans="1:46" x14ac:dyDescent="0.25">
      <c r="A447" s="37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</row>
    <row r="448" spans="1:46" x14ac:dyDescent="0.25">
      <c r="A448" s="37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</row>
    <row r="449" spans="1:46" x14ac:dyDescent="0.25">
      <c r="A449" s="37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</row>
    <row r="450" spans="1:46" x14ac:dyDescent="0.25">
      <c r="A450" s="37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</row>
    <row r="451" spans="1:46" x14ac:dyDescent="0.25">
      <c r="A451" s="37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</row>
    <row r="452" spans="1:46" x14ac:dyDescent="0.25">
      <c r="A452" s="37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</row>
    <row r="453" spans="1:46" x14ac:dyDescent="0.25">
      <c r="A453" s="37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</row>
    <row r="454" spans="1:46" x14ac:dyDescent="0.25">
      <c r="A454" s="37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</row>
    <row r="455" spans="1:46" x14ac:dyDescent="0.25">
      <c r="A455" s="37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</row>
    <row r="456" spans="1:46" x14ac:dyDescent="0.25">
      <c r="A456" s="37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</row>
    <row r="457" spans="1:46" x14ac:dyDescent="0.25">
      <c r="A457" s="37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</row>
    <row r="458" spans="1:46" x14ac:dyDescent="0.25">
      <c r="A458" s="37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</row>
    <row r="459" spans="1:46" x14ac:dyDescent="0.25">
      <c r="A459" s="37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</row>
    <row r="460" spans="1:46" x14ac:dyDescent="0.25">
      <c r="A460" s="37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</row>
    <row r="461" spans="1:46" x14ac:dyDescent="0.25">
      <c r="A461" s="37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</row>
    <row r="462" spans="1:46" x14ac:dyDescent="0.25">
      <c r="A462" s="37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</row>
    <row r="463" spans="1:46" x14ac:dyDescent="0.25">
      <c r="A463" s="37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</row>
    <row r="464" spans="1:46" x14ac:dyDescent="0.25">
      <c r="A464" s="37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</row>
    <row r="465" spans="1:46" x14ac:dyDescent="0.25">
      <c r="A465" s="37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</row>
    <row r="466" spans="1:46" x14ac:dyDescent="0.25">
      <c r="A466" s="37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</row>
    <row r="467" spans="1:46" x14ac:dyDescent="0.25">
      <c r="A467" s="37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</row>
    <row r="468" spans="1:46" x14ac:dyDescent="0.25">
      <c r="A468" s="37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</row>
    <row r="469" spans="1:46" x14ac:dyDescent="0.25">
      <c r="A469" s="37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</row>
    <row r="470" spans="1:46" x14ac:dyDescent="0.25">
      <c r="A470" s="37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</row>
    <row r="471" spans="1:46" x14ac:dyDescent="0.25">
      <c r="A471" s="37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</row>
    <row r="472" spans="1:46" x14ac:dyDescent="0.25">
      <c r="A472" s="37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</row>
    <row r="473" spans="1:46" x14ac:dyDescent="0.25">
      <c r="A473" s="37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</row>
    <row r="474" spans="1:46" x14ac:dyDescent="0.25">
      <c r="A474" s="37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</row>
    <row r="475" spans="1:46" x14ac:dyDescent="0.25">
      <c r="A475" s="37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</row>
    <row r="476" spans="1:46" x14ac:dyDescent="0.25">
      <c r="A476" s="37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</row>
    <row r="477" spans="1:46" x14ac:dyDescent="0.25">
      <c r="A477" s="37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</row>
    <row r="478" spans="1:46" x14ac:dyDescent="0.25">
      <c r="A478" s="37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</row>
    <row r="479" spans="1:46" x14ac:dyDescent="0.25">
      <c r="A479" s="37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</row>
    <row r="480" spans="1:46" x14ac:dyDescent="0.25">
      <c r="A480" s="37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</row>
    <row r="481" spans="1:46" x14ac:dyDescent="0.25">
      <c r="A481" s="37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</row>
    <row r="482" spans="1:46" x14ac:dyDescent="0.25">
      <c r="A482" s="37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</row>
    <row r="483" spans="1:46" x14ac:dyDescent="0.25">
      <c r="A483" s="37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</row>
    <row r="484" spans="1:46" x14ac:dyDescent="0.25">
      <c r="A484" s="37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</row>
    <row r="485" spans="1:46" x14ac:dyDescent="0.25">
      <c r="A485" s="37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</row>
    <row r="486" spans="1:46" x14ac:dyDescent="0.25">
      <c r="A486" s="37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</row>
    <row r="487" spans="1:46" x14ac:dyDescent="0.25">
      <c r="A487" s="37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</row>
    <row r="488" spans="1:46" x14ac:dyDescent="0.25">
      <c r="A488" s="37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</row>
    <row r="489" spans="1:46" x14ac:dyDescent="0.25">
      <c r="A489" s="37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</row>
    <row r="490" spans="1:46" x14ac:dyDescent="0.25">
      <c r="A490" s="37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</row>
    <row r="491" spans="1:46" x14ac:dyDescent="0.25">
      <c r="A491" s="37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</row>
    <row r="492" spans="1:46" x14ac:dyDescent="0.25">
      <c r="A492" s="37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</row>
    <row r="493" spans="1:46" x14ac:dyDescent="0.25">
      <c r="A493" s="37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</row>
    <row r="494" spans="1:46" x14ac:dyDescent="0.25">
      <c r="A494" s="37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</row>
    <row r="495" spans="1:46" x14ac:dyDescent="0.25">
      <c r="A495" s="37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</row>
    <row r="496" spans="1:46" x14ac:dyDescent="0.25">
      <c r="A496" s="37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</row>
    <row r="497" spans="1:46" x14ac:dyDescent="0.25">
      <c r="A497" s="37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</row>
    <row r="498" spans="1:46" x14ac:dyDescent="0.25">
      <c r="A498" s="37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</row>
    <row r="499" spans="1:46" x14ac:dyDescent="0.25">
      <c r="A499" s="37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</row>
    <row r="500" spans="1:46" x14ac:dyDescent="0.25">
      <c r="A500" s="37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</row>
    <row r="501" spans="1:46" x14ac:dyDescent="0.25">
      <c r="A501" s="37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</row>
    <row r="502" spans="1:46" x14ac:dyDescent="0.25">
      <c r="A502" s="37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</row>
    <row r="503" spans="1:46" x14ac:dyDescent="0.25">
      <c r="A503" s="37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</row>
    <row r="504" spans="1:46" x14ac:dyDescent="0.25">
      <c r="A504" s="37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</row>
    <row r="505" spans="1:46" x14ac:dyDescent="0.25">
      <c r="A505" s="37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</row>
    <row r="506" spans="1:46" x14ac:dyDescent="0.25">
      <c r="A506" s="37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</row>
    <row r="507" spans="1:46" x14ac:dyDescent="0.25">
      <c r="A507" s="37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</row>
    <row r="508" spans="1:46" x14ac:dyDescent="0.25">
      <c r="A508" s="37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</row>
    <row r="509" spans="1:46" x14ac:dyDescent="0.25">
      <c r="A509" s="37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</row>
    <row r="510" spans="1:46" x14ac:dyDescent="0.25">
      <c r="A510" s="37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</row>
    <row r="511" spans="1:46" x14ac:dyDescent="0.25">
      <c r="A511" s="37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</row>
    <row r="512" spans="1:46" x14ac:dyDescent="0.25">
      <c r="A512" s="37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</row>
    <row r="513" spans="1:46" x14ac:dyDescent="0.25">
      <c r="A513" s="37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</row>
    <row r="514" spans="1:46" x14ac:dyDescent="0.25">
      <c r="A514" s="37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</row>
    <row r="515" spans="1:46" x14ac:dyDescent="0.25">
      <c r="A515" s="37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</row>
    <row r="516" spans="1:46" x14ac:dyDescent="0.25">
      <c r="A516" s="37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</row>
    <row r="517" spans="1:46" x14ac:dyDescent="0.25">
      <c r="A517" s="37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</row>
    <row r="518" spans="1:46" x14ac:dyDescent="0.25">
      <c r="A518" s="37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</row>
    <row r="519" spans="1:46" x14ac:dyDescent="0.25">
      <c r="A519" s="37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</row>
    <row r="520" spans="1:46" x14ac:dyDescent="0.25">
      <c r="A520" s="37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</row>
    <row r="521" spans="1:46" x14ac:dyDescent="0.25">
      <c r="A521" s="37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</row>
    <row r="522" spans="1:46" x14ac:dyDescent="0.25">
      <c r="A522" s="37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</row>
    <row r="523" spans="1:46" x14ac:dyDescent="0.25">
      <c r="A523" s="37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</row>
    <row r="524" spans="1:46" x14ac:dyDescent="0.25">
      <c r="A524" s="37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</row>
    <row r="525" spans="1:46" x14ac:dyDescent="0.25">
      <c r="A525" s="37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</row>
    <row r="526" spans="1:46" x14ac:dyDescent="0.25">
      <c r="A526" s="37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</row>
    <row r="527" spans="1:46" x14ac:dyDescent="0.25">
      <c r="A527" s="37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</row>
    <row r="528" spans="1:46" x14ac:dyDescent="0.25">
      <c r="A528" s="37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</row>
    <row r="529" spans="1:46" x14ac:dyDescent="0.25">
      <c r="A529" s="37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</row>
    <row r="530" spans="1:46" x14ac:dyDescent="0.25">
      <c r="A530" s="37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</row>
    <row r="531" spans="1:46" x14ac:dyDescent="0.25">
      <c r="A531" s="37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</row>
    <row r="532" spans="1:46" x14ac:dyDescent="0.25">
      <c r="A532" s="37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</row>
    <row r="533" spans="1:46" x14ac:dyDescent="0.25">
      <c r="A533" s="37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</row>
    <row r="534" spans="1:46" x14ac:dyDescent="0.25">
      <c r="A534" s="37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</row>
    <row r="535" spans="1:46" x14ac:dyDescent="0.25">
      <c r="A535" s="37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</row>
    <row r="536" spans="1:46" x14ac:dyDescent="0.25">
      <c r="A536" s="37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</row>
    <row r="537" spans="1:46" x14ac:dyDescent="0.25">
      <c r="A537" s="37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</row>
    <row r="538" spans="1:46" x14ac:dyDescent="0.25">
      <c r="A538" s="37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</row>
    <row r="539" spans="1:46" x14ac:dyDescent="0.25">
      <c r="A539" s="37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</row>
    <row r="540" spans="1:46" x14ac:dyDescent="0.25">
      <c r="A540" s="37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</row>
    <row r="541" spans="1:46" x14ac:dyDescent="0.25">
      <c r="A541" s="37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</row>
    <row r="542" spans="1:46" x14ac:dyDescent="0.25">
      <c r="A542" s="37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</row>
    <row r="543" spans="1:46" x14ac:dyDescent="0.25">
      <c r="A543" s="37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</row>
    <row r="544" spans="1:46" x14ac:dyDescent="0.25">
      <c r="A544" s="37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</row>
    <row r="545" spans="1:46" x14ac:dyDescent="0.25">
      <c r="A545" s="37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</row>
    <row r="546" spans="1:46" x14ac:dyDescent="0.25">
      <c r="A546" s="37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</row>
    <row r="547" spans="1:46" x14ac:dyDescent="0.25">
      <c r="A547" s="37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</row>
    <row r="548" spans="1:46" x14ac:dyDescent="0.25">
      <c r="A548" s="37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</row>
    <row r="549" spans="1:46" x14ac:dyDescent="0.25">
      <c r="A549" s="37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</row>
    <row r="550" spans="1:46" x14ac:dyDescent="0.25">
      <c r="A550" s="37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</row>
    <row r="551" spans="1:46" x14ac:dyDescent="0.25">
      <c r="A551" s="37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</row>
    <row r="552" spans="1:46" x14ac:dyDescent="0.25">
      <c r="A552" s="37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</row>
    <row r="553" spans="1:46" x14ac:dyDescent="0.25">
      <c r="A553" s="37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</row>
    <row r="554" spans="1:46" x14ac:dyDescent="0.25">
      <c r="A554" s="37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</row>
    <row r="555" spans="1:46" x14ac:dyDescent="0.25">
      <c r="A555" s="37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</row>
    <row r="556" spans="1:46" x14ac:dyDescent="0.25">
      <c r="A556" s="37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</row>
    <row r="557" spans="1:46" x14ac:dyDescent="0.25">
      <c r="A557" s="37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</row>
    <row r="558" spans="1:46" x14ac:dyDescent="0.25">
      <c r="A558" s="37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</row>
    <row r="559" spans="1:46" x14ac:dyDescent="0.25">
      <c r="A559" s="37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</row>
    <row r="560" spans="1:46" x14ac:dyDescent="0.25">
      <c r="A560" s="37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</row>
    <row r="561" spans="1:46" x14ac:dyDescent="0.25">
      <c r="A561" s="37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</row>
    <row r="562" spans="1:46" x14ac:dyDescent="0.25">
      <c r="A562" s="37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</row>
    <row r="563" spans="1:46" x14ac:dyDescent="0.25">
      <c r="A563" s="37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</row>
    <row r="564" spans="1:46" x14ac:dyDescent="0.25">
      <c r="A564" s="37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</row>
    <row r="565" spans="1:46" x14ac:dyDescent="0.25">
      <c r="A565" s="37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</row>
    <row r="566" spans="1:46" x14ac:dyDescent="0.25">
      <c r="A566" s="37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</row>
    <row r="567" spans="1:46" x14ac:dyDescent="0.25">
      <c r="A567" s="37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</row>
    <row r="568" spans="1:46" x14ac:dyDescent="0.25">
      <c r="A568" s="37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</row>
    <row r="569" spans="1:46" x14ac:dyDescent="0.25">
      <c r="A569" s="37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</row>
    <row r="570" spans="1:46" x14ac:dyDescent="0.25">
      <c r="A570" s="37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</row>
    <row r="571" spans="1:46" x14ac:dyDescent="0.25">
      <c r="A571" s="37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</row>
    <row r="572" spans="1:46" x14ac:dyDescent="0.25">
      <c r="A572" s="37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</row>
    <row r="573" spans="1:46" x14ac:dyDescent="0.25">
      <c r="A573" s="37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</row>
    <row r="574" spans="1:46" x14ac:dyDescent="0.25">
      <c r="A574" s="37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</row>
    <row r="575" spans="1:46" x14ac:dyDescent="0.25">
      <c r="A575" s="37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</row>
    <row r="576" spans="1:46" x14ac:dyDescent="0.25">
      <c r="A576" s="37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</row>
    <row r="577" spans="1:46" x14ac:dyDescent="0.25">
      <c r="A577" s="37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</row>
    <row r="578" spans="1:46" x14ac:dyDescent="0.25">
      <c r="A578" s="37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</row>
    <row r="579" spans="1:46" x14ac:dyDescent="0.25">
      <c r="A579" s="37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</row>
    <row r="580" spans="1:46" x14ac:dyDescent="0.25">
      <c r="A580" s="37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</row>
    <row r="581" spans="1:46" x14ac:dyDescent="0.25">
      <c r="A581" s="37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</row>
    <row r="582" spans="1:46" x14ac:dyDescent="0.25">
      <c r="A582" s="37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</row>
    <row r="583" spans="1:46" x14ac:dyDescent="0.25">
      <c r="A583" s="37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</row>
    <row r="584" spans="1:46" x14ac:dyDescent="0.25">
      <c r="A584" s="37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</row>
    <row r="585" spans="1:46" x14ac:dyDescent="0.25">
      <c r="A585" s="37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</row>
    <row r="586" spans="1:46" x14ac:dyDescent="0.25">
      <c r="A586" s="37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</row>
    <row r="587" spans="1:46" x14ac:dyDescent="0.25">
      <c r="A587" s="37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</row>
    <row r="588" spans="1:46" x14ac:dyDescent="0.25">
      <c r="A588" s="37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</row>
    <row r="589" spans="1:46" x14ac:dyDescent="0.25">
      <c r="A589" s="37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</row>
    <row r="590" spans="1:46" x14ac:dyDescent="0.25">
      <c r="A590" s="37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</row>
    <row r="591" spans="1:46" x14ac:dyDescent="0.25">
      <c r="A591" s="37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</row>
    <row r="592" spans="1:46" x14ac:dyDescent="0.25">
      <c r="A592" s="37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</row>
    <row r="593" spans="1:46" x14ac:dyDescent="0.25">
      <c r="A593" s="37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</row>
    <row r="594" spans="1:46" x14ac:dyDescent="0.25">
      <c r="A594" s="37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</row>
    <row r="595" spans="1:46" x14ac:dyDescent="0.25">
      <c r="A595" s="37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</row>
    <row r="596" spans="1:46" x14ac:dyDescent="0.25">
      <c r="A596" s="37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</row>
    <row r="597" spans="1:46" x14ac:dyDescent="0.25">
      <c r="A597" s="37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</row>
    <row r="598" spans="1:46" x14ac:dyDescent="0.25">
      <c r="A598" s="37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</row>
    <row r="599" spans="1:46" x14ac:dyDescent="0.25">
      <c r="A599" s="37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</row>
    <row r="600" spans="1:46" x14ac:dyDescent="0.25">
      <c r="A600" s="37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</row>
    <row r="601" spans="1:46" x14ac:dyDescent="0.25">
      <c r="A601" s="37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</row>
    <row r="602" spans="1:46" x14ac:dyDescent="0.25">
      <c r="A602" s="37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</row>
    <row r="603" spans="1:46" x14ac:dyDescent="0.25">
      <c r="A603" s="37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</row>
    <row r="604" spans="1:46" x14ac:dyDescent="0.25">
      <c r="A604" s="37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</row>
    <row r="605" spans="1:46" x14ac:dyDescent="0.25">
      <c r="A605" s="37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</row>
    <row r="606" spans="1:46" x14ac:dyDescent="0.25">
      <c r="A606" s="37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</row>
    <row r="607" spans="1:46" x14ac:dyDescent="0.25">
      <c r="A607" s="37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</row>
    <row r="608" spans="1:46" x14ac:dyDescent="0.25">
      <c r="A608" s="37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</row>
    <row r="609" spans="1:46" x14ac:dyDescent="0.25">
      <c r="A609" s="37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</row>
    <row r="610" spans="1:46" x14ac:dyDescent="0.25">
      <c r="A610" s="37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</row>
    <row r="611" spans="1:46" x14ac:dyDescent="0.25">
      <c r="A611" s="37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</row>
    <row r="612" spans="1:46" x14ac:dyDescent="0.25">
      <c r="A612" s="37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</row>
    <row r="613" spans="1:46" x14ac:dyDescent="0.25">
      <c r="A613" s="37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</row>
    <row r="614" spans="1:46" x14ac:dyDescent="0.25">
      <c r="A614" s="37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</row>
    <row r="615" spans="1:46" x14ac:dyDescent="0.25">
      <c r="A615" s="37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</row>
    <row r="616" spans="1:46" x14ac:dyDescent="0.25">
      <c r="A616" s="37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</row>
    <row r="617" spans="1:46" x14ac:dyDescent="0.25">
      <c r="A617" s="37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</row>
    <row r="618" spans="1:46" x14ac:dyDescent="0.25">
      <c r="A618" s="37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</row>
    <row r="619" spans="1:46" x14ac:dyDescent="0.25">
      <c r="A619" s="37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</row>
    <row r="620" spans="1:46" x14ac:dyDescent="0.25">
      <c r="A620" s="37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</row>
    <row r="621" spans="1:46" x14ac:dyDescent="0.25">
      <c r="A621" s="37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</row>
    <row r="622" spans="1:46" x14ac:dyDescent="0.25">
      <c r="A622" s="37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</row>
    <row r="623" spans="1:46" x14ac:dyDescent="0.25">
      <c r="A623" s="37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</row>
    <row r="624" spans="1:46" x14ac:dyDescent="0.25">
      <c r="A624" s="37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</row>
    <row r="625" spans="1:46" x14ac:dyDescent="0.25">
      <c r="A625" s="37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</row>
    <row r="626" spans="1:46" x14ac:dyDescent="0.25">
      <c r="A626" s="37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</row>
    <row r="627" spans="1:46" x14ac:dyDescent="0.25">
      <c r="A627" s="37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</row>
    <row r="628" spans="1:46" x14ac:dyDescent="0.25">
      <c r="A628" s="37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</row>
    <row r="629" spans="1:46" x14ac:dyDescent="0.25">
      <c r="A629" s="37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</row>
    <row r="630" spans="1:46" x14ac:dyDescent="0.25">
      <c r="A630" s="37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</row>
    <row r="631" spans="1:46" x14ac:dyDescent="0.25">
      <c r="A631" s="37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</row>
    <row r="632" spans="1:46" x14ac:dyDescent="0.25">
      <c r="A632" s="37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</row>
    <row r="633" spans="1:46" x14ac:dyDescent="0.25">
      <c r="A633" s="37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</row>
    <row r="634" spans="1:46" x14ac:dyDescent="0.25">
      <c r="A634" s="37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</row>
    <row r="635" spans="1:46" x14ac:dyDescent="0.25">
      <c r="A635" s="37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</row>
    <row r="636" spans="1:46" x14ac:dyDescent="0.25">
      <c r="A636" s="37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</row>
    <row r="637" spans="1:46" x14ac:dyDescent="0.25">
      <c r="A637" s="37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</row>
    <row r="638" spans="1:46" x14ac:dyDescent="0.25">
      <c r="A638" s="37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</row>
    <row r="639" spans="1:46" x14ac:dyDescent="0.25">
      <c r="A639" s="37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</row>
    <row r="640" spans="1:46" x14ac:dyDescent="0.25">
      <c r="A640" s="37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</row>
    <row r="641" spans="1:46" x14ac:dyDescent="0.25">
      <c r="A641" s="37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</row>
    <row r="642" spans="1:46" x14ac:dyDescent="0.25">
      <c r="A642" s="37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</row>
    <row r="643" spans="1:46" x14ac:dyDescent="0.25">
      <c r="A643" s="37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</row>
    <row r="644" spans="1:46" x14ac:dyDescent="0.25">
      <c r="A644" s="37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</row>
    <row r="645" spans="1:46" x14ac:dyDescent="0.25">
      <c r="A645" s="37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</row>
    <row r="646" spans="1:46" x14ac:dyDescent="0.25">
      <c r="A646" s="37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</row>
    <row r="647" spans="1:46" x14ac:dyDescent="0.25">
      <c r="A647" s="37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</row>
    <row r="648" spans="1:46" x14ac:dyDescent="0.25">
      <c r="A648" s="37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</row>
    <row r="649" spans="1:46" x14ac:dyDescent="0.25">
      <c r="A649" s="37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</row>
    <row r="650" spans="1:46" x14ac:dyDescent="0.25">
      <c r="A650" s="37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</row>
    <row r="651" spans="1:46" x14ac:dyDescent="0.25">
      <c r="A651" s="37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</row>
    <row r="652" spans="1:46" x14ac:dyDescent="0.25">
      <c r="A652" s="37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</row>
    <row r="653" spans="1:46" x14ac:dyDescent="0.25">
      <c r="A653" s="37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</row>
    <row r="654" spans="1:46" x14ac:dyDescent="0.25">
      <c r="A654" s="37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</row>
    <row r="655" spans="1:46" x14ac:dyDescent="0.25">
      <c r="A655" s="37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</row>
    <row r="656" spans="1:46" x14ac:dyDescent="0.25">
      <c r="A656" s="37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</row>
    <row r="657" spans="1:46" x14ac:dyDescent="0.25">
      <c r="A657" s="37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</row>
    <row r="658" spans="1:46" x14ac:dyDescent="0.25">
      <c r="A658" s="37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</row>
    <row r="659" spans="1:46" x14ac:dyDescent="0.25">
      <c r="A659" s="37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</row>
    <row r="660" spans="1:46" x14ac:dyDescent="0.25">
      <c r="A660" s="37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</row>
    <row r="661" spans="1:46" x14ac:dyDescent="0.25">
      <c r="A661" s="37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</row>
    <row r="662" spans="1:46" x14ac:dyDescent="0.25">
      <c r="A662" s="37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</row>
    <row r="663" spans="1:46" x14ac:dyDescent="0.25">
      <c r="A663" s="37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</row>
    <row r="664" spans="1:46" x14ac:dyDescent="0.25">
      <c r="A664" s="37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</row>
    <row r="665" spans="1:46" x14ac:dyDescent="0.25">
      <c r="A665" s="37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</row>
    <row r="666" spans="1:46" x14ac:dyDescent="0.25">
      <c r="A666" s="37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</row>
    <row r="667" spans="1:46" x14ac:dyDescent="0.25">
      <c r="A667" s="37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</row>
    <row r="668" spans="1:46" x14ac:dyDescent="0.25">
      <c r="A668" s="37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</row>
    <row r="669" spans="1:46" x14ac:dyDescent="0.25">
      <c r="A669" s="37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</row>
    <row r="670" spans="1:46" x14ac:dyDescent="0.25">
      <c r="A670" s="37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</row>
    <row r="671" spans="1:46" x14ac:dyDescent="0.25">
      <c r="A671" s="37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</row>
    <row r="672" spans="1:46" x14ac:dyDescent="0.25">
      <c r="A672" s="37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</row>
    <row r="673" spans="1:46" x14ac:dyDescent="0.25">
      <c r="A673" s="37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</row>
    <row r="674" spans="1:46" x14ac:dyDescent="0.25">
      <c r="A674" s="37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</row>
    <row r="675" spans="1:46" x14ac:dyDescent="0.25">
      <c r="A675" s="37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</row>
    <row r="676" spans="1:46" x14ac:dyDescent="0.25">
      <c r="A676" s="37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</row>
    <row r="677" spans="1:46" x14ac:dyDescent="0.25">
      <c r="A677" s="37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</row>
    <row r="678" spans="1:46" x14ac:dyDescent="0.25">
      <c r="A678" s="37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</row>
    <row r="679" spans="1:46" x14ac:dyDescent="0.25">
      <c r="A679" s="37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</row>
    <row r="680" spans="1:46" x14ac:dyDescent="0.25">
      <c r="A680" s="37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</row>
    <row r="681" spans="1:46" x14ac:dyDescent="0.25">
      <c r="A681" s="37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</row>
    <row r="682" spans="1:46" x14ac:dyDescent="0.25">
      <c r="A682" s="37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</row>
    <row r="683" spans="1:46" x14ac:dyDescent="0.25">
      <c r="A683" s="37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</row>
    <row r="684" spans="1:46" x14ac:dyDescent="0.25">
      <c r="A684" s="37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</row>
    <row r="685" spans="1:46" x14ac:dyDescent="0.25">
      <c r="A685" s="37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</row>
    <row r="686" spans="1:46" x14ac:dyDescent="0.25">
      <c r="A686" s="37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</row>
    <row r="687" spans="1:46" x14ac:dyDescent="0.25">
      <c r="A687" s="37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</row>
    <row r="688" spans="1:46" x14ac:dyDescent="0.25">
      <c r="A688" s="37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</row>
    <row r="689" spans="1:46" x14ac:dyDescent="0.25">
      <c r="A689" s="37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</row>
    <row r="690" spans="1:46" x14ac:dyDescent="0.25">
      <c r="A690" s="37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</row>
    <row r="691" spans="1:46" x14ac:dyDescent="0.25">
      <c r="A691" s="37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</row>
    <row r="692" spans="1:46" x14ac:dyDescent="0.25">
      <c r="A692" s="37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</row>
    <row r="693" spans="1:46" x14ac:dyDescent="0.25">
      <c r="A693" s="37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</row>
    <row r="694" spans="1:46" x14ac:dyDescent="0.25">
      <c r="A694" s="37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</row>
    <row r="695" spans="1:46" x14ac:dyDescent="0.25">
      <c r="A695" s="37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</row>
    <row r="696" spans="1:46" x14ac:dyDescent="0.25">
      <c r="A696" s="37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</row>
    <row r="697" spans="1:46" x14ac:dyDescent="0.25">
      <c r="A697" s="37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</row>
    <row r="698" spans="1:46" x14ac:dyDescent="0.25">
      <c r="A698" s="37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</row>
    <row r="699" spans="1:46" x14ac:dyDescent="0.25">
      <c r="A699" s="37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</row>
    <row r="700" spans="1:46" x14ac:dyDescent="0.25">
      <c r="A700" s="37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</row>
    <row r="701" spans="1:46" x14ac:dyDescent="0.25">
      <c r="A701" s="37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</row>
    <row r="702" spans="1:46" x14ac:dyDescent="0.25">
      <c r="A702" s="37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</row>
    <row r="703" spans="1:46" x14ac:dyDescent="0.25">
      <c r="A703" s="37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</row>
    <row r="704" spans="1:46" x14ac:dyDescent="0.25">
      <c r="A704" s="37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</row>
    <row r="705" spans="1:46" x14ac:dyDescent="0.25">
      <c r="A705" s="37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</row>
    <row r="706" spans="1:46" x14ac:dyDescent="0.25">
      <c r="A706" s="37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</row>
    <row r="707" spans="1:46" x14ac:dyDescent="0.25">
      <c r="A707" s="37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</row>
    <row r="708" spans="1:46" x14ac:dyDescent="0.25">
      <c r="A708" s="37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</row>
    <row r="709" spans="1:46" x14ac:dyDescent="0.25">
      <c r="A709" s="37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</row>
    <row r="710" spans="1:46" x14ac:dyDescent="0.25">
      <c r="A710" s="37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</row>
    <row r="711" spans="1:46" x14ac:dyDescent="0.25">
      <c r="A711" s="37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</row>
    <row r="712" spans="1:46" x14ac:dyDescent="0.25">
      <c r="A712" s="37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</row>
    <row r="713" spans="1:46" x14ac:dyDescent="0.25">
      <c r="A713" s="37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</row>
    <row r="714" spans="1:46" x14ac:dyDescent="0.25">
      <c r="A714" s="37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</row>
    <row r="715" spans="1:46" x14ac:dyDescent="0.25">
      <c r="A715" s="37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</row>
    <row r="716" spans="1:46" x14ac:dyDescent="0.25">
      <c r="A716" s="37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</row>
    <row r="717" spans="1:46" x14ac:dyDescent="0.25">
      <c r="A717" s="37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</row>
    <row r="718" spans="1:46" x14ac:dyDescent="0.25">
      <c r="A718" s="37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</row>
    <row r="719" spans="1:46" x14ac:dyDescent="0.25">
      <c r="A719" s="37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</row>
    <row r="720" spans="1:46" x14ac:dyDescent="0.25">
      <c r="A720" s="37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</row>
    <row r="721" spans="1:46" x14ac:dyDescent="0.25">
      <c r="A721" s="37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</row>
    <row r="722" spans="1:46" x14ac:dyDescent="0.25">
      <c r="A722" s="37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</row>
    <row r="723" spans="1:46" x14ac:dyDescent="0.25">
      <c r="A723" s="37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</row>
    <row r="724" spans="1:46" x14ac:dyDescent="0.25">
      <c r="A724" s="37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</row>
    <row r="725" spans="1:46" x14ac:dyDescent="0.25">
      <c r="A725" s="37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</row>
    <row r="726" spans="1:46" x14ac:dyDescent="0.25">
      <c r="A726" s="37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</row>
    <row r="727" spans="1:46" x14ac:dyDescent="0.25">
      <c r="A727" s="37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</row>
    <row r="728" spans="1:46" x14ac:dyDescent="0.25">
      <c r="A728" s="37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</row>
    <row r="729" spans="1:46" x14ac:dyDescent="0.25">
      <c r="A729" s="37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</row>
    <row r="730" spans="1:46" x14ac:dyDescent="0.25">
      <c r="A730" s="37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</row>
    <row r="731" spans="1:46" x14ac:dyDescent="0.25">
      <c r="A731" s="37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</row>
    <row r="732" spans="1:46" x14ac:dyDescent="0.25">
      <c r="A732" s="37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</row>
    <row r="733" spans="1:46" x14ac:dyDescent="0.25">
      <c r="A733" s="37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</row>
    <row r="734" spans="1:46" x14ac:dyDescent="0.25">
      <c r="A734" s="37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</row>
    <row r="735" spans="1:46" x14ac:dyDescent="0.25">
      <c r="A735" s="37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</row>
    <row r="736" spans="1:46" x14ac:dyDescent="0.25">
      <c r="A736" s="37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</row>
    <row r="737" spans="1:46" x14ac:dyDescent="0.25">
      <c r="A737" s="37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</row>
    <row r="738" spans="1:46" x14ac:dyDescent="0.25">
      <c r="A738" s="37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</row>
    <row r="739" spans="1:46" x14ac:dyDescent="0.25">
      <c r="A739" s="37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</row>
    <row r="740" spans="1:46" x14ac:dyDescent="0.25">
      <c r="A740" s="37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</row>
    <row r="741" spans="1:46" x14ac:dyDescent="0.25">
      <c r="A741" s="37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</row>
    <row r="742" spans="1:46" x14ac:dyDescent="0.25">
      <c r="A742" s="37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</row>
    <row r="743" spans="1:46" x14ac:dyDescent="0.25">
      <c r="A743" s="37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</row>
    <row r="744" spans="1:46" x14ac:dyDescent="0.25">
      <c r="A744" s="37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</row>
    <row r="745" spans="1:46" x14ac:dyDescent="0.25">
      <c r="A745" s="37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</row>
    <row r="746" spans="1:46" x14ac:dyDescent="0.25">
      <c r="A746" s="37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</row>
    <row r="747" spans="1:46" x14ac:dyDescent="0.25">
      <c r="A747" s="37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</row>
    <row r="748" spans="1:46" x14ac:dyDescent="0.25">
      <c r="A748" s="37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</row>
    <row r="749" spans="1:46" x14ac:dyDescent="0.25">
      <c r="A749" s="37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</row>
    <row r="750" spans="1:46" x14ac:dyDescent="0.25">
      <c r="A750" s="37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</row>
    <row r="751" spans="1:46" x14ac:dyDescent="0.25">
      <c r="A751" s="37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</row>
    <row r="752" spans="1:46" x14ac:dyDescent="0.25">
      <c r="A752" s="37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</row>
    <row r="753" spans="1:46" x14ac:dyDescent="0.25">
      <c r="A753" s="37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</row>
    <row r="754" spans="1:46" x14ac:dyDescent="0.25">
      <c r="A754" s="37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</row>
    <row r="755" spans="1:46" x14ac:dyDescent="0.25">
      <c r="A755" s="37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</row>
    <row r="756" spans="1:46" x14ac:dyDescent="0.25">
      <c r="A756" s="37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</row>
    <row r="757" spans="1:46" x14ac:dyDescent="0.25">
      <c r="A757" s="37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</row>
    <row r="758" spans="1:46" x14ac:dyDescent="0.25">
      <c r="A758" s="37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</row>
    <row r="759" spans="1:46" x14ac:dyDescent="0.25">
      <c r="A759" s="37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</row>
    <row r="760" spans="1:46" x14ac:dyDescent="0.25">
      <c r="A760" s="37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</row>
    <row r="761" spans="1:46" x14ac:dyDescent="0.25">
      <c r="A761" s="37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</row>
    <row r="762" spans="1:46" x14ac:dyDescent="0.25">
      <c r="A762" s="37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</row>
    <row r="763" spans="1:46" x14ac:dyDescent="0.25">
      <c r="A763" s="37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</row>
    <row r="764" spans="1:46" x14ac:dyDescent="0.25">
      <c r="A764" s="37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</row>
    <row r="765" spans="1:46" x14ac:dyDescent="0.25">
      <c r="A765" s="37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</row>
    <row r="766" spans="1:46" x14ac:dyDescent="0.25">
      <c r="A766" s="37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</row>
    <row r="767" spans="1:46" x14ac:dyDescent="0.25">
      <c r="A767" s="37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</row>
    <row r="768" spans="1:46" x14ac:dyDescent="0.25">
      <c r="A768" s="37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</row>
    <row r="769" spans="1:46" x14ac:dyDescent="0.25">
      <c r="A769" s="37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</row>
    <row r="770" spans="1:46" x14ac:dyDescent="0.25">
      <c r="A770" s="37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</row>
    <row r="771" spans="1:46" x14ac:dyDescent="0.25">
      <c r="A771" s="37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</row>
    <row r="772" spans="1:46" x14ac:dyDescent="0.25">
      <c r="A772" s="37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</row>
    <row r="773" spans="1:46" x14ac:dyDescent="0.25">
      <c r="A773" s="37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</row>
    <row r="774" spans="1:46" x14ac:dyDescent="0.25">
      <c r="A774" s="37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</row>
    <row r="775" spans="1:46" x14ac:dyDescent="0.25">
      <c r="A775" s="37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</row>
    <row r="776" spans="1:46" x14ac:dyDescent="0.25">
      <c r="A776" s="37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</row>
  </sheetData>
  <mergeCells count="25">
    <mergeCell ref="AW2:BF2"/>
    <mergeCell ref="Y70:AJ70"/>
    <mergeCell ref="AK70:AR70"/>
    <mergeCell ref="Y71:AD71"/>
    <mergeCell ref="AE71:AJ71"/>
    <mergeCell ref="AK71:AN71"/>
    <mergeCell ref="AO71:AR71"/>
    <mergeCell ref="Y1:AJ1"/>
    <mergeCell ref="AK1:AR1"/>
    <mergeCell ref="Y2:AD2"/>
    <mergeCell ref="AE2:AJ2"/>
    <mergeCell ref="AK2:AN2"/>
    <mergeCell ref="AO2:AR2"/>
    <mergeCell ref="B70:M70"/>
    <mergeCell ref="N70:U70"/>
    <mergeCell ref="B71:G71"/>
    <mergeCell ref="H71:M71"/>
    <mergeCell ref="N71:Q71"/>
    <mergeCell ref="R71:U71"/>
    <mergeCell ref="B1:M1"/>
    <mergeCell ref="B2:G2"/>
    <mergeCell ref="H2:M2"/>
    <mergeCell ref="N1:U1"/>
    <mergeCell ref="N2:Q2"/>
    <mergeCell ref="R2:U2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8A81-C5FD-463B-9D53-479C737A4322}">
  <dimension ref="A1:P43"/>
  <sheetViews>
    <sheetView tabSelected="1" workbookViewId="0">
      <selection activeCell="O29" sqref="O29"/>
    </sheetView>
  </sheetViews>
  <sheetFormatPr baseColWidth="10" defaultRowHeight="15" x14ac:dyDescent="0.25"/>
  <cols>
    <col min="1" max="1" width="18.28515625" customWidth="1"/>
    <col min="2" max="2" width="21.28515625" customWidth="1"/>
    <col min="3" max="3" width="8.28515625" customWidth="1"/>
    <col min="10" max="10" width="21.28515625" customWidth="1"/>
  </cols>
  <sheetData>
    <row r="1" spans="1:16" ht="16.5" thickBot="1" x14ac:dyDescent="0.3">
      <c r="A1" s="17"/>
      <c r="B1" s="17"/>
      <c r="C1" s="17"/>
      <c r="D1" s="91" t="s">
        <v>214</v>
      </c>
      <c r="E1" s="91"/>
      <c r="F1" s="91"/>
      <c r="G1" s="91"/>
      <c r="H1" s="91"/>
      <c r="K1" s="66" t="s">
        <v>204</v>
      </c>
      <c r="L1" s="66"/>
      <c r="M1" s="66"/>
      <c r="N1" s="66"/>
      <c r="O1" s="66"/>
      <c r="P1" s="66"/>
    </row>
    <row r="2" spans="1:16" x14ac:dyDescent="0.25">
      <c r="A2" s="93" t="s">
        <v>17</v>
      </c>
      <c r="B2" s="94" t="s">
        <v>216</v>
      </c>
      <c r="C2" s="94" t="s">
        <v>207</v>
      </c>
      <c r="D2" s="94" t="s">
        <v>18</v>
      </c>
      <c r="E2" s="94" t="s">
        <v>19</v>
      </c>
      <c r="F2" s="95" t="s">
        <v>203</v>
      </c>
      <c r="G2" s="95"/>
      <c r="H2" s="96" t="s">
        <v>186</v>
      </c>
      <c r="J2" s="90" t="s">
        <v>205</v>
      </c>
      <c r="K2" s="18" t="s">
        <v>187</v>
      </c>
      <c r="L2" s="19" t="s">
        <v>188</v>
      </c>
      <c r="M2" s="19" t="s">
        <v>189</v>
      </c>
      <c r="N2" s="19" t="s">
        <v>190</v>
      </c>
      <c r="O2" s="19" t="s">
        <v>191</v>
      </c>
      <c r="P2" s="20" t="s">
        <v>192</v>
      </c>
    </row>
    <row r="3" spans="1:16" ht="15.75" thickBot="1" x14ac:dyDescent="0.3">
      <c r="A3" s="76"/>
      <c r="B3" s="6"/>
      <c r="C3" s="6"/>
      <c r="D3" s="46" t="s">
        <v>215</v>
      </c>
      <c r="E3" s="46" t="s">
        <v>215</v>
      </c>
      <c r="F3" s="46" t="s">
        <v>87</v>
      </c>
      <c r="G3" s="46" t="s">
        <v>154</v>
      </c>
      <c r="H3" s="48" t="s">
        <v>209</v>
      </c>
      <c r="J3" s="90" t="s">
        <v>206</v>
      </c>
      <c r="K3" s="7">
        <v>1</v>
      </c>
      <c r="L3" s="8">
        <v>2</v>
      </c>
      <c r="M3" s="8">
        <v>4</v>
      </c>
      <c r="N3" s="8">
        <v>1</v>
      </c>
      <c r="O3" s="8">
        <v>4</v>
      </c>
      <c r="P3" s="10">
        <v>3</v>
      </c>
    </row>
    <row r="4" spans="1:16" x14ac:dyDescent="0.25">
      <c r="A4" s="97" t="s">
        <v>69</v>
      </c>
      <c r="B4" s="37"/>
      <c r="C4" s="37"/>
      <c r="D4" s="37"/>
      <c r="E4" s="37"/>
      <c r="F4" s="37"/>
      <c r="G4" s="37"/>
      <c r="H4" s="98"/>
    </row>
    <row r="5" spans="1:16" x14ac:dyDescent="0.25">
      <c r="A5" s="75" t="s">
        <v>86</v>
      </c>
      <c r="B5" s="37" t="s">
        <v>87</v>
      </c>
      <c r="C5" s="14" t="s">
        <v>213</v>
      </c>
      <c r="D5" s="14">
        <v>41.85</v>
      </c>
      <c r="E5" s="14">
        <v>11.7</v>
      </c>
      <c r="F5" s="99">
        <v>30.194176523630418</v>
      </c>
      <c r="G5" s="99">
        <v>22.158288912217383</v>
      </c>
      <c r="H5" s="100">
        <v>26.176232717923902</v>
      </c>
    </row>
    <row r="6" spans="1:16" x14ac:dyDescent="0.25">
      <c r="A6" s="75" t="s">
        <v>90</v>
      </c>
      <c r="B6" s="37" t="s">
        <v>92</v>
      </c>
      <c r="C6" s="14" t="s">
        <v>213</v>
      </c>
      <c r="D6" s="14">
        <v>43.2</v>
      </c>
      <c r="E6" s="14">
        <v>12.8</v>
      </c>
      <c r="F6" s="99">
        <v>33.584703562464277</v>
      </c>
      <c r="G6" s="99">
        <v>29.906092256060958</v>
      </c>
      <c r="H6" s="100">
        <v>31.745397909262618</v>
      </c>
    </row>
    <row r="7" spans="1:16" x14ac:dyDescent="0.25">
      <c r="A7" s="101" t="s">
        <v>157</v>
      </c>
      <c r="B7" s="37" t="s">
        <v>96</v>
      </c>
      <c r="C7" s="14" t="s">
        <v>213</v>
      </c>
      <c r="D7" s="14">
        <v>42.55</v>
      </c>
      <c r="E7" s="14">
        <v>12.2</v>
      </c>
      <c r="F7" s="99">
        <v>31.9206216020531</v>
      </c>
      <c r="G7" s="99">
        <v>25.479022068237175</v>
      </c>
      <c r="H7" s="100">
        <v>28.699821835145137</v>
      </c>
    </row>
    <row r="8" spans="1:16" x14ac:dyDescent="0.25">
      <c r="A8" s="97" t="s">
        <v>14</v>
      </c>
      <c r="B8" s="37"/>
      <c r="C8" s="14"/>
      <c r="D8" s="14"/>
      <c r="E8" s="14"/>
      <c r="F8" s="99"/>
      <c r="G8" s="99"/>
      <c r="H8" s="100"/>
    </row>
    <row r="9" spans="1:16" x14ac:dyDescent="0.25">
      <c r="A9" s="75" t="s">
        <v>98</v>
      </c>
      <c r="B9" s="37" t="s">
        <v>96</v>
      </c>
      <c r="C9" s="14" t="s">
        <v>213</v>
      </c>
      <c r="D9" s="14">
        <v>42.17</v>
      </c>
      <c r="E9" s="14">
        <v>12.05</v>
      </c>
      <c r="F9" s="99">
        <v>30.975053888082506</v>
      </c>
      <c r="G9" s="99">
        <v>24.448587636030265</v>
      </c>
      <c r="H9" s="100">
        <v>27.711820762056384</v>
      </c>
    </row>
    <row r="10" spans="1:16" x14ac:dyDescent="0.25">
      <c r="A10" s="75" t="s">
        <v>97</v>
      </c>
      <c r="B10" s="37" t="s">
        <v>87</v>
      </c>
      <c r="C10" s="14" t="s">
        <v>213</v>
      </c>
      <c r="D10" s="14">
        <v>43.6</v>
      </c>
      <c r="E10" s="14">
        <v>12.41</v>
      </c>
      <c r="F10" s="99">
        <v>34.638470899835681</v>
      </c>
      <c r="G10" s="99">
        <v>26.972203945756558</v>
      </c>
      <c r="H10" s="100">
        <v>30.805337422796121</v>
      </c>
    </row>
    <row r="11" spans="1:16" x14ac:dyDescent="0.25">
      <c r="A11" s="75" t="s">
        <v>99</v>
      </c>
      <c r="B11" s="37" t="s">
        <v>96</v>
      </c>
      <c r="C11" s="14" t="s">
        <v>213</v>
      </c>
      <c r="D11" s="14">
        <v>43.87</v>
      </c>
      <c r="E11" s="14">
        <v>12.25</v>
      </c>
      <c r="F11" s="99">
        <v>35.362740209965907</v>
      </c>
      <c r="G11" s="99">
        <v>25.82915080819269</v>
      </c>
      <c r="H11" s="100">
        <v>30.5959455090793</v>
      </c>
    </row>
    <row r="12" spans="1:16" x14ac:dyDescent="0.25">
      <c r="A12" s="75" t="s">
        <v>100</v>
      </c>
      <c r="B12" s="37" t="s">
        <v>101</v>
      </c>
      <c r="C12" s="14" t="s">
        <v>213</v>
      </c>
      <c r="D12" s="14">
        <v>42.37</v>
      </c>
      <c r="E12" s="14">
        <v>12.4</v>
      </c>
      <c r="F12" s="99">
        <v>31.470233939640885</v>
      </c>
      <c r="G12" s="99">
        <v>26.899745019909361</v>
      </c>
      <c r="H12" s="100">
        <v>29.184989479775123</v>
      </c>
    </row>
    <row r="13" spans="1:16" x14ac:dyDescent="0.25">
      <c r="A13" s="75" t="s">
        <v>124</v>
      </c>
      <c r="B13" s="37" t="s">
        <v>212</v>
      </c>
      <c r="C13" s="14" t="s">
        <v>131</v>
      </c>
      <c r="D13" s="14"/>
      <c r="E13" s="14">
        <v>12.9</v>
      </c>
      <c r="F13" s="99"/>
      <c r="G13" s="102">
        <v>30.692895678202134</v>
      </c>
      <c r="H13" s="100"/>
    </row>
    <row r="14" spans="1:16" x14ac:dyDescent="0.25">
      <c r="A14" s="75" t="s">
        <v>127</v>
      </c>
      <c r="B14" s="37" t="s">
        <v>101</v>
      </c>
      <c r="C14" s="14" t="s">
        <v>213</v>
      </c>
      <c r="D14" s="14">
        <v>43.6</v>
      </c>
      <c r="E14" s="14">
        <v>12.6</v>
      </c>
      <c r="F14" s="99">
        <v>34.638470899835681</v>
      </c>
      <c r="G14" s="99">
        <v>28.375041740240174</v>
      </c>
      <c r="H14" s="100">
        <v>31.50675632003793</v>
      </c>
    </row>
    <row r="15" spans="1:16" x14ac:dyDescent="0.25">
      <c r="A15" s="75" t="s">
        <v>128</v>
      </c>
      <c r="B15" s="37" t="s">
        <v>125</v>
      </c>
      <c r="C15" s="14" t="s">
        <v>213</v>
      </c>
      <c r="D15" s="14">
        <v>43.06</v>
      </c>
      <c r="E15" s="14">
        <v>12.48</v>
      </c>
      <c r="F15" s="99">
        <v>33.221262546789454</v>
      </c>
      <c r="G15" s="99">
        <v>27.48324891685931</v>
      </c>
      <c r="H15" s="100">
        <v>30.352255731824382</v>
      </c>
    </row>
    <row r="16" spans="1:16" x14ac:dyDescent="0.25">
      <c r="A16" s="75" t="s">
        <v>129</v>
      </c>
      <c r="B16" s="37" t="s">
        <v>101</v>
      </c>
      <c r="C16" s="14" t="s">
        <v>213</v>
      </c>
      <c r="D16" s="14">
        <v>42.08</v>
      </c>
      <c r="E16" s="14">
        <v>12.08</v>
      </c>
      <c r="F16" s="99">
        <v>30.754017049948079</v>
      </c>
      <c r="G16" s="99">
        <v>24.652295208012347</v>
      </c>
      <c r="H16" s="100">
        <v>27.703156128980211</v>
      </c>
    </row>
    <row r="17" spans="1:9" x14ac:dyDescent="0.25">
      <c r="A17" s="75" t="s">
        <v>132</v>
      </c>
      <c r="B17" s="37" t="s">
        <v>133</v>
      </c>
      <c r="C17" s="14" t="s">
        <v>213</v>
      </c>
      <c r="D17" s="14">
        <v>41.62</v>
      </c>
      <c r="E17" s="14">
        <v>12.37</v>
      </c>
      <c r="F17" s="99">
        <v>29.641526012118494</v>
      </c>
      <c r="G17" s="99">
        <v>26.68318625261896</v>
      </c>
      <c r="H17" s="100">
        <v>28.162356132368728</v>
      </c>
    </row>
    <row r="18" spans="1:9" x14ac:dyDescent="0.25">
      <c r="A18" s="75" t="s">
        <v>134</v>
      </c>
      <c r="B18" s="37" t="s">
        <v>87</v>
      </c>
      <c r="C18" s="14" t="s">
        <v>213</v>
      </c>
      <c r="D18" s="14">
        <v>42.41</v>
      </c>
      <c r="E18" s="14">
        <v>12.26</v>
      </c>
      <c r="F18" s="99">
        <v>31.569932206414865</v>
      </c>
      <c r="G18" s="99">
        <v>25.899578663422048</v>
      </c>
      <c r="H18" s="100">
        <v>28.734755434918455</v>
      </c>
    </row>
    <row r="19" spans="1:9" x14ac:dyDescent="0.25">
      <c r="A19" s="75" t="s">
        <v>143</v>
      </c>
      <c r="B19" s="37" t="s">
        <v>96</v>
      </c>
      <c r="C19" s="14" t="s">
        <v>213</v>
      </c>
      <c r="D19" s="14">
        <v>41.4</v>
      </c>
      <c r="E19" s="14">
        <v>12.54</v>
      </c>
      <c r="F19" s="99">
        <v>29.119582461024507</v>
      </c>
      <c r="G19" s="99">
        <v>27.926652389825719</v>
      </c>
      <c r="H19" s="100">
        <v>28.523117425425113</v>
      </c>
    </row>
    <row r="20" spans="1:9" x14ac:dyDescent="0.25">
      <c r="A20" s="75" t="s">
        <v>81</v>
      </c>
      <c r="B20" s="37" t="s">
        <v>208</v>
      </c>
      <c r="C20" s="14" t="s">
        <v>131</v>
      </c>
      <c r="D20" s="14">
        <v>42.8</v>
      </c>
      <c r="E20" s="14">
        <v>12.8</v>
      </c>
      <c r="F20" s="102">
        <v>32.553636797711896</v>
      </c>
      <c r="G20" s="102">
        <v>29.906092256060958</v>
      </c>
      <c r="H20" s="103">
        <v>31.229864526886427</v>
      </c>
    </row>
    <row r="21" spans="1:9" ht="15.75" thickBot="1" x14ac:dyDescent="0.3">
      <c r="A21" s="76" t="s">
        <v>148</v>
      </c>
      <c r="B21" s="6" t="s">
        <v>101</v>
      </c>
      <c r="C21" s="8" t="s">
        <v>213</v>
      </c>
      <c r="D21" s="8">
        <v>42.18</v>
      </c>
      <c r="E21" s="8">
        <v>12.81</v>
      </c>
      <c r="F21" s="104">
        <v>30.999682140033197</v>
      </c>
      <c r="G21" s="104">
        <v>29.984129572458222</v>
      </c>
      <c r="H21" s="105">
        <v>30.491905856245708</v>
      </c>
    </row>
    <row r="22" spans="1:9" x14ac:dyDescent="0.25">
      <c r="F22" s="92" t="s">
        <v>155</v>
      </c>
      <c r="G22" s="92" t="s">
        <v>211</v>
      </c>
      <c r="H22" s="16" t="s">
        <v>210</v>
      </c>
      <c r="I22" t="s">
        <v>185</v>
      </c>
    </row>
    <row r="23" spans="1:9" x14ac:dyDescent="0.25">
      <c r="D23" s="21"/>
      <c r="E23" s="21"/>
      <c r="F23" s="92">
        <v>32.042940715969927</v>
      </c>
      <c r="G23" s="92">
        <v>27.081013207756516</v>
      </c>
      <c r="H23" s="92">
        <v>29.441580879515033</v>
      </c>
      <c r="I23" t="s">
        <v>156</v>
      </c>
    </row>
    <row r="24" spans="1:9" x14ac:dyDescent="0.25">
      <c r="D24" s="21"/>
      <c r="E24" s="21"/>
      <c r="F24" s="22"/>
      <c r="G24" s="22"/>
    </row>
    <row r="25" spans="1:9" x14ac:dyDescent="0.25">
      <c r="F25" s="22"/>
      <c r="G25" s="22"/>
    </row>
    <row r="26" spans="1:9" x14ac:dyDescent="0.25">
      <c r="F26" s="22"/>
      <c r="G26" s="22"/>
    </row>
    <row r="27" spans="1:9" x14ac:dyDescent="0.25">
      <c r="F27" s="21"/>
      <c r="G27" s="21"/>
    </row>
    <row r="28" spans="1:9" x14ac:dyDescent="0.25">
      <c r="F28" s="21"/>
      <c r="G28" s="21"/>
    </row>
    <row r="29" spans="1:9" x14ac:dyDescent="0.25">
      <c r="F29" s="21"/>
      <c r="G29" s="21"/>
    </row>
    <row r="30" spans="1:9" x14ac:dyDescent="0.25">
      <c r="A30" s="17"/>
      <c r="F30" s="21"/>
      <c r="G30" s="21"/>
    </row>
    <row r="31" spans="1:9" x14ac:dyDescent="0.25">
      <c r="A31" s="17"/>
      <c r="F31" s="21"/>
      <c r="G31" s="21"/>
    </row>
    <row r="32" spans="1:9" x14ac:dyDescent="0.25">
      <c r="F32" s="21"/>
      <c r="G32" s="21"/>
    </row>
    <row r="33" spans="6:7" x14ac:dyDescent="0.25">
      <c r="F33" s="21"/>
      <c r="G33" s="21"/>
    </row>
    <row r="34" spans="6:7" x14ac:dyDescent="0.25">
      <c r="F34" s="21"/>
      <c r="G34" s="21"/>
    </row>
    <row r="35" spans="6:7" x14ac:dyDescent="0.25">
      <c r="F35" s="21"/>
      <c r="G35" s="21"/>
    </row>
    <row r="36" spans="6:7" x14ac:dyDescent="0.25">
      <c r="G36" s="21"/>
    </row>
    <row r="37" spans="6:7" x14ac:dyDescent="0.25">
      <c r="G37" s="21"/>
    </row>
    <row r="38" spans="6:7" x14ac:dyDescent="0.25">
      <c r="G38" s="21"/>
    </row>
    <row r="39" spans="6:7" x14ac:dyDescent="0.25">
      <c r="G39" s="21"/>
    </row>
    <row r="40" spans="6:7" x14ac:dyDescent="0.25">
      <c r="G40" s="21"/>
    </row>
    <row r="41" spans="6:7" x14ac:dyDescent="0.25">
      <c r="G41" s="21"/>
    </row>
    <row r="42" spans="6:7" x14ac:dyDescent="0.25">
      <c r="G42" s="21"/>
    </row>
    <row r="43" spans="6:7" x14ac:dyDescent="0.25">
      <c r="F43" s="17"/>
      <c r="G43" s="17"/>
    </row>
  </sheetData>
  <mergeCells count="3">
    <mergeCell ref="K1:P1"/>
    <mergeCell ref="F2:G2"/>
    <mergeCell ref="D1:H1"/>
  </mergeCells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Mortality &amp; survivorship</vt:lpstr>
      <vt:lpstr>BMm1-3-m2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Fatz</dc:creator>
  <cp:lastModifiedBy>Madelaine Böhme</cp:lastModifiedBy>
  <dcterms:created xsi:type="dcterms:W3CDTF">2025-11-22T08:15:44Z</dcterms:created>
  <dcterms:modified xsi:type="dcterms:W3CDTF">2026-02-23T17:14:56Z</dcterms:modified>
</cp:coreProperties>
</file>