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9"/>
  <workbookPr/>
  <mc:AlternateContent xmlns:mc="http://schemas.openxmlformats.org/markup-compatibility/2006">
    <mc:Choice Requires="x15">
      <x15ac:absPath xmlns:x15ac="http://schemas.microsoft.com/office/spreadsheetml/2010/11/ac" url="/Users/hfox/Library/CloudStorage/Box-Box/Monkey Microglia Single Cell/viral reference paper/Package/"/>
    </mc:Choice>
  </mc:AlternateContent>
  <xr:revisionPtr revIDLastSave="0" documentId="13_ncr:1_{4A568B88-DB2C-2C43-BC72-B477C76D8C6F}" xr6:coauthVersionLast="47" xr6:coauthVersionMax="47" xr10:uidLastSave="{00000000-0000-0000-0000-000000000000}"/>
  <bookViews>
    <workbookView xWindow="0" yWindow="740" windowWidth="29400" windowHeight="17140" xr2:uid="{00000000-000D-0000-FFFF-FFFF00000000}"/>
  </bookViews>
  <sheets>
    <sheet name="supplementary figure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R11" i="1"/>
  <c r="R10" i="1"/>
  <c r="R3" i="1"/>
  <c r="R4" i="1"/>
  <c r="R5" i="1"/>
  <c r="R6" i="1"/>
  <c r="R7" i="1"/>
  <c r="R8" i="1"/>
  <c r="R9" i="1"/>
  <c r="R2" i="1"/>
  <c r="O11" i="1"/>
  <c r="C11" i="1"/>
  <c r="D11" i="1"/>
  <c r="E11" i="1"/>
  <c r="F11" i="1"/>
  <c r="G11" i="1"/>
  <c r="H11" i="1"/>
  <c r="I11" i="1"/>
  <c r="J11" i="1"/>
  <c r="K11" i="1"/>
  <c r="L11" i="1"/>
  <c r="M11" i="1"/>
  <c r="N11" i="1"/>
  <c r="B11" i="1"/>
  <c r="B5" i="1"/>
</calcChain>
</file>

<file path=xl/sharedStrings.xml><?xml version="1.0" encoding="utf-8"?>
<sst xmlns="http://schemas.openxmlformats.org/spreadsheetml/2006/main" count="37" uniqueCount="30">
  <si>
    <t xml:space="preserve">Sample name </t>
  </si>
  <si>
    <t xml:space="preserve">Total </t>
  </si>
  <si>
    <t xml:space="preserve">1 Oligs </t>
  </si>
  <si>
    <t xml:space="preserve">2 Astrocytes </t>
  </si>
  <si>
    <t xml:space="preserve">3 Inhib Neuron HTR2C+ 1 </t>
  </si>
  <si>
    <t xml:space="preserve">4 Excite Neuron 1 </t>
  </si>
  <si>
    <t xml:space="preserve">5 Microglia </t>
  </si>
  <si>
    <t xml:space="preserve">6 OPC </t>
  </si>
  <si>
    <t xml:space="preserve">7 Inhib Neuron 1 </t>
  </si>
  <si>
    <t xml:space="preserve">8 Endo </t>
  </si>
  <si>
    <t xml:space="preserve">9 Inhib Neuron 2 </t>
  </si>
  <si>
    <t xml:space="preserve">10 Excite Neuron 2 </t>
  </si>
  <si>
    <t xml:space="preserve">11 Excite Neuron 3 </t>
  </si>
  <si>
    <t xml:space="preserve">12 Excite Neuron HTR2C+ 1 </t>
  </si>
  <si>
    <t xml:space="preserve">13 Excite Neuron 4 </t>
  </si>
  <si>
    <t xml:space="preserve">14 Inhib Neuron HTR2C+ 2 </t>
  </si>
  <si>
    <t>15 Excite Neuron 5</t>
  </si>
  <si>
    <t>Neuron Combined</t>
  </si>
  <si>
    <t>All samples</t>
  </si>
  <si>
    <t>PWH samples</t>
  </si>
  <si>
    <t>PWH samples excluding 6800127569_VST</t>
  </si>
  <si>
    <t>PWoH samples</t>
  </si>
  <si>
    <t>HIV UMI &gt;0</t>
  </si>
  <si>
    <t>HIV UMI &gt;1</t>
  </si>
  <si>
    <t>HIV UMI &gt;1 excluding 6800127569_VST</t>
  </si>
  <si>
    <t>HIV UMI &gt;2</t>
  </si>
  <si>
    <t>% of PWH (&gt;1)</t>
  </si>
  <si>
    <t>N/A</t>
  </si>
  <si>
    <t>% of PWH (&gt;1) excluding 6800127569_VST</t>
  </si>
  <si>
    <t>% of infected (&gt;1)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</si>
</sst>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5" fontId="0" fillId="0" borderId="0" xfId="1" applyNumberFormat="1" applyFont="1" applyAlignment="1">
      <alignment vertical="center"/>
    </xf>
    <xf numFmtId="164" fontId="0" fillId="0" borderId="0" xfId="1" applyNumberFormat="1" applyFont="1" applyAlignment="1">
      <alignment vertical="center"/>
    </xf>
    <xf numFmtId="10" fontId="0" fillId="0" borderId="0" xfId="0" applyNumberFormat="1" applyAlignment="1">
      <alignment vertical="center"/>
    </xf>
    <xf numFmtId="10" fontId="0" fillId="0" borderId="0" xfId="0" applyNumberFormat="1" applyAlignment="1">
      <alignment vertical="center" wrapText="1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0" fontId="0" fillId="0" borderId="4" xfId="1" applyNumberFormat="1" applyFont="1" applyBorder="1" applyAlignment="1">
      <alignment horizontal="right" vertical="center"/>
    </xf>
    <xf numFmtId="10" fontId="0" fillId="0" borderId="1" xfId="1" applyNumberFormat="1" applyFont="1" applyBorder="1" applyAlignment="1">
      <alignment horizontal="right" vertical="center"/>
    </xf>
    <xf numFmtId="10" fontId="0" fillId="0" borderId="10" xfId="1" applyNumberFormat="1" applyFont="1" applyBorder="1" applyAlignment="1">
      <alignment horizontal="right" vertical="center"/>
    </xf>
    <xf numFmtId="10" fontId="0" fillId="0" borderId="8" xfId="1" applyNumberFormat="1" applyFont="1" applyBorder="1" applyAlignment="1">
      <alignment horizontal="right" vertical="center"/>
    </xf>
    <xf numFmtId="10" fontId="0" fillId="0" borderId="8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10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 wrapText="1"/>
    </xf>
    <xf numFmtId="10" fontId="0" fillId="0" borderId="0" xfId="0" applyNumberForma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10" fontId="0" fillId="0" borderId="0" xfId="1" applyNumberFormat="1" applyFont="1" applyAlignment="1">
      <alignment horizontal="right" vertical="center"/>
    </xf>
    <xf numFmtId="0" fontId="0" fillId="0" borderId="0" xfId="1" applyNumberFormat="1" applyFon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0" fontId="2" fillId="0" borderId="15" xfId="0" applyFont="1" applyBorder="1" applyAlignment="1">
      <alignment wrapText="1"/>
    </xf>
    <xf numFmtId="0" fontId="2" fillId="0" borderId="11" xfId="0" applyFont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0" fontId="2" fillId="0" borderId="14" xfId="0" applyFont="1" applyBorder="1" applyAlignment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7"/>
  <sheetViews>
    <sheetView tabSelected="1" workbookViewId="0">
      <selection activeCell="G1" sqref="G1"/>
    </sheetView>
  </sheetViews>
  <sheetFormatPr baseColWidth="10" defaultColWidth="10.83203125" defaultRowHeight="15" x14ac:dyDescent="0.2"/>
  <cols>
    <col min="1" max="1" width="20" style="6" customWidth="1"/>
    <col min="2" max="18" width="10.83203125" style="25"/>
    <col min="19" max="16384" width="10.83203125" style="6"/>
  </cols>
  <sheetData>
    <row r="1" spans="1:28" s="1" customFormat="1" ht="48" x14ac:dyDescent="0.2">
      <c r="A1" s="33" t="s">
        <v>0</v>
      </c>
      <c r="B1" s="34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6" t="s">
        <v>16</v>
      </c>
      <c r="R1" s="37" t="s">
        <v>17</v>
      </c>
    </row>
    <row r="2" spans="1:28" x14ac:dyDescent="0.2">
      <c r="A2" s="2" t="s">
        <v>18</v>
      </c>
      <c r="B2" s="12">
        <v>559207</v>
      </c>
      <c r="C2" s="13">
        <v>171604</v>
      </c>
      <c r="D2" s="13">
        <v>77356</v>
      </c>
      <c r="E2" s="13">
        <v>66690</v>
      </c>
      <c r="F2" s="13">
        <v>66595</v>
      </c>
      <c r="G2" s="13">
        <v>48125</v>
      </c>
      <c r="H2" s="13">
        <v>37552</v>
      </c>
      <c r="I2" s="13">
        <v>26264</v>
      </c>
      <c r="J2" s="13">
        <v>22747</v>
      </c>
      <c r="K2" s="13">
        <v>21590</v>
      </c>
      <c r="L2" s="13">
        <v>10248</v>
      </c>
      <c r="M2" s="13">
        <v>4343</v>
      </c>
      <c r="N2" s="13">
        <v>2660</v>
      </c>
      <c r="O2" s="13">
        <v>1951</v>
      </c>
      <c r="P2" s="14">
        <v>1149</v>
      </c>
      <c r="Q2" s="15">
        <v>333</v>
      </c>
      <c r="R2" s="15">
        <f>SUM(E2,F2,I2,K2,L2,M2,N2,O2,P2,Q2)</f>
        <v>201823</v>
      </c>
      <c r="T2" s="10"/>
      <c r="V2" s="10"/>
      <c r="X2" s="10"/>
      <c r="Z2" s="10"/>
      <c r="AB2" s="10"/>
    </row>
    <row r="3" spans="1:28" x14ac:dyDescent="0.2">
      <c r="A3" s="3" t="s">
        <v>19</v>
      </c>
      <c r="B3" s="16">
        <v>314409</v>
      </c>
      <c r="C3" s="17">
        <v>96541</v>
      </c>
      <c r="D3" s="17">
        <v>43309</v>
      </c>
      <c r="E3" s="17">
        <v>31282</v>
      </c>
      <c r="F3" s="17">
        <v>39580</v>
      </c>
      <c r="G3" s="17">
        <v>31956</v>
      </c>
      <c r="H3" s="17">
        <v>19441</v>
      </c>
      <c r="I3" s="17">
        <v>14105</v>
      </c>
      <c r="J3" s="17">
        <v>15257</v>
      </c>
      <c r="K3" s="17">
        <v>11586</v>
      </c>
      <c r="L3" s="17">
        <v>6222</v>
      </c>
      <c r="M3" s="17">
        <v>2007</v>
      </c>
      <c r="N3" s="17">
        <v>1309</v>
      </c>
      <c r="O3" s="17">
        <v>1775</v>
      </c>
      <c r="P3" s="18">
        <v>39</v>
      </c>
      <c r="Q3" s="19">
        <v>0</v>
      </c>
      <c r="R3" s="15">
        <f t="shared" ref="R3:R9" si="0">SUM(E3,F3,I3,K3,L3,M3,N3,O3,P3,Q3)</f>
        <v>107905</v>
      </c>
      <c r="T3" s="10"/>
      <c r="V3" s="10"/>
      <c r="X3" s="10"/>
      <c r="Z3" s="10"/>
      <c r="AB3" s="10"/>
    </row>
    <row r="4" spans="1:28" ht="32" x14ac:dyDescent="0.2">
      <c r="A4" s="4" t="s">
        <v>20</v>
      </c>
      <c r="B4" s="16">
        <v>299799</v>
      </c>
      <c r="C4" s="17">
        <v>90554</v>
      </c>
      <c r="D4" s="17">
        <v>40765</v>
      </c>
      <c r="E4" s="17">
        <v>30231</v>
      </c>
      <c r="F4" s="17">
        <v>39522</v>
      </c>
      <c r="G4" s="17">
        <v>29880</v>
      </c>
      <c r="H4" s="17">
        <v>18707</v>
      </c>
      <c r="I4" s="17">
        <v>13807</v>
      </c>
      <c r="J4" s="17">
        <v>14392</v>
      </c>
      <c r="K4" s="17">
        <v>11335</v>
      </c>
      <c r="L4" s="17">
        <v>6214</v>
      </c>
      <c r="M4" s="17">
        <v>1388</v>
      </c>
      <c r="N4" s="17">
        <v>1190</v>
      </c>
      <c r="O4" s="17">
        <v>1775</v>
      </c>
      <c r="P4" s="18">
        <v>0</v>
      </c>
      <c r="Q4" s="19">
        <v>0</v>
      </c>
      <c r="R4" s="15">
        <f t="shared" si="0"/>
        <v>105462</v>
      </c>
      <c r="T4" s="10"/>
      <c r="V4" s="10"/>
      <c r="X4" s="10"/>
      <c r="Z4" s="10"/>
      <c r="AB4" s="10"/>
    </row>
    <row r="5" spans="1:28" x14ac:dyDescent="0.2">
      <c r="A5" s="3" t="s">
        <v>21</v>
      </c>
      <c r="B5" s="16">
        <f>B2-B3</f>
        <v>244798</v>
      </c>
      <c r="C5" s="17">
        <v>75063</v>
      </c>
      <c r="D5" s="17">
        <v>34047</v>
      </c>
      <c r="E5" s="17">
        <v>35408</v>
      </c>
      <c r="F5" s="17">
        <v>27015</v>
      </c>
      <c r="G5" s="17">
        <v>16169</v>
      </c>
      <c r="H5" s="17">
        <v>18111</v>
      </c>
      <c r="I5" s="17">
        <v>12159</v>
      </c>
      <c r="J5" s="17">
        <v>7490</v>
      </c>
      <c r="K5" s="17">
        <v>10004</v>
      </c>
      <c r="L5" s="17">
        <v>4026</v>
      </c>
      <c r="M5" s="17">
        <v>2336</v>
      </c>
      <c r="N5" s="17">
        <v>1351</v>
      </c>
      <c r="O5" s="17">
        <v>176</v>
      </c>
      <c r="P5" s="18">
        <v>1110</v>
      </c>
      <c r="Q5" s="19">
        <v>333</v>
      </c>
      <c r="R5" s="15">
        <f t="shared" si="0"/>
        <v>93918</v>
      </c>
      <c r="T5" s="10"/>
      <c r="V5" s="10"/>
      <c r="X5" s="10"/>
      <c r="Z5" s="10"/>
      <c r="AB5" s="10"/>
    </row>
    <row r="6" spans="1:28" x14ac:dyDescent="0.2">
      <c r="A6" s="3" t="s">
        <v>22</v>
      </c>
      <c r="B6" s="16">
        <v>1707</v>
      </c>
      <c r="C6" s="17">
        <v>371</v>
      </c>
      <c r="D6" s="17">
        <v>213</v>
      </c>
      <c r="E6" s="17">
        <v>98</v>
      </c>
      <c r="F6" s="17">
        <v>32</v>
      </c>
      <c r="G6" s="17">
        <v>870</v>
      </c>
      <c r="H6" s="17">
        <v>46</v>
      </c>
      <c r="I6" s="17">
        <v>38</v>
      </c>
      <c r="J6" s="17">
        <v>116</v>
      </c>
      <c r="K6" s="17">
        <v>24</v>
      </c>
      <c r="L6" s="17">
        <v>4</v>
      </c>
      <c r="M6" s="17">
        <v>73</v>
      </c>
      <c r="N6" s="17">
        <v>18</v>
      </c>
      <c r="O6" s="17">
        <v>0</v>
      </c>
      <c r="P6" s="18">
        <v>0</v>
      </c>
      <c r="Q6" s="19">
        <v>0</v>
      </c>
      <c r="R6" s="15">
        <f t="shared" si="0"/>
        <v>287</v>
      </c>
      <c r="T6" s="10"/>
      <c r="V6" s="10"/>
      <c r="X6" s="10"/>
    </row>
    <row r="7" spans="1:28" x14ac:dyDescent="0.2">
      <c r="A7" s="3" t="s">
        <v>23</v>
      </c>
      <c r="B7" s="16">
        <v>908</v>
      </c>
      <c r="C7" s="17">
        <v>55</v>
      </c>
      <c r="D7" s="17">
        <v>44</v>
      </c>
      <c r="E7" s="17">
        <v>14</v>
      </c>
      <c r="F7" s="17">
        <v>7</v>
      </c>
      <c r="G7" s="17">
        <v>714</v>
      </c>
      <c r="H7" s="17">
        <v>6</v>
      </c>
      <c r="I7" s="17">
        <v>8</v>
      </c>
      <c r="J7" s="17">
        <v>37</v>
      </c>
      <c r="K7" s="17">
        <v>5</v>
      </c>
      <c r="L7" s="17">
        <v>0</v>
      </c>
      <c r="M7" s="17">
        <v>15</v>
      </c>
      <c r="N7" s="17">
        <v>3</v>
      </c>
      <c r="O7" s="17">
        <v>0</v>
      </c>
      <c r="P7" s="18">
        <v>0</v>
      </c>
      <c r="Q7" s="19">
        <v>0</v>
      </c>
      <c r="R7" s="15">
        <f t="shared" si="0"/>
        <v>52</v>
      </c>
      <c r="T7" s="10"/>
      <c r="V7" s="10"/>
      <c r="X7" s="10"/>
    </row>
    <row r="8" spans="1:28" ht="32" x14ac:dyDescent="0.2">
      <c r="A8" s="4" t="s">
        <v>24</v>
      </c>
      <c r="B8" s="16">
        <v>163</v>
      </c>
      <c r="C8" s="17">
        <v>18</v>
      </c>
      <c r="D8" s="17">
        <v>4</v>
      </c>
      <c r="E8" s="17">
        <v>2</v>
      </c>
      <c r="F8" s="17">
        <v>6</v>
      </c>
      <c r="G8" s="17">
        <v>115</v>
      </c>
      <c r="H8" s="17">
        <v>2</v>
      </c>
      <c r="I8" s="17">
        <v>13</v>
      </c>
      <c r="J8" s="17">
        <v>2</v>
      </c>
      <c r="K8" s="17">
        <v>0</v>
      </c>
      <c r="L8" s="17">
        <v>0</v>
      </c>
      <c r="M8" s="17">
        <v>1</v>
      </c>
      <c r="N8" s="17">
        <v>0</v>
      </c>
      <c r="O8" s="17">
        <v>0</v>
      </c>
      <c r="P8" s="18">
        <v>0</v>
      </c>
      <c r="Q8" s="19">
        <v>0</v>
      </c>
      <c r="R8" s="15">
        <f t="shared" si="0"/>
        <v>22</v>
      </c>
      <c r="T8" s="10"/>
      <c r="V8" s="10"/>
      <c r="X8" s="10"/>
    </row>
    <row r="9" spans="1:28" x14ac:dyDescent="0.2">
      <c r="A9" s="3" t="s">
        <v>25</v>
      </c>
      <c r="B9" s="16">
        <v>638</v>
      </c>
      <c r="C9" s="17">
        <v>21</v>
      </c>
      <c r="D9" s="17">
        <v>21</v>
      </c>
      <c r="E9" s="17">
        <v>5</v>
      </c>
      <c r="F9" s="17">
        <v>5</v>
      </c>
      <c r="G9" s="17">
        <v>638</v>
      </c>
      <c r="H9" s="17">
        <v>3</v>
      </c>
      <c r="I9" s="17">
        <v>3</v>
      </c>
      <c r="J9" s="17">
        <v>23</v>
      </c>
      <c r="K9" s="17">
        <v>1</v>
      </c>
      <c r="L9" s="17">
        <v>0</v>
      </c>
      <c r="M9" s="17">
        <v>9</v>
      </c>
      <c r="N9" s="17">
        <v>3</v>
      </c>
      <c r="O9" s="17">
        <v>0</v>
      </c>
      <c r="P9" s="18">
        <v>0</v>
      </c>
      <c r="Q9" s="19">
        <v>0</v>
      </c>
      <c r="R9" s="15">
        <f t="shared" si="0"/>
        <v>26</v>
      </c>
      <c r="T9" s="10"/>
      <c r="V9" s="10"/>
      <c r="X9" s="10"/>
    </row>
    <row r="10" spans="1:28" x14ac:dyDescent="0.2">
      <c r="A10" s="3" t="s">
        <v>26</v>
      </c>
      <c r="B10" s="20">
        <v>2.8879580419135585E-3</v>
      </c>
      <c r="C10" s="21">
        <v>5.6970613521716159E-4</v>
      </c>
      <c r="D10" s="21">
        <v>1.0159551132559053E-3</v>
      </c>
      <c r="E10" s="21">
        <v>4.4754171728150375E-4</v>
      </c>
      <c r="F10" s="21">
        <v>1.7685699848408288E-4</v>
      </c>
      <c r="G10" s="21">
        <v>2.2343221930153961E-2</v>
      </c>
      <c r="H10" s="21">
        <v>3.0862609948047941E-4</v>
      </c>
      <c r="I10" s="21">
        <v>5.6717476072314782E-4</v>
      </c>
      <c r="J10" s="21">
        <v>2.4251163400406369E-3</v>
      </c>
      <c r="K10" s="21">
        <v>4.3155532539271535E-4</v>
      </c>
      <c r="L10" s="21">
        <v>0</v>
      </c>
      <c r="M10" s="21">
        <v>7.4738415545590429E-3</v>
      </c>
      <c r="N10" s="21">
        <v>2.2918258212375861E-3</v>
      </c>
      <c r="O10" s="21" t="s">
        <v>27</v>
      </c>
      <c r="P10" s="22" t="s">
        <v>27</v>
      </c>
      <c r="Q10" s="23" t="s">
        <v>27</v>
      </c>
      <c r="R10" s="24">
        <f>R9/R3</f>
        <v>2.4095268986608592E-4</v>
      </c>
      <c r="T10" s="10"/>
      <c r="V10" s="10"/>
      <c r="X10" s="10"/>
      <c r="Z10" s="10"/>
      <c r="AB10" s="10"/>
    </row>
    <row r="11" spans="1:28" ht="32" x14ac:dyDescent="0.2">
      <c r="A11" s="4" t="s">
        <v>28</v>
      </c>
      <c r="B11" s="20">
        <f>B8/B4</f>
        <v>5.4369761073252412E-4</v>
      </c>
      <c r="C11" s="20">
        <f t="shared" ref="C11:O11" si="1">C8/C4</f>
        <v>1.9877642069925127E-4</v>
      </c>
      <c r="D11" s="20">
        <f t="shared" si="1"/>
        <v>9.8123390163130139E-5</v>
      </c>
      <c r="E11" s="20">
        <f t="shared" si="1"/>
        <v>6.6157255797029538E-5</v>
      </c>
      <c r="F11" s="20">
        <f t="shared" si="1"/>
        <v>1.5181417944436009E-4</v>
      </c>
      <c r="G11" s="20">
        <f t="shared" si="1"/>
        <v>3.8487282463186079E-3</v>
      </c>
      <c r="H11" s="20">
        <f t="shared" si="1"/>
        <v>1.0691185117870316E-4</v>
      </c>
      <c r="I11" s="20">
        <f t="shared" si="1"/>
        <v>9.4155138697762009E-4</v>
      </c>
      <c r="J11" s="20">
        <f t="shared" si="1"/>
        <v>1.3896609227348526E-4</v>
      </c>
      <c r="K11" s="20">
        <f t="shared" si="1"/>
        <v>0</v>
      </c>
      <c r="L11" s="20">
        <f t="shared" si="1"/>
        <v>0</v>
      </c>
      <c r="M11" s="20">
        <f t="shared" si="1"/>
        <v>7.2046109510086451E-4</v>
      </c>
      <c r="N11" s="20">
        <f t="shared" si="1"/>
        <v>0</v>
      </c>
      <c r="O11" s="20">
        <f t="shared" si="1"/>
        <v>0</v>
      </c>
      <c r="P11" s="22" t="s">
        <v>27</v>
      </c>
      <c r="Q11" s="23" t="s">
        <v>27</v>
      </c>
      <c r="R11" s="24">
        <f>R8/R4</f>
        <v>2.0860594337296847E-4</v>
      </c>
      <c r="T11" s="10"/>
      <c r="V11" s="10"/>
      <c r="X11" s="10"/>
      <c r="Z11" s="10"/>
      <c r="AB11" s="10"/>
    </row>
    <row r="12" spans="1:28" ht="16" thickBot="1" x14ac:dyDescent="0.25">
      <c r="A12" s="5" t="s">
        <v>29</v>
      </c>
      <c r="B12" s="20">
        <v>1</v>
      </c>
      <c r="C12" s="21">
        <v>6.0572687224669602E-2</v>
      </c>
      <c r="D12" s="21">
        <v>4.8458149779735685E-2</v>
      </c>
      <c r="E12" s="21">
        <v>1.5418502202643172E-2</v>
      </c>
      <c r="F12" s="21">
        <v>7.709251101321586E-3</v>
      </c>
      <c r="G12" s="21">
        <v>0.78634361233480177</v>
      </c>
      <c r="H12" s="21">
        <v>6.6079295154185024E-3</v>
      </c>
      <c r="I12" s="21">
        <v>8.8105726872246704E-3</v>
      </c>
      <c r="J12" s="21">
        <v>4.0748898678414094E-2</v>
      </c>
      <c r="K12" s="21">
        <v>5.5066079295154188E-3</v>
      </c>
      <c r="L12" s="21">
        <v>0</v>
      </c>
      <c r="M12" s="21">
        <v>1.6519823788546256E-2</v>
      </c>
      <c r="N12" s="21">
        <v>3.3039647577092512E-3</v>
      </c>
      <c r="O12" s="21" t="s">
        <v>27</v>
      </c>
      <c r="P12" s="22" t="s">
        <v>27</v>
      </c>
      <c r="Q12" s="23" t="s">
        <v>27</v>
      </c>
      <c r="R12" s="24">
        <f>R7/908</f>
        <v>5.7268722466960353E-2</v>
      </c>
    </row>
    <row r="13" spans="1:28" x14ac:dyDescent="0.2">
      <c r="D13" s="26"/>
      <c r="F13" s="26"/>
      <c r="H13" s="26"/>
      <c r="J13" s="26"/>
      <c r="L13" s="26"/>
      <c r="N13" s="26"/>
      <c r="P13" s="26"/>
      <c r="R13" s="26"/>
      <c r="T13" s="10"/>
      <c r="V13" s="10"/>
      <c r="X13" s="10"/>
      <c r="Z13" s="10"/>
    </row>
    <row r="14" spans="1:28" x14ac:dyDescent="0.2">
      <c r="R14" s="26"/>
      <c r="T14" s="10"/>
      <c r="V14" s="10"/>
      <c r="X14" s="10"/>
      <c r="Z14" s="10"/>
    </row>
    <row r="15" spans="1:28" x14ac:dyDescent="0.2">
      <c r="D15" s="26"/>
      <c r="F15" s="26"/>
      <c r="H15" s="26"/>
      <c r="J15" s="26"/>
      <c r="L15" s="26"/>
      <c r="N15" s="26"/>
      <c r="P15" s="26"/>
      <c r="R15" s="26"/>
      <c r="T15" s="10"/>
      <c r="V15" s="10"/>
      <c r="X15" s="10"/>
      <c r="Z15" s="10"/>
    </row>
    <row r="16" spans="1:28" s="7" customFormat="1" x14ac:dyDescent="0.2">
      <c r="B16" s="27"/>
      <c r="C16" s="27"/>
      <c r="D16" s="27"/>
      <c r="E16" s="27"/>
      <c r="F16" s="28"/>
      <c r="G16" s="27"/>
      <c r="H16" s="28"/>
      <c r="I16" s="27"/>
      <c r="J16" s="28"/>
      <c r="K16" s="27"/>
      <c r="L16" s="28"/>
      <c r="M16" s="27"/>
      <c r="N16" s="28"/>
      <c r="O16" s="27"/>
      <c r="P16" s="28"/>
      <c r="Q16" s="27"/>
      <c r="R16" s="28"/>
      <c r="T16" s="11"/>
      <c r="V16" s="11"/>
      <c r="X16" s="11"/>
      <c r="Z16" s="11"/>
      <c r="AB16" s="11"/>
    </row>
    <row r="17" spans="1:30" x14ac:dyDescent="0.2">
      <c r="D17" s="26"/>
      <c r="F17" s="26"/>
      <c r="H17" s="26"/>
      <c r="J17" s="26"/>
      <c r="K17" s="29"/>
      <c r="L17" s="26"/>
      <c r="N17" s="26"/>
      <c r="P17" s="26"/>
      <c r="R17" s="26"/>
      <c r="T17" s="10"/>
      <c r="V17" s="10"/>
      <c r="X17" s="10"/>
      <c r="Z17" s="10"/>
    </row>
    <row r="18" spans="1:30" x14ac:dyDescent="0.2">
      <c r="D18" s="26"/>
      <c r="F18" s="26"/>
      <c r="H18" s="26"/>
      <c r="J18" s="26"/>
      <c r="L18" s="30"/>
      <c r="N18" s="26"/>
      <c r="P18" s="26"/>
      <c r="R18" s="26"/>
      <c r="T18" s="10"/>
      <c r="V18" s="10"/>
      <c r="X18" s="10"/>
      <c r="Z18" s="10"/>
    </row>
    <row r="19" spans="1:30" x14ac:dyDescent="0.2">
      <c r="D19" s="26"/>
      <c r="F19" s="26"/>
      <c r="H19" s="26"/>
      <c r="J19" s="26"/>
      <c r="L19" s="26"/>
      <c r="N19" s="26"/>
      <c r="P19" s="26"/>
      <c r="R19" s="26"/>
      <c r="T19" s="10"/>
      <c r="V19" s="10"/>
      <c r="X19" s="10"/>
      <c r="Z19" s="10"/>
    </row>
    <row r="20" spans="1:30" x14ac:dyDescent="0.2">
      <c r="D20" s="26"/>
      <c r="F20" s="26"/>
      <c r="H20" s="26"/>
      <c r="J20" s="26"/>
      <c r="L20" s="26"/>
      <c r="N20" s="26"/>
      <c r="P20" s="26"/>
      <c r="R20" s="26"/>
      <c r="T20" s="10"/>
      <c r="V20" s="10"/>
      <c r="X20" s="10"/>
      <c r="Z20" s="10"/>
    </row>
    <row r="21" spans="1:30" x14ac:dyDescent="0.2">
      <c r="A21" s="8"/>
      <c r="D21" s="26"/>
      <c r="F21" s="26"/>
      <c r="H21" s="26"/>
      <c r="J21" s="31"/>
      <c r="L21" s="26"/>
      <c r="N21" s="26"/>
      <c r="P21" s="26"/>
      <c r="R21" s="26"/>
      <c r="T21" s="10"/>
      <c r="V21" s="10"/>
      <c r="X21" s="10"/>
      <c r="Z21" s="10"/>
    </row>
    <row r="22" spans="1:30" x14ac:dyDescent="0.2">
      <c r="D22" s="26"/>
      <c r="F22" s="26"/>
      <c r="H22" s="26"/>
      <c r="J22" s="26"/>
      <c r="L22" s="26"/>
      <c r="N22" s="26"/>
      <c r="P22" s="26"/>
      <c r="R22" s="26"/>
      <c r="T22" s="10"/>
      <c r="V22" s="10"/>
      <c r="X22" s="10"/>
      <c r="Z22" s="10"/>
    </row>
    <row r="23" spans="1:30" x14ac:dyDescent="0.2">
      <c r="A23" s="9"/>
      <c r="D23" s="26"/>
      <c r="F23" s="26"/>
      <c r="H23" s="26"/>
      <c r="J23" s="26"/>
      <c r="L23" s="26"/>
      <c r="N23" s="26"/>
      <c r="P23" s="26"/>
      <c r="R23" s="26"/>
      <c r="T23" s="10"/>
      <c r="V23" s="10"/>
      <c r="X23" s="10"/>
      <c r="Z23" s="10"/>
      <c r="AB23" s="10"/>
    </row>
    <row r="24" spans="1:30" x14ac:dyDescent="0.2">
      <c r="D24" s="26"/>
      <c r="F24" s="26"/>
      <c r="H24" s="26"/>
      <c r="J24" s="26"/>
      <c r="L24" s="26"/>
      <c r="N24" s="26"/>
      <c r="P24" s="26"/>
      <c r="R24" s="26"/>
      <c r="T24" s="10"/>
      <c r="V24" s="10"/>
      <c r="X24" s="10"/>
      <c r="Z24" s="10"/>
    </row>
    <row r="25" spans="1:30" x14ac:dyDescent="0.2">
      <c r="D25" s="26"/>
      <c r="F25" s="26"/>
      <c r="H25" s="26"/>
      <c r="J25" s="26"/>
      <c r="L25" s="26"/>
      <c r="N25" s="26"/>
      <c r="P25" s="26"/>
      <c r="R25" s="26"/>
      <c r="T25" s="10"/>
      <c r="V25" s="10"/>
      <c r="X25" s="10"/>
      <c r="Z25" s="10"/>
    </row>
    <row r="26" spans="1:30" x14ac:dyDescent="0.2">
      <c r="D26" s="26"/>
      <c r="F26" s="26"/>
      <c r="H26" s="26"/>
      <c r="J26" s="26"/>
      <c r="L26" s="26"/>
      <c r="N26" s="26"/>
      <c r="P26" s="26"/>
      <c r="R26" s="26"/>
      <c r="T26" s="10"/>
      <c r="V26" s="10"/>
      <c r="X26" s="10"/>
      <c r="Z26" s="10"/>
    </row>
    <row r="27" spans="1:30" x14ac:dyDescent="0.2">
      <c r="D27" s="26"/>
      <c r="F27" s="26"/>
      <c r="H27" s="26"/>
      <c r="J27" s="26"/>
      <c r="L27" s="26"/>
      <c r="N27" s="26"/>
      <c r="P27" s="26"/>
      <c r="R27" s="26"/>
      <c r="T27" s="10"/>
      <c r="V27" s="10"/>
      <c r="X27" s="10"/>
      <c r="Z27" s="10"/>
    </row>
    <row r="28" spans="1:30" x14ac:dyDescent="0.2">
      <c r="D28" s="26"/>
      <c r="F28" s="26"/>
      <c r="H28" s="26"/>
      <c r="J28" s="26"/>
      <c r="L28" s="26"/>
      <c r="N28" s="26"/>
      <c r="P28" s="26"/>
      <c r="R28" s="26"/>
      <c r="T28" s="10"/>
      <c r="V28" s="10"/>
      <c r="X28" s="10"/>
      <c r="Z28" s="10"/>
      <c r="AB28" s="10"/>
    </row>
    <row r="29" spans="1:30" x14ac:dyDescent="0.2">
      <c r="D29" s="26"/>
      <c r="F29" s="26"/>
      <c r="H29" s="26"/>
      <c r="J29" s="26"/>
      <c r="L29" s="26"/>
      <c r="N29" s="26"/>
      <c r="P29" s="32"/>
      <c r="R29" s="26"/>
      <c r="T29" s="10"/>
      <c r="V29" s="10"/>
      <c r="X29" s="10"/>
      <c r="Z29" s="10"/>
      <c r="AB29" s="10"/>
    </row>
    <row r="30" spans="1:30" x14ac:dyDescent="0.2">
      <c r="D30" s="26"/>
      <c r="F30" s="26"/>
      <c r="H30" s="26"/>
    </row>
    <row r="31" spans="1:30" x14ac:dyDescent="0.2">
      <c r="D31" s="26"/>
      <c r="F31" s="26"/>
      <c r="H31" s="26"/>
      <c r="J31" s="32"/>
      <c r="L31" s="26"/>
      <c r="N31" s="26"/>
      <c r="P31" s="26"/>
      <c r="R31" s="26"/>
      <c r="T31" s="10"/>
      <c r="V31" s="10"/>
      <c r="X31" s="10"/>
      <c r="Z31" s="10"/>
      <c r="AB31" s="10"/>
    </row>
    <row r="32" spans="1:30" x14ac:dyDescent="0.2">
      <c r="D32" s="26"/>
      <c r="F32" s="26"/>
      <c r="H32" s="26"/>
      <c r="J32" s="26"/>
      <c r="L32" s="26"/>
      <c r="N32" s="26"/>
      <c r="P32" s="26"/>
      <c r="R32" s="26"/>
      <c r="T32" s="10"/>
      <c r="V32" s="10"/>
      <c r="X32" s="10"/>
      <c r="Z32" s="10"/>
      <c r="AB32" s="10"/>
      <c r="AD32" s="10"/>
    </row>
    <row r="33" spans="4:28" x14ac:dyDescent="0.2">
      <c r="D33" s="26"/>
      <c r="F33" s="26"/>
      <c r="H33" s="26"/>
      <c r="J33" s="26"/>
      <c r="L33" s="26"/>
      <c r="N33" s="26"/>
      <c r="P33" s="26"/>
      <c r="R33" s="26"/>
      <c r="T33" s="10"/>
      <c r="V33" s="10"/>
      <c r="X33" s="10"/>
      <c r="Z33" s="10"/>
      <c r="AB33" s="10"/>
    </row>
    <row r="34" spans="4:28" x14ac:dyDescent="0.2">
      <c r="D34" s="26"/>
      <c r="F34" s="26"/>
      <c r="H34" s="26"/>
      <c r="J34" s="26"/>
      <c r="L34" s="26"/>
      <c r="N34" s="26"/>
      <c r="P34" s="26"/>
      <c r="R34" s="26"/>
      <c r="T34" s="10"/>
      <c r="V34" s="10"/>
      <c r="X34" s="10"/>
      <c r="Z34" s="10"/>
    </row>
    <row r="35" spans="4:28" x14ac:dyDescent="0.2">
      <c r="D35" s="26"/>
      <c r="F35" s="26"/>
      <c r="H35" s="26"/>
      <c r="J35" s="26"/>
      <c r="L35" s="26"/>
      <c r="N35" s="26"/>
      <c r="P35" s="26"/>
      <c r="R35" s="26"/>
      <c r="T35" s="10"/>
      <c r="V35" s="10"/>
      <c r="X35" s="10"/>
      <c r="Z35" s="10"/>
    </row>
    <row r="36" spans="4:28" x14ac:dyDescent="0.2">
      <c r="D36" s="26"/>
      <c r="F36" s="26"/>
      <c r="H36" s="26"/>
      <c r="J36" s="26"/>
      <c r="L36" s="26"/>
      <c r="N36" s="26"/>
      <c r="P36" s="26"/>
      <c r="R36" s="26"/>
      <c r="T36" s="10"/>
      <c r="V36" s="10"/>
      <c r="X36" s="10"/>
      <c r="Z36" s="10"/>
    </row>
    <row r="37" spans="4:28" x14ac:dyDescent="0.2">
      <c r="D37" s="26"/>
      <c r="F37" s="26"/>
      <c r="H37" s="26"/>
      <c r="J37" s="26"/>
      <c r="L37" s="26"/>
      <c r="N37" s="26"/>
      <c r="P37" s="26"/>
      <c r="R37" s="26"/>
      <c r="T37" s="10"/>
      <c r="V37" s="10"/>
      <c r="X37" s="10"/>
      <c r="Z37" s="10"/>
      <c r="AB37" s="10"/>
    </row>
    <row r="38" spans="4:28" x14ac:dyDescent="0.2">
      <c r="D38" s="26"/>
      <c r="F38" s="26"/>
      <c r="H38" s="26"/>
      <c r="J38" s="26"/>
      <c r="L38" s="26"/>
      <c r="N38" s="26"/>
      <c r="P38" s="26"/>
      <c r="R38" s="26"/>
      <c r="T38" s="10"/>
      <c r="V38" s="10"/>
      <c r="X38" s="10"/>
      <c r="Z38" s="10"/>
      <c r="AB38" s="10"/>
    </row>
    <row r="39" spans="4:28" x14ac:dyDescent="0.2">
      <c r="D39" s="26"/>
      <c r="F39" s="26"/>
      <c r="H39" s="26"/>
      <c r="J39" s="26"/>
      <c r="L39" s="26"/>
      <c r="N39" s="26"/>
      <c r="P39" s="26"/>
      <c r="R39" s="26"/>
      <c r="T39" s="10"/>
      <c r="V39" s="10"/>
      <c r="X39" s="10"/>
      <c r="Z39" s="10"/>
      <c r="AB39" s="10"/>
    </row>
    <row r="40" spans="4:28" x14ac:dyDescent="0.2">
      <c r="D40" s="26"/>
      <c r="F40" s="26"/>
      <c r="H40" s="26"/>
      <c r="J40" s="26"/>
      <c r="L40" s="26"/>
      <c r="N40" s="26"/>
      <c r="P40" s="26"/>
      <c r="R40" s="26"/>
      <c r="T40" s="10"/>
      <c r="V40" s="10"/>
      <c r="X40" s="10"/>
      <c r="Z40" s="10"/>
      <c r="AB40" s="10"/>
    </row>
    <row r="41" spans="4:28" x14ac:dyDescent="0.2">
      <c r="D41" s="26"/>
      <c r="F41" s="26"/>
      <c r="H41" s="26"/>
      <c r="J41" s="26"/>
      <c r="L41" s="26"/>
      <c r="N41" s="26"/>
      <c r="P41" s="26"/>
      <c r="R41" s="26"/>
      <c r="T41" s="10"/>
      <c r="V41" s="10"/>
      <c r="X41" s="10"/>
      <c r="Z41" s="10"/>
    </row>
    <row r="42" spans="4:28" x14ac:dyDescent="0.2">
      <c r="D42" s="26"/>
      <c r="F42" s="26"/>
      <c r="H42" s="26"/>
      <c r="J42" s="26"/>
      <c r="L42" s="26"/>
      <c r="N42" s="26"/>
      <c r="P42" s="26"/>
      <c r="R42" s="26"/>
      <c r="T42" s="10"/>
      <c r="V42" s="10"/>
      <c r="X42" s="10"/>
      <c r="Z42" s="10"/>
    </row>
    <row r="43" spans="4:28" x14ac:dyDescent="0.2">
      <c r="D43" s="26"/>
      <c r="F43" s="26"/>
      <c r="H43" s="26"/>
      <c r="J43" s="26"/>
      <c r="L43" s="26"/>
      <c r="N43" s="26"/>
      <c r="P43" s="26"/>
      <c r="R43" s="26"/>
      <c r="T43" s="10"/>
      <c r="V43" s="10"/>
      <c r="X43" s="10"/>
      <c r="Z43" s="10"/>
      <c r="AB43" s="10"/>
    </row>
    <row r="44" spans="4:28" x14ac:dyDescent="0.2">
      <c r="D44" s="26"/>
      <c r="F44" s="26"/>
      <c r="H44" s="26"/>
      <c r="J44" s="26"/>
      <c r="L44" s="26"/>
      <c r="N44" s="26"/>
      <c r="P44" s="26"/>
      <c r="R44" s="26"/>
      <c r="T44" s="10"/>
      <c r="V44" s="10"/>
      <c r="X44" s="10"/>
      <c r="Z44" s="10"/>
    </row>
    <row r="45" spans="4:28" x14ac:dyDescent="0.2">
      <c r="D45" s="26"/>
      <c r="F45" s="26"/>
      <c r="H45" s="26"/>
      <c r="J45" s="26"/>
      <c r="L45" s="26"/>
      <c r="N45" s="26"/>
      <c r="P45" s="26"/>
      <c r="R45" s="26"/>
      <c r="T45" s="10"/>
      <c r="V45" s="10"/>
      <c r="X45" s="10"/>
      <c r="Z45" s="10"/>
    </row>
    <row r="46" spans="4:28" x14ac:dyDescent="0.2">
      <c r="D46" s="26"/>
      <c r="F46" s="26"/>
      <c r="H46" s="26"/>
      <c r="J46" s="26"/>
      <c r="L46" s="26"/>
      <c r="N46" s="26"/>
      <c r="P46" s="26"/>
      <c r="R46" s="26"/>
      <c r="T46" s="10"/>
      <c r="V46" s="10"/>
      <c r="X46" s="10"/>
      <c r="Z46" s="10"/>
      <c r="AB46" s="10"/>
    </row>
    <row r="47" spans="4:28" x14ac:dyDescent="0.2">
      <c r="D47" s="26"/>
      <c r="F47" s="26"/>
      <c r="H47" s="26"/>
      <c r="J47" s="26"/>
      <c r="L47" s="26"/>
      <c r="N47" s="26"/>
      <c r="P47" s="26"/>
      <c r="R47" s="26"/>
      <c r="T47" s="10"/>
      <c r="V47" s="10"/>
      <c r="X47" s="10"/>
      <c r="Z47" s="10"/>
      <c r="AB47" s="10"/>
    </row>
    <row r="48" spans="4:28" x14ac:dyDescent="0.2">
      <c r="D48" s="26"/>
      <c r="F48" s="26"/>
      <c r="H48" s="26"/>
      <c r="J48" s="26"/>
      <c r="L48" s="26"/>
      <c r="N48" s="26"/>
      <c r="P48" s="26"/>
      <c r="R48" s="26"/>
      <c r="T48" s="10"/>
      <c r="V48" s="10"/>
      <c r="X48" s="10"/>
      <c r="Z48" s="10"/>
    </row>
    <row r="49" spans="4:33" x14ac:dyDescent="0.2">
      <c r="D49" s="26"/>
      <c r="F49" s="26"/>
      <c r="H49" s="26"/>
      <c r="J49" s="26"/>
      <c r="L49" s="26"/>
      <c r="N49" s="26"/>
      <c r="P49" s="26"/>
      <c r="R49" s="26"/>
      <c r="T49" s="10"/>
      <c r="V49" s="10"/>
      <c r="X49" s="10"/>
      <c r="Z49" s="10"/>
    </row>
    <row r="50" spans="4:33" x14ac:dyDescent="0.2">
      <c r="D50" s="26"/>
      <c r="F50" s="32"/>
      <c r="H50" s="26"/>
      <c r="J50" s="32"/>
      <c r="L50" s="26"/>
      <c r="N50" s="26"/>
      <c r="P50" s="26"/>
      <c r="R50" s="26"/>
      <c r="T50" s="10"/>
      <c r="V50" s="10"/>
      <c r="X50" s="10"/>
      <c r="Z50" s="10"/>
      <c r="AB50" s="10"/>
    </row>
    <row r="51" spans="4:33" x14ac:dyDescent="0.2">
      <c r="D51" s="26"/>
      <c r="F51" s="26"/>
      <c r="H51" s="26"/>
      <c r="J51" s="26"/>
      <c r="L51" s="26"/>
      <c r="N51" s="26"/>
      <c r="P51" s="26"/>
      <c r="R51" s="26"/>
      <c r="T51" s="10"/>
      <c r="V51" s="10"/>
      <c r="X51" s="10"/>
      <c r="Z51" s="10"/>
      <c r="AB51" s="10"/>
    </row>
    <row r="52" spans="4:33" x14ac:dyDescent="0.2">
      <c r="D52" s="26"/>
      <c r="F52" s="26"/>
      <c r="H52" s="26"/>
      <c r="J52" s="26"/>
      <c r="L52" s="26"/>
      <c r="N52" s="26"/>
      <c r="P52" s="26"/>
      <c r="R52" s="26"/>
      <c r="T52" s="10"/>
      <c r="V52" s="10"/>
      <c r="X52" s="10"/>
      <c r="Z52" s="10"/>
      <c r="AB52" s="10"/>
    </row>
    <row r="53" spans="4:33" x14ac:dyDescent="0.2">
      <c r="D53" s="26"/>
      <c r="F53" s="26"/>
      <c r="H53" s="26"/>
      <c r="J53" s="26"/>
      <c r="L53" s="26"/>
      <c r="N53" s="26"/>
      <c r="P53" s="26"/>
      <c r="R53" s="26"/>
      <c r="T53" s="10"/>
      <c r="V53" s="10"/>
      <c r="X53" s="10"/>
      <c r="Z53" s="10"/>
      <c r="AB53" s="10"/>
    </row>
    <row r="54" spans="4:33" x14ac:dyDescent="0.2">
      <c r="D54" s="26"/>
      <c r="F54" s="26"/>
      <c r="H54" s="26"/>
      <c r="J54" s="26"/>
      <c r="L54" s="26"/>
      <c r="N54" s="26"/>
      <c r="P54" s="26"/>
      <c r="R54" s="26"/>
      <c r="T54" s="10"/>
      <c r="V54" s="10"/>
      <c r="X54" s="10"/>
      <c r="Z54" s="10"/>
    </row>
    <row r="55" spans="4:33" x14ac:dyDescent="0.2">
      <c r="D55" s="26"/>
      <c r="F55" s="26"/>
      <c r="H55" s="26"/>
      <c r="J55" s="26"/>
      <c r="L55" s="26"/>
      <c r="N55" s="26"/>
      <c r="P55" s="26"/>
      <c r="R55" s="26"/>
      <c r="T55" s="10"/>
      <c r="V55" s="10"/>
      <c r="X55" s="10"/>
      <c r="Z55" s="10"/>
      <c r="AB55" s="10"/>
      <c r="AD55" s="10"/>
    </row>
    <row r="56" spans="4:33" x14ac:dyDescent="0.2">
      <c r="D56" s="26"/>
      <c r="F56" s="26"/>
      <c r="H56" s="26"/>
      <c r="J56" s="26"/>
      <c r="L56" s="26"/>
      <c r="N56" s="26"/>
      <c r="P56" s="26"/>
      <c r="R56" s="26"/>
      <c r="T56" s="10"/>
      <c r="V56" s="10"/>
      <c r="X56" s="10"/>
      <c r="Z56" s="10"/>
      <c r="AB56" s="10"/>
    </row>
    <row r="57" spans="4:33" x14ac:dyDescent="0.2">
      <c r="E57" s="26"/>
      <c r="G57" s="26"/>
      <c r="I57" s="26"/>
      <c r="K57" s="26"/>
      <c r="M57" s="26"/>
      <c r="O57" s="26"/>
      <c r="Q57" s="26"/>
      <c r="S57" s="10"/>
      <c r="U57" s="10"/>
      <c r="W57" s="10"/>
      <c r="Y57" s="10"/>
      <c r="AA57" s="10"/>
      <c r="AC57" s="10"/>
      <c r="AE57" s="10"/>
      <c r="AG5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figure1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Meng Niu</dc:creator>
  <cp:keywords/>
  <dc:description/>
  <cp:lastModifiedBy>Fox, Howard</cp:lastModifiedBy>
  <cp:revision/>
  <dcterms:created xsi:type="dcterms:W3CDTF">2015-06-05T18:17:20Z</dcterms:created>
  <dcterms:modified xsi:type="dcterms:W3CDTF">2026-01-18T21:46:52Z</dcterms:modified>
  <cp:category/>
  <cp:contentStatus/>
</cp:coreProperties>
</file>