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fox/Library/CloudStorage/Box-Box/Monkey Microglia Single Cell/viral reference paper/Package/"/>
    </mc:Choice>
  </mc:AlternateContent>
  <xr:revisionPtr revIDLastSave="0" documentId="13_ncr:1_{BEF0E6BE-DA4A-3841-B40C-DC858EEB2524}" xr6:coauthVersionLast="47" xr6:coauthVersionMax="47" xr10:uidLastSave="{00000000-0000-0000-0000-000000000000}"/>
  <bookViews>
    <workbookView xWindow="160" yWindow="900" windowWidth="29100" windowHeight="16840" activeTab="3" xr2:uid="{00000000-000D-0000-FFFF-FFFF00000000}"/>
  </bookViews>
  <sheets>
    <sheet name="PWH" sheetId="1" r:id="rId1"/>
    <sheet name="HIV detected" sheetId="7" r:id="rId2"/>
    <sheet name="PWoH" sheetId="8" r:id="rId3"/>
    <sheet name="PWoH selected" sheetId="6" r:id="rId4"/>
  </sheets>
  <definedNames>
    <definedName name="_xlnm._FilterDatabase" localSheetId="0" hidden="1">PWH!$A$1:$AY$408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8" l="1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G100" i="8"/>
  <c r="G99" i="8"/>
  <c r="G98" i="8"/>
  <c r="I32" i="7"/>
  <c r="L27" i="7"/>
  <c r="K27" i="7"/>
  <c r="J27" i="7"/>
  <c r="L26" i="7"/>
  <c r="K26" i="7"/>
  <c r="J26" i="7"/>
  <c r="J25" i="7"/>
  <c r="K168" i="1"/>
  <c r="I173" i="1"/>
  <c r="AB167" i="1"/>
  <c r="AA167" i="1"/>
  <c r="Y167" i="1"/>
  <c r="Z167" i="1"/>
  <c r="O168" i="1"/>
  <c r="P168" i="1"/>
  <c r="Q168" i="1"/>
  <c r="R168" i="1"/>
  <c r="S168" i="1"/>
  <c r="T168" i="1"/>
  <c r="U168" i="1"/>
  <c r="V168" i="1"/>
  <c r="W168" i="1"/>
  <c r="X167" i="1"/>
  <c r="N168" i="1"/>
  <c r="M168" i="1"/>
  <c r="L168" i="1"/>
  <c r="O167" i="1"/>
  <c r="P167" i="1"/>
  <c r="Q167" i="1"/>
  <c r="R167" i="1"/>
  <c r="S167" i="1"/>
  <c r="T167" i="1"/>
  <c r="U167" i="1"/>
  <c r="V167" i="1"/>
  <c r="W167" i="1"/>
  <c r="X166" i="1"/>
  <c r="Y166" i="1"/>
  <c r="Z166" i="1"/>
  <c r="AA166" i="1"/>
  <c r="AB166" i="1"/>
  <c r="L167" i="1"/>
  <c r="M167" i="1"/>
  <c r="N167" i="1"/>
  <c r="K167" i="1"/>
  <c r="J168" i="1"/>
  <c r="J167" i="1"/>
  <c r="J166" i="1"/>
  <c r="H31" i="6"/>
  <c r="I31" i="6"/>
  <c r="H32" i="6"/>
  <c r="I32" i="6"/>
  <c r="G32" i="6"/>
  <c r="G31" i="6"/>
  <c r="G30" i="6"/>
</calcChain>
</file>

<file path=xl/sharedStrings.xml><?xml version="1.0" encoding="utf-8"?>
<sst xmlns="http://schemas.openxmlformats.org/spreadsheetml/2006/main" count="1908" uniqueCount="425">
  <si>
    <t>Sample ID</t>
  </si>
  <si>
    <t>Estimated Number of Cells</t>
  </si>
  <si>
    <t>Mean Reads per Cell</t>
  </si>
  <si>
    <t>Median Genes per Cell</t>
  </si>
  <si>
    <t>Number of Reads</t>
  </si>
  <si>
    <t>Valid Barcodes</t>
  </si>
  <si>
    <t>Sequencing Saturation</t>
  </si>
  <si>
    <t>Q30 Bases in Barcode</t>
  </si>
  <si>
    <t>Q30 Bases in RNA Read</t>
  </si>
  <si>
    <t>Q30 Bases in UMI</t>
  </si>
  <si>
    <t>Reads Mapped to Genome</t>
  </si>
  <si>
    <t>Reads Mapped Confidently to Genome</t>
  </si>
  <si>
    <t>Reads Mapped Confidently to Intergenic Regions</t>
  </si>
  <si>
    <t>Reads Mapped Confidently to Intronic Regions</t>
  </si>
  <si>
    <t>Reads Mapped Confidently to Exonic Regions</t>
  </si>
  <si>
    <t>Reads Mapped Confidently to Transcriptome</t>
  </si>
  <si>
    <t>Reads Mapped Antisense to Gene</t>
  </si>
  <si>
    <t>Fraction Reads in Cells</t>
  </si>
  <si>
    <t>Total Genes Detected</t>
  </si>
  <si>
    <t>Median UMI Counts per Cell</t>
  </si>
  <si>
    <t>anatomical_site</t>
  </si>
  <si>
    <t>6800706867_HIVOUD_PFC</t>
  </si>
  <si>
    <t>HC3K3DSX5_230207Kel_67</t>
  </si>
  <si>
    <t>7200776574_HIV_PFC</t>
  </si>
  <si>
    <t>6801066772_HIV_PFC</t>
  </si>
  <si>
    <t>HC3K3DSX5_230207Kel_64</t>
  </si>
  <si>
    <t>6801187468_HIV_PFC</t>
  </si>
  <si>
    <t>6800127569_HIVOUD_INS</t>
  </si>
  <si>
    <t>6800127569_HIVOUD_VST</t>
  </si>
  <si>
    <t>7200776574_HIV_VST</t>
  </si>
  <si>
    <t>HC3K3DSX5_230207Kel_46</t>
  </si>
  <si>
    <t>HC3K3DSX5_230207Kel_47</t>
  </si>
  <si>
    <t>HC3K3DSX5_230207Kel_58</t>
  </si>
  <si>
    <t>HC3K3DSX5_230207Kel_59</t>
  </si>
  <si>
    <t>HC3K3DSX5_230207Kel_70</t>
  </si>
  <si>
    <t>HC3K3DSX5_230207Kel_71</t>
  </si>
  <si>
    <t>7101847783_HIV_PFC</t>
  </si>
  <si>
    <t>7101847783_HIV_VST</t>
  </si>
  <si>
    <t>7102096765_HIV_PFC</t>
  </si>
  <si>
    <t>7102096765_HIV_VST</t>
  </si>
  <si>
    <t>HC3K3DSX5_230207Kel_38</t>
  </si>
  <si>
    <t>HC3K3DSX5_230207Kel_39</t>
  </si>
  <si>
    <t>HC3K3DSX5_230207Kel_40</t>
  </si>
  <si>
    <t>HC3K3DSX5_230207Kel_41</t>
  </si>
  <si>
    <t>HC3K3DSX5_230207Kel_42</t>
  </si>
  <si>
    <t>HC3K3DSX5_230207Kel_44</t>
  </si>
  <si>
    <t>HC3K3DSX5_230207Kel_45</t>
  </si>
  <si>
    <t>HC3K3DSX5_230207Kel_50</t>
  </si>
  <si>
    <t>HC3K3DSX5_230207Kel_51</t>
  </si>
  <si>
    <t>HC3K3DSX5_230207Kel_52</t>
  </si>
  <si>
    <t>HC3K3DSX5_230207Kel_53</t>
  </si>
  <si>
    <t>HC3K3DSX5_230207Kel_54</t>
  </si>
  <si>
    <t>HC3K3DSX5_230207Kel_56</t>
  </si>
  <si>
    <t>HC3K3DSX5_230207Kel_57</t>
  </si>
  <si>
    <t>HC3K3DSX5_230207Kel_62</t>
  </si>
  <si>
    <t>HC3K3DSX5_230207Kel_63</t>
  </si>
  <si>
    <t>HC3K3DSX5_230207Kel_65</t>
  </si>
  <si>
    <t>HC3K3DSX5_230207Kel_66</t>
  </si>
  <si>
    <t>HC3K3DSX5_230207Kel_68</t>
  </si>
  <si>
    <t>HC3K3DSX5_230207Kel_69</t>
  </si>
  <si>
    <t>10093_HIVOUD_VST2</t>
  </si>
  <si>
    <t>10266_HIVOUD_VST</t>
  </si>
  <si>
    <t>6800127569_HIVOUD_PFC</t>
  </si>
  <si>
    <t>6800706867_HIVOUD_INS</t>
  </si>
  <si>
    <t>6800706867_HIVOUD_VST</t>
  </si>
  <si>
    <t>6801066772_HIV_VST</t>
  </si>
  <si>
    <t>6801187468_HIV_VST</t>
  </si>
  <si>
    <t>7100518287_HIV_PFC</t>
  </si>
  <si>
    <t>7100518287_HIV_VST</t>
  </si>
  <si>
    <t>HC3K3DSX5_230207Kel_37</t>
  </si>
  <si>
    <t>HC3K3DSX5_230207Kel_43</t>
  </si>
  <si>
    <t>HC3K3DSX5_230207Kel_49</t>
  </si>
  <si>
    <t>HC3K3DSX5_230207Kel_55</t>
  </si>
  <si>
    <t>HC3K3DSX5_230207Kel_61</t>
  </si>
  <si>
    <t>HTVTYDSX7_D24-2376</t>
  </si>
  <si>
    <t>HTVTYDSX7_D24-2380</t>
  </si>
  <si>
    <t>HTVTYDSX7_D24-2381</t>
  </si>
  <si>
    <t>HTVTYDSX7_D24-2384</t>
  </si>
  <si>
    <t>HTVTYDSX7_D24-2389</t>
  </si>
  <si>
    <t>HTVTYDSX7_D24-2392</t>
  </si>
  <si>
    <t>HTVTYDSX7_D24-2396</t>
  </si>
  <si>
    <t>HTVTYDSX7_D24-2397</t>
  </si>
  <si>
    <t>HTVTYDSX7_D24-2400</t>
  </si>
  <si>
    <t>10061_HIVOUD_VST</t>
  </si>
  <si>
    <t>10144_HIVOUD_VST</t>
  </si>
  <si>
    <t>HTVTYDSX7_D24-2373</t>
  </si>
  <si>
    <t>HTVTYDSX7_D24-2374</t>
  </si>
  <si>
    <t>HTVTYDSX7_D24-2375</t>
  </si>
  <si>
    <t>HTVTYDSX7_D24-2377</t>
  </si>
  <si>
    <t>HTVTYDSX7_D24-2378</t>
  </si>
  <si>
    <t>HTVTYDSX7_D24-2387</t>
  </si>
  <si>
    <t>HTVTYDSX7_D24-2388</t>
  </si>
  <si>
    <t>HTVTYDSX7_D24-2395</t>
  </si>
  <si>
    <t>JB_1030</t>
  </si>
  <si>
    <t>JB_1030_2</t>
  </si>
  <si>
    <t>JB_1055_2</t>
  </si>
  <si>
    <t>JB_1065_2</t>
  </si>
  <si>
    <t>JB_1067_2</t>
  </si>
  <si>
    <t>JB_1027</t>
  </si>
  <si>
    <t>JB_1027_2</t>
  </si>
  <si>
    <t>JB_1028</t>
  </si>
  <si>
    <t>JB_1028_2</t>
  </si>
  <si>
    <t>JB_1029</t>
  </si>
  <si>
    <t>JB_1029_2</t>
  </si>
  <si>
    <t>JB_1041</t>
  </si>
  <si>
    <t>JB_1041_2</t>
  </si>
  <si>
    <t>JB_1048_2</t>
  </si>
  <si>
    <t>JB_1050_2</t>
  </si>
  <si>
    <t>JB_1056_2</t>
  </si>
  <si>
    <t>JB_1057_2</t>
  </si>
  <si>
    <t>JB_1064_2</t>
  </si>
  <si>
    <t>JB_1066_2</t>
  </si>
  <si>
    <t>kellis</t>
  </si>
  <si>
    <t>rana</t>
  </si>
  <si>
    <t>prefrontal cortex</t>
  </si>
  <si>
    <t>insular cortex</t>
  </si>
  <si>
    <t>ventral striatum</t>
  </si>
  <si>
    <t>Brodmann (1909) area 6</t>
  </si>
  <si>
    <t>cerebellum</t>
  </si>
  <si>
    <t>Lab</t>
  </si>
  <si>
    <t>HC3K3DSX5_230207Kel_48</t>
  </si>
  <si>
    <t>HC3K3DSX5_230207Kel_60</t>
  </si>
  <si>
    <t>HC3K3DSX5_230207Kel_72</t>
  </si>
  <si>
    <t>putamen</t>
  </si>
  <si>
    <t>HTT7WDSX7_D24-2402</t>
  </si>
  <si>
    <t>MHBB783</t>
  </si>
  <si>
    <t>HTVTYDSX7_D24-2382</t>
  </si>
  <si>
    <t>MHBB634</t>
  </si>
  <si>
    <t>HTVTYDSX7_D24-2383</t>
  </si>
  <si>
    <t>MHBB678</t>
  </si>
  <si>
    <t>HTVTYDSX7_D24-2385</t>
  </si>
  <si>
    <t>MHBB777</t>
  </si>
  <si>
    <t>HTVTYDSX7_D24-2386</t>
  </si>
  <si>
    <t>HTVTYDSX7_D24-2390</t>
  </si>
  <si>
    <t>HTVTYDSX7_D24-2391</t>
  </si>
  <si>
    <t>HTVTYDSX7_D24-2393</t>
  </si>
  <si>
    <t>HTVTYDSX7_D24-2394</t>
  </si>
  <si>
    <t>HTVTYDSX7_D24-2398</t>
  </si>
  <si>
    <t>HTVTYDSX7_D24-2399</t>
  </si>
  <si>
    <t>HTVTYDSX7_D24-2401</t>
  </si>
  <si>
    <t>subject_ID</t>
  </si>
  <si>
    <t>Cognitive_status</t>
  </si>
  <si>
    <t>Probable HAD</t>
  </si>
  <si>
    <t>Possible MCMD</t>
  </si>
  <si>
    <t>Probable MCMD</t>
  </si>
  <si>
    <t>Possible HIV Associated Dementia</t>
  </si>
  <si>
    <t>Possible HAD</t>
  </si>
  <si>
    <t>Probable HIV Associated Dementia</t>
  </si>
  <si>
    <t>Asymptomatic Neurocognitive Impairment</t>
  </si>
  <si>
    <t>Neurocognitively normal; no significant impairment on NP testing</t>
  </si>
  <si>
    <t>Probable Mild Neurocognitive disorder</t>
  </si>
  <si>
    <t>Neuropsychological Impairment - Other cause</t>
  </si>
  <si>
    <t>Probable CMVE</t>
  </si>
  <si>
    <t>Neuropsychological Impairment or dementia due to other cause</t>
  </si>
  <si>
    <t>(Missing)</t>
  </si>
  <si>
    <t>Neurocognitively Normal</t>
  </si>
  <si>
    <t>Neuropsychological Impairment; does not meet criteria for syndromic disorder</t>
  </si>
  <si>
    <t>&lt;400</t>
  </si>
  <si>
    <t>&gt;750000</t>
  </si>
  <si>
    <t>&lt;50</t>
  </si>
  <si>
    <t>&lt;20</t>
  </si>
  <si>
    <t>&lt;500</t>
  </si>
  <si>
    <t>&lt;40</t>
  </si>
  <si>
    <t>Last Viral load</t>
  </si>
  <si>
    <t>Brain_pathology</t>
  </si>
  <si>
    <t>Minimal non-diagnostic abnormalities, Other non-infectious pathology</t>
  </si>
  <si>
    <t>Minimal non-diagnostic abnormalities</t>
  </si>
  <si>
    <t>Alzheimer type 2 gliosis, Hypoxic or ischemic damage, Minimal non-diagnostic abnormalities</t>
  </si>
  <si>
    <t>Hypoxic or ischemic damage, Other non-infectious pathology</t>
  </si>
  <si>
    <t>Arteriolar wall thickening suggestive of chronic hypertension, Focal (territorial) infarct, Hypoxic or ischemic damage, Other non-infectious pathology</t>
  </si>
  <si>
    <t>No pathologies noted</t>
  </si>
  <si>
    <t>Other non-infectious pathology</t>
  </si>
  <si>
    <t>Hypoxic or ischemic damage, Leukoencephalopathy</t>
  </si>
  <si>
    <t>Arteriolar wall thickening suggestive of chronic hypertension, Aseptic leptomeningitis, Atherosclerosis of major brain arteries, Sever atherosclerosis of major brain arteries, Focal (territorial) infarct, Other non-infectious pathology, Vascular siderocalcinosis</t>
  </si>
  <si>
    <t>Focal (territorial) infarct, Hypoxic or ischemic damage, Minimal non-diagnostic abnormalities</t>
  </si>
  <si>
    <t>Alzheimer type 2 gliosis, Arteriolar wall thickening suggestive of chronic hypertension, Focal (territorial) infarct, Other non-infectious pathology, Vascular siderocalcinosis</t>
  </si>
  <si>
    <t>Atherosclerosis of major brain arteries, Hemorrhage-dura or leptomeninges, Other non-infectious pathology, Vascular siderocalcinosis</t>
  </si>
  <si>
    <t>HIV Encephalitis, Microglial nodule encephalitis</t>
  </si>
  <si>
    <t>Microglial nodule encephalitis</t>
  </si>
  <si>
    <t>Focal (territorial) infarct</t>
  </si>
  <si>
    <t>Atherosclerosis of major brain arteries</t>
  </si>
  <si>
    <t>Bacterial parenchymal infection, Focal (territorial) infarct</t>
  </si>
  <si>
    <t>Focal (territorial) infarct, Other non-infectious pathology, Thrombus or thromboembolus</t>
  </si>
  <si>
    <t>Contusion, Focal (territorial) infarct, Optic nerve atrophy/degeneration</t>
  </si>
  <si>
    <t>Hemorrhage-dura or leptomeninges, Hemorrhage-parenchymal, Minimal non-diagnostic abnormalities, Other non-infectious pathology</t>
  </si>
  <si>
    <t>Alzheimer type 2 gliosis, Arteriolar wall thickening suggestive of chronic hypertension, Vascular siderocalcinosis</t>
  </si>
  <si>
    <t>Arteriolar wall thickening suggestive of chronic hypertension, CNS Neoplasm other than lymphoreticular, Hemorrhage-parenchymal, Hypoxic or ischemic damage, Other non-infectious pathology, Vascular siderocalcinosis</t>
  </si>
  <si>
    <t>HIV-infected cell count</t>
  </si>
  <si>
    <t>10127basalganglia</t>
  </si>
  <si>
    <t>10127hippocampus</t>
  </si>
  <si>
    <t>10269basalganglia</t>
  </si>
  <si>
    <t>10269hippocampus</t>
  </si>
  <si>
    <t>1702908282basalganglia</t>
  </si>
  <si>
    <t>1702908282hippo</t>
  </si>
  <si>
    <t>1702908282occipital</t>
  </si>
  <si>
    <t>20033basalganglia</t>
  </si>
  <si>
    <t>30022basalganglia</t>
  </si>
  <si>
    <t>30022hippocampus</t>
  </si>
  <si>
    <t>3065occipital</t>
  </si>
  <si>
    <t>6801006868basalganglia</t>
  </si>
  <si>
    <t>6801006868occipital</t>
  </si>
  <si>
    <t>7102096765basalganglia</t>
  </si>
  <si>
    <t>7102096765occipital</t>
  </si>
  <si>
    <t>7102417477basalganglia</t>
  </si>
  <si>
    <t>7102417477occipital</t>
  </si>
  <si>
    <t>7102847472basalganglia</t>
  </si>
  <si>
    <t>7102847472occipital</t>
  </si>
  <si>
    <t>7200597771basalganglia</t>
  </si>
  <si>
    <t>7200597771occipital</t>
  </si>
  <si>
    <t>7200848468basalganglia</t>
  </si>
  <si>
    <t>7200848468choroid</t>
  </si>
  <si>
    <t>7200848468occipital</t>
  </si>
  <si>
    <t>mhbb679basalganglia</t>
  </si>
  <si>
    <t>mhbb679hippocampus</t>
  </si>
  <si>
    <t>mhbb742basalganglia</t>
  </si>
  <si>
    <t>mhbb742CP</t>
  </si>
  <si>
    <t>mhbb742hippocampus</t>
  </si>
  <si>
    <t>mhbb800basalganglia</t>
  </si>
  <si>
    <t>mhbb800hippocampus</t>
  </si>
  <si>
    <t>Corley</t>
  </si>
  <si>
    <t>mhbb800</t>
  </si>
  <si>
    <t>basalganglia</t>
  </si>
  <si>
    <t>hippocampus</t>
  </si>
  <si>
    <t>hippo</t>
  </si>
  <si>
    <t>occipital</t>
  </si>
  <si>
    <t>basalgangia</t>
  </si>
  <si>
    <t>choroid</t>
  </si>
  <si>
    <t>CP</t>
  </si>
  <si>
    <t>HIV Status</t>
  </si>
  <si>
    <t>PWH</t>
  </si>
  <si>
    <t>PWoH</t>
  </si>
  <si>
    <t>Aseptic leptomeningitis</t>
  </si>
  <si>
    <t>No pathologies noted (normal)</t>
  </si>
  <si>
    <t>Unable to reliably assign neurocognitive diagnosis</t>
  </si>
  <si>
    <t>Aseptic leptomeningitis, Hypoxic or ischemic damage</t>
  </si>
  <si>
    <t>CNS Neoplasm other than lymphoreticular, Hypoxic or ischemic damage, Minimal non-diagnostic abnormalities</t>
  </si>
  <si>
    <t>Bacterial parenchymal infection</t>
  </si>
  <si>
    <t>Alzheimer type 2 gliosis</t>
  </si>
  <si>
    <t>Focal (territorial) infarct, Hypoxic or ischemic damage, Other non-infectious pathology, Vascular siderocalcinosis</t>
  </si>
  <si>
    <t>Other infections, Other non-infectious pathology</t>
  </si>
  <si>
    <t>Sample name</t>
  </si>
  <si>
    <t>Subject</t>
  </si>
  <si>
    <t>Region</t>
  </si>
  <si>
    <t xml:space="preserve">Lab </t>
  </si>
  <si>
    <t>240229Kel_D24-3123</t>
  </si>
  <si>
    <t>MHBB679</t>
  </si>
  <si>
    <t>240229Kel_D24-3124</t>
  </si>
  <si>
    <t>MHBB686</t>
  </si>
  <si>
    <t>240229Kel_D24-3135</t>
  </si>
  <si>
    <t>MHBB742</t>
  </si>
  <si>
    <t>240229Kel_D24-3140</t>
  </si>
  <si>
    <t>MHBB712</t>
  </si>
  <si>
    <t>240229Kel_D24-3142</t>
  </si>
  <si>
    <t>MHBB654</t>
  </si>
  <si>
    <t>Putamen</t>
  </si>
  <si>
    <t>240229Kel_D24-3149</t>
  </si>
  <si>
    <t>MHBB705</t>
  </si>
  <si>
    <t>H37LMDSX5_NNTC_7103458767_BA6-FC</t>
  </si>
  <si>
    <t>H37LMDSX5_NNTC_7103486577_BA6-FC</t>
  </si>
  <si>
    <t>H37LMDSX5_NNTC_7103506866_Insula</t>
  </si>
  <si>
    <t>H37LMDSX5_NNTC_7103518472_Insula</t>
  </si>
  <si>
    <t>HC3K3DSX5_230207Kel_3</t>
  </si>
  <si>
    <t>HGC5HDMXY_NNTC_7103187468_Putamen</t>
  </si>
  <si>
    <t>HGC5HDMXY_NNTC_7103476775_Putamen</t>
  </si>
  <si>
    <t>JB_1068_2</t>
  </si>
  <si>
    <t>JB_1058_2</t>
  </si>
  <si>
    <t>NNAB1004Fm_GEX_MAH</t>
  </si>
  <si>
    <t>Ho</t>
  </si>
  <si>
    <t>NNAB1071Fm_GEX_MAH</t>
  </si>
  <si>
    <t>NNAB1163Fm_GEX_MAH</t>
  </si>
  <si>
    <t>Alzheimer type 2 gliosis, Other non-infectious pathology</t>
  </si>
  <si>
    <t>Hemorrhage-parenchymal, Other non-infectious pathology</t>
  </si>
  <si>
    <t>NNAB2001Fm_GEX_MAH</t>
  </si>
  <si>
    <t>NNAB3038Fm_GEX_MAH</t>
  </si>
  <si>
    <t>NNAB4013Fm_GEX_MAH</t>
  </si>
  <si>
    <t>Alzheimer type 2 gliosis, Hemorrhage-dura or leptomeninges</t>
  </si>
  <si>
    <t>NNAB4170Fm_GEX_MAH</t>
  </si>
  <si>
    <t>NNAB6069Fm_GEX_MAH</t>
  </si>
  <si>
    <t>TNARC6766Fm_GEX_MAH</t>
  </si>
  <si>
    <t>TNARC6772Fm_GEX_MAH</t>
  </si>
  <si>
    <t>TNARC6868Fm_GEX_MAH</t>
  </si>
  <si>
    <t>TNARC6980Fm_GEX_MAH</t>
  </si>
  <si>
    <t>TNARC7480Fm_GEX_MAH</t>
  </si>
  <si>
    <t>frontal cortex &amp; WM BA9</t>
  </si>
  <si>
    <t>Total</t>
  </si>
  <si>
    <t>Mean</t>
  </si>
  <si>
    <t>Median</t>
  </si>
  <si>
    <t>1039PFC</t>
  </si>
  <si>
    <t>1181VST</t>
  </si>
  <si>
    <t>4084INS</t>
  </si>
  <si>
    <t>4084PFC</t>
  </si>
  <si>
    <t>4084VST</t>
  </si>
  <si>
    <t>HIV Encephalitis, Progressive multifocal leukoencephalopathy</t>
  </si>
  <si>
    <t>HIV Encephalitis</t>
  </si>
  <si>
    <t>&gt;750,000</t>
  </si>
  <si>
    <t>5 labs</t>
  </si>
  <si>
    <t>Arteriolar wall thickening suggestive of chronic hypertension, Atherosclerosis of major brain arteries, Focal (territorial) infarct, Hemorrhage-dura or leptomeninges, Hemorrhage-parenchymal, Hypoxic or ischemic damage, Neurofibrillary pathology</t>
  </si>
  <si>
    <t>Arteriolar wall thickening suggestive of chronic hypertension, Atherosclerosis of major brain arteries, Neurofibrillary pathology ) Progressive multifocal leukoencephalopathy</t>
  </si>
  <si>
    <t>Arteriolar wall thickening suggestive of chronic hypertension, Atherosclerosis of major brain arteries, Sever atherosclerosis of major brain arteries, Focal (territorial) infarct, Neurofibrillary pathology, Other non-infectious pathology, Vascular siderocalcinosis</t>
  </si>
  <si>
    <t>Arteriolar wall thickening suggestive of chronic hypertension, Neurofibrillary pathology, Other non-infectious pathology, Senile plaque, Vascular siderocalcinosis</t>
  </si>
  <si>
    <t>Focal (territorial) infarct, Hypoxic or ischemic damage, Minimal non-diagnostic abnormalities, Neurofibrillary pathology, Senile plaque</t>
  </si>
  <si>
    <t>Arteriolar wall thickening suggestive of chronic hypertension, Atherosclerosis of major brain arteries, Sever atherosclerosis of major brain arteries, Minimal non-diagnostic abnormalities, Neurofibrillary pathology, Optic nerve atrophy/degeneration, Other non-infectious pathology, Senile plaque</t>
  </si>
  <si>
    <t>Aseptic leptomeningitis, Atherosclerosis of major brain arteries, Neurofibrillary pathology, Other non-infectious pathology</t>
  </si>
  <si>
    <t>1039_HIVOUD_INS_MAH</t>
  </si>
  <si>
    <t>1039_HIVOUD_VST_MAH</t>
  </si>
  <si>
    <t>1040_HIVOUD_INS_MAH</t>
  </si>
  <si>
    <t>1040_HIVOUD_VST_MAH</t>
  </si>
  <si>
    <t>1048_HIVOUD_INS_MAH</t>
  </si>
  <si>
    <t>1048_HIVOUD_VST_MAH</t>
  </si>
  <si>
    <t>1059_HIVOUD_INS_MAH</t>
  </si>
  <si>
    <t>1059_HIVOUD_VST_MAH</t>
  </si>
  <si>
    <t>1119_HIVOUD_INS_MAH</t>
  </si>
  <si>
    <t>1119_HIVOUD_VST_MAH</t>
  </si>
  <si>
    <t>1133_HIVOUD_INS_MAH</t>
  </si>
  <si>
    <t>1133_HIVOUD_VST_MAH</t>
  </si>
  <si>
    <t>1181_HIVOUD_INS_MAH</t>
  </si>
  <si>
    <t>10280_HIV_PFC</t>
  </si>
  <si>
    <t>&lt;200</t>
  </si>
  <si>
    <t>Leukoencephalopathy</t>
  </si>
  <si>
    <t>Atherosclerosis of major brain arteries, Neurofibrillary pathology, Optic nerve atrophy/degeneration, Other non-infectious pathology, Vascular siderocalcinosis</t>
  </si>
  <si>
    <t>27 specimens</t>
  </si>
  <si>
    <t>18 subjects</t>
  </si>
  <si>
    <t>Subjects with HIV+ RNA</t>
  </si>
  <si>
    <t>7 main regions</t>
  </si>
  <si>
    <t>Specimens with HIV+ RNA</t>
  </si>
  <si>
    <t>Total infected cells</t>
  </si>
  <si>
    <t>4 labs</t>
  </si>
  <si>
    <t>1133_HIVOUD_PFC_MAH</t>
  </si>
  <si>
    <t>HTVTYDSX7_D24-2379</t>
  </si>
  <si>
    <t>1040_HIVOUD_PFC_MAH</t>
  </si>
  <si>
    <t>1048_HIVOUD_PFC_MAH</t>
  </si>
  <si>
    <t>1059_HIVOUD_PFC_MAH</t>
  </si>
  <si>
    <t>1119_HIVOUD_PFC_MAH</t>
  </si>
  <si>
    <t>Rana</t>
  </si>
  <si>
    <t>Kellis</t>
  </si>
  <si>
    <t>Spudich</t>
  </si>
  <si>
    <t>~</t>
  </si>
  <si>
    <t>5 assayed in duplicate - 4 twice, 1 four times</t>
  </si>
  <si>
    <t>156 specimens</t>
  </si>
  <si>
    <t xml:space="preserve"> </t>
  </si>
  <si>
    <t>Subject ID</t>
  </si>
  <si>
    <t>Anatomical_site</t>
  </si>
  <si>
    <t>240229Kel_D24-3121</t>
  </si>
  <si>
    <t>MHBB581</t>
  </si>
  <si>
    <t>240229Kel_D24-3122</t>
  </si>
  <si>
    <t>240229Kel_D24-3125</t>
  </si>
  <si>
    <t>240229Kel_D24-3126</t>
  </si>
  <si>
    <t>MHBB551</t>
  </si>
  <si>
    <t>240229Kel_D24-3127</t>
  </si>
  <si>
    <t>MHBB638</t>
  </si>
  <si>
    <t>240229Kel_D24-3128</t>
  </si>
  <si>
    <t>MHBB694</t>
  </si>
  <si>
    <t>240229Kel_D24-3129</t>
  </si>
  <si>
    <t>240229Kel_D24-3130</t>
  </si>
  <si>
    <t>240229Kel_D24-3131</t>
  </si>
  <si>
    <t>240229Kel_D24-3132</t>
  </si>
  <si>
    <t>240229Kel_D24-3133</t>
  </si>
  <si>
    <t>240229Kel_D24-3134</t>
  </si>
  <si>
    <t>240229Kel_D24-3136</t>
  </si>
  <si>
    <t>240229Kel_D24-3137</t>
  </si>
  <si>
    <t>240229Kel_D24-3138</t>
  </si>
  <si>
    <t>240229Kel_D24-3139</t>
  </si>
  <si>
    <t>240229Kel_D24-3141</t>
  </si>
  <si>
    <t>240229Kel_D24-3143</t>
  </si>
  <si>
    <t>240229Kel_D24-3144</t>
  </si>
  <si>
    <t>240229Kel_D24-3145</t>
  </si>
  <si>
    <t>240229Kel_D24-3146</t>
  </si>
  <si>
    <t>240229Kel_D24-3147</t>
  </si>
  <si>
    <t>240229Kel_D24-3148</t>
  </si>
  <si>
    <t>240229Kel_D24-3150</t>
  </si>
  <si>
    <t>D24-3151</t>
  </si>
  <si>
    <t>CE290</t>
  </si>
  <si>
    <t>D24-3152</t>
  </si>
  <si>
    <t>CE283</t>
  </si>
  <si>
    <t>D24-3153</t>
  </si>
  <si>
    <t>CE285</t>
  </si>
  <si>
    <t>D24-3154</t>
  </si>
  <si>
    <t>CA244</t>
  </si>
  <si>
    <t>D24-3155</t>
  </si>
  <si>
    <t>CA405</t>
  </si>
  <si>
    <t>D24-3156</t>
  </si>
  <si>
    <t>D24-3157</t>
  </si>
  <si>
    <t>D24-3158</t>
  </si>
  <si>
    <t>D24-3159</t>
  </si>
  <si>
    <t>D24-3160</t>
  </si>
  <si>
    <t>D24-3161</t>
  </si>
  <si>
    <t>D24-3162</t>
  </si>
  <si>
    <t>D24-3163</t>
  </si>
  <si>
    <t>D24-3164</t>
  </si>
  <si>
    <t>D24-3165</t>
  </si>
  <si>
    <t>H37LMDSX5_NNTC_7102447782_BA6-FC</t>
  </si>
  <si>
    <t>H37LMDSX5_NNTC_7102447782_Insula</t>
  </si>
  <si>
    <t>H37LMDSX5_NNTC_7102477483_BA6-FC</t>
  </si>
  <si>
    <t>H37LMDSX5_NNTC_7102477483_Insula</t>
  </si>
  <si>
    <t>H37LMDSX5_NNTC_7102667472_BA6-FC</t>
  </si>
  <si>
    <t>H37LMDSX5_NNTC_7102667472_Insula</t>
  </si>
  <si>
    <t>H37LMDSX5_NNTC_7102687875_BA6-FC</t>
  </si>
  <si>
    <t>H37LMDSX5_NNTC_7102687875_Insula</t>
  </si>
  <si>
    <t>H37LMDSX5_NNTC_7103187468_BA6-FC</t>
  </si>
  <si>
    <t>H37LMDSX5_NNTC_7103187468_Insula</t>
  </si>
  <si>
    <t>H37LMDSX5_NNTC_7103377784_BA6-FC</t>
  </si>
  <si>
    <t>H37LMDSX5_NNTC_7103377784_Insula</t>
  </si>
  <si>
    <t>H37LMDSX5_NNTC_7103458767_Insula</t>
  </si>
  <si>
    <t>H37LMDSX5_NNTC_7103476775_BA6-FC</t>
  </si>
  <si>
    <t>H37LMDSX5_NNTC_7103476775_Insula</t>
  </si>
  <si>
    <t>H37LMDSX5_NNTC_7103486577_Insula</t>
  </si>
  <si>
    <t>H37LMDSX5_NNTC_7103496566_BA6-FC</t>
  </si>
  <si>
    <t>H37LMDSX5_NNTC_7103496566_Insula</t>
  </si>
  <si>
    <t>H37LMDSX5_NNTC_7103506866_BA6-FC</t>
  </si>
  <si>
    <t>H37LMDSX5_NNTC_7103518472_BA6-FC</t>
  </si>
  <si>
    <t>HGC5HDMXY_NNTC_7102447782_Putamen</t>
  </si>
  <si>
    <t>HGC5HDMXY_NNTC_7102477483_Putamen</t>
  </si>
  <si>
    <t>HGC5HDMXY_NNTC_7102667472_Putamen</t>
  </si>
  <si>
    <t>HGC5HDMXY_NNTC_7102687875_Putamen</t>
  </si>
  <si>
    <t>HGC5HDMXY_NNTC_7103377784_Putamen</t>
  </si>
  <si>
    <t>HGC5HDMXY_NNTC_7103458767_Putamen</t>
  </si>
  <si>
    <t>HGC5HDMXY_NNTC_7103486577_Putamen</t>
  </si>
  <si>
    <t>HGC5HDMXY_NNTC_7103496566_Putamen</t>
  </si>
  <si>
    <t>HGC5HDMXY_NNTC_7103506866_Putamen</t>
  </si>
  <si>
    <t>HGC5HDMXY_NNTC_7103518472_Putamen</t>
  </si>
  <si>
    <t>########</t>
  </si>
  <si>
    <t>73 subjects</t>
  </si>
  <si>
    <t>MHBB800</t>
  </si>
  <si>
    <t xml:space="preserve">Total </t>
  </si>
  <si>
    <t>HIV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</si>
</sst>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color rgb="FF000000"/>
      <name val="Helvetica Neue"/>
      <family val="2"/>
    </font>
    <font>
      <sz val="11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11227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3" fontId="0" fillId="0" borderId="0" xfId="1" applyNumberFormat="1" applyFont="1" applyFill="1" applyBorder="1"/>
    <xf numFmtId="0" fontId="1" fillId="0" borderId="0" xfId="0" applyFont="1" applyAlignment="1">
      <alignment horizontal="right" wrapText="1"/>
    </xf>
    <xf numFmtId="0" fontId="0" fillId="3" borderId="0" xfId="0" applyFill="1"/>
    <xf numFmtId="3" fontId="0" fillId="0" borderId="0" xfId="0" applyNumberFormat="1"/>
    <xf numFmtId="10" fontId="0" fillId="0" borderId="0" xfId="0" applyNumberFormat="1"/>
    <xf numFmtId="0" fontId="0" fillId="0" borderId="0" xfId="1" applyFont="1" applyFill="1" applyBorder="1"/>
    <xf numFmtId="3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/>
    <xf numFmtId="10" fontId="4" fillId="0" borderId="0" xfId="0" applyNumberFormat="1" applyFon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right" wrapText="1"/>
    </xf>
    <xf numFmtId="0" fontId="4" fillId="0" borderId="0" xfId="0" applyFont="1" applyAlignment="1">
      <alignment horizontal="left" wrapText="1"/>
    </xf>
    <xf numFmtId="0" fontId="8" fillId="0" borderId="0" xfId="1" applyFont="1" applyFill="1" applyBorder="1"/>
    <xf numFmtId="0" fontId="0" fillId="0" borderId="0" xfId="0" applyAlignment="1">
      <alignment horizontal="right" wrapText="1"/>
    </xf>
    <xf numFmtId="10" fontId="6" fillId="0" borderId="0" xfId="0" applyNumberFormat="1" applyFont="1"/>
    <xf numFmtId="3" fontId="6" fillId="0" borderId="0" xfId="0" applyNumberFormat="1" applyFont="1"/>
    <xf numFmtId="10" fontId="7" fillId="0" borderId="0" xfId="2" applyNumberFormat="1" applyFont="1" applyFill="1" applyBorder="1"/>
    <xf numFmtId="3" fontId="7" fillId="0" borderId="0" xfId="2" applyNumberFormat="1" applyFont="1" applyFill="1" applyBorder="1"/>
    <xf numFmtId="3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/>
    <xf numFmtId="3" fontId="1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right" wrapText="1"/>
    </xf>
    <xf numFmtId="10" fontId="11" fillId="0" borderId="0" xfId="0" applyNumberFormat="1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10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9"/>
  <sheetViews>
    <sheetView zoomScaleNormal="10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8.83203125" defaultRowHeight="15" x14ac:dyDescent="0.2"/>
  <cols>
    <col min="1" max="1" width="27.5" customWidth="1"/>
    <col min="2" max="2" width="12.33203125" customWidth="1"/>
    <col min="3" max="3" width="13" style="1" customWidth="1"/>
    <col min="4" max="4" width="20.83203125" customWidth="1"/>
    <col min="5" max="5" width="32.6640625" style="3" customWidth="1"/>
    <col min="6" max="6" width="15" style="34" customWidth="1"/>
    <col min="7" max="7" width="61" style="3" customWidth="1"/>
    <col min="8" max="8" width="14" style="3" customWidth="1"/>
    <col min="9" max="9" width="11.5" customWidth="1"/>
    <col min="10" max="10" width="14.33203125" style="11" customWidth="1"/>
    <col min="11" max="11" width="11.33203125" style="11" customWidth="1"/>
    <col min="12" max="12" width="12.1640625" customWidth="1"/>
    <col min="13" max="13" width="13.83203125" style="11" customWidth="1"/>
    <col min="14" max="14" width="8.83203125" style="12"/>
    <col min="15" max="15" width="10.5" style="12" customWidth="1"/>
    <col min="16" max="16" width="10.6640625" style="12" customWidth="1"/>
    <col min="17" max="17" width="11.1640625" style="12" customWidth="1"/>
    <col min="18" max="18" width="8.83203125" style="12"/>
    <col min="19" max="19" width="11.1640625" style="12" customWidth="1"/>
    <col min="20" max="20" width="13.33203125" style="12" customWidth="1"/>
    <col min="21" max="22" width="15.83203125" style="12" customWidth="1"/>
    <col min="23" max="23" width="13.83203125" style="12" customWidth="1"/>
    <col min="24" max="24" width="12.83203125" style="12" customWidth="1"/>
    <col min="25" max="25" width="12.33203125" style="12" customWidth="1"/>
    <col min="26" max="26" width="12.1640625" style="12" customWidth="1"/>
    <col min="27" max="27" width="12.5" style="11" customWidth="1"/>
    <col min="28" max="28" width="13.33203125" style="11" customWidth="1"/>
  </cols>
  <sheetData>
    <row r="1" spans="1:28" s="21" customFormat="1" ht="64" x14ac:dyDescent="0.2">
      <c r="A1" s="16" t="s">
        <v>0</v>
      </c>
      <c r="B1" s="16" t="s">
        <v>119</v>
      </c>
      <c r="C1" s="9" t="s">
        <v>140</v>
      </c>
      <c r="D1" s="16" t="s">
        <v>20</v>
      </c>
      <c r="E1" s="17" t="s">
        <v>141</v>
      </c>
      <c r="F1" s="18" t="s">
        <v>163</v>
      </c>
      <c r="G1" s="17" t="s">
        <v>164</v>
      </c>
      <c r="H1" s="17" t="s">
        <v>228</v>
      </c>
      <c r="I1" s="40" t="s">
        <v>187</v>
      </c>
      <c r="J1" s="19" t="s">
        <v>1</v>
      </c>
      <c r="K1" s="19" t="s">
        <v>2</v>
      </c>
      <c r="L1" s="16" t="s">
        <v>3</v>
      </c>
      <c r="M1" s="19" t="s">
        <v>4</v>
      </c>
      <c r="N1" s="20" t="s">
        <v>5</v>
      </c>
      <c r="O1" s="20" t="s">
        <v>6</v>
      </c>
      <c r="P1" s="20" t="s">
        <v>7</v>
      </c>
      <c r="Q1" s="20" t="s">
        <v>8</v>
      </c>
      <c r="R1" s="20" t="s">
        <v>9</v>
      </c>
      <c r="S1" s="20" t="s">
        <v>10</v>
      </c>
      <c r="T1" s="20" t="s">
        <v>11</v>
      </c>
      <c r="U1" s="20" t="s">
        <v>12</v>
      </c>
      <c r="V1" s="20" t="s">
        <v>13</v>
      </c>
      <c r="W1" s="20" t="s">
        <v>14</v>
      </c>
      <c r="X1" s="20" t="s">
        <v>15</v>
      </c>
      <c r="Y1" s="20" t="s">
        <v>16</v>
      </c>
      <c r="Z1" s="20" t="s">
        <v>17</v>
      </c>
      <c r="AA1" s="19" t="s">
        <v>18</v>
      </c>
      <c r="AB1" s="19" t="s">
        <v>19</v>
      </c>
    </row>
    <row r="2" spans="1:28" ht="16" x14ac:dyDescent="0.2">
      <c r="A2" s="41" t="s">
        <v>266</v>
      </c>
      <c r="B2" s="41" t="s">
        <v>267</v>
      </c>
      <c r="C2" s="43">
        <v>1004</v>
      </c>
      <c r="D2" s="41" t="s">
        <v>283</v>
      </c>
      <c r="E2" s="44" t="s">
        <v>142</v>
      </c>
      <c r="F2" s="45">
        <v>359458</v>
      </c>
      <c r="G2" s="44" t="s">
        <v>165</v>
      </c>
      <c r="H2" s="44" t="s">
        <v>229</v>
      </c>
      <c r="I2" s="42">
        <v>3</v>
      </c>
      <c r="J2" s="23">
        <v>6077</v>
      </c>
      <c r="K2" s="23">
        <v>52608</v>
      </c>
      <c r="L2" s="23">
        <v>2182</v>
      </c>
      <c r="M2" s="23">
        <v>319698973</v>
      </c>
      <c r="N2" s="24">
        <v>0.95599999999999996</v>
      </c>
      <c r="O2" s="24">
        <v>0.64400000000000002</v>
      </c>
      <c r="P2" s="24">
        <v>0.96199999999999997</v>
      </c>
      <c r="Q2" s="24">
        <v>0.93400000000000005</v>
      </c>
      <c r="R2" s="24">
        <v>0.96099999999999997</v>
      </c>
      <c r="S2" s="24">
        <v>0.95499999999999996</v>
      </c>
      <c r="T2" s="24">
        <v>0.63300000000000001</v>
      </c>
      <c r="U2" s="24">
        <v>3.5999999999999997E-2</v>
      </c>
      <c r="V2" s="24">
        <v>0.45100000000000001</v>
      </c>
      <c r="W2" s="24">
        <v>0.14699999999999999</v>
      </c>
      <c r="X2" s="24">
        <v>0.52700000000000002</v>
      </c>
      <c r="Y2" s="24">
        <v>0.05</v>
      </c>
      <c r="Z2" s="24">
        <v>0.89500000000000002</v>
      </c>
      <c r="AA2" s="23">
        <v>42013</v>
      </c>
      <c r="AB2" s="23">
        <v>5413</v>
      </c>
    </row>
    <row r="3" spans="1:28" ht="16" x14ac:dyDescent="0.2">
      <c r="A3" s="10" t="s">
        <v>98</v>
      </c>
      <c r="B3" s="10" t="s">
        <v>333</v>
      </c>
      <c r="C3" s="35">
        <v>1004</v>
      </c>
      <c r="D3" s="10" t="s">
        <v>118</v>
      </c>
      <c r="E3" s="25" t="s">
        <v>336</v>
      </c>
      <c r="F3" s="25" t="s">
        <v>336</v>
      </c>
      <c r="G3" s="25" t="s">
        <v>336</v>
      </c>
      <c r="H3" s="2" t="s">
        <v>229</v>
      </c>
      <c r="I3">
        <v>0</v>
      </c>
      <c r="J3" s="11">
        <v>1630</v>
      </c>
      <c r="K3" s="11">
        <v>5329</v>
      </c>
      <c r="L3" s="11">
        <v>425</v>
      </c>
      <c r="M3" s="11">
        <v>8686239</v>
      </c>
      <c r="N3" s="12">
        <v>0.97499999999999998</v>
      </c>
      <c r="O3" s="12">
        <v>0.60599999999999998</v>
      </c>
      <c r="P3" s="12">
        <v>0.97099999999999997</v>
      </c>
      <c r="Q3" s="12">
        <v>0.89400000000000002</v>
      </c>
      <c r="R3" s="12">
        <v>0.96399999999999997</v>
      </c>
      <c r="S3" s="12">
        <v>0.91200000000000003</v>
      </c>
      <c r="T3" s="12">
        <v>0.85399999999999998</v>
      </c>
      <c r="U3" s="12">
        <v>3.5999999999999997E-2</v>
      </c>
      <c r="V3" s="12">
        <v>0.45100000000000001</v>
      </c>
      <c r="W3" s="12">
        <v>0.36599999999999999</v>
      </c>
      <c r="X3" s="12">
        <v>0.73</v>
      </c>
      <c r="Y3" s="12">
        <v>6.6000000000000003E-2</v>
      </c>
      <c r="Z3" s="12">
        <v>0.67</v>
      </c>
      <c r="AA3" s="11">
        <v>22599</v>
      </c>
      <c r="AB3" s="11">
        <v>575</v>
      </c>
    </row>
    <row r="4" spans="1:28" ht="16" x14ac:dyDescent="0.2">
      <c r="A4" s="10" t="s">
        <v>99</v>
      </c>
      <c r="B4" s="10" t="s">
        <v>333</v>
      </c>
      <c r="C4" s="35">
        <v>1004</v>
      </c>
      <c r="D4" s="10" t="s">
        <v>118</v>
      </c>
      <c r="E4" s="25" t="s">
        <v>336</v>
      </c>
      <c r="F4" s="25" t="s">
        <v>336</v>
      </c>
      <c r="G4" s="25" t="s">
        <v>336</v>
      </c>
      <c r="H4" s="2" t="s">
        <v>229</v>
      </c>
      <c r="I4">
        <v>0</v>
      </c>
      <c r="J4" s="11">
        <v>3480</v>
      </c>
      <c r="K4" s="11">
        <v>104343</v>
      </c>
      <c r="L4" s="11">
        <v>819</v>
      </c>
      <c r="M4" s="11">
        <v>363115322</v>
      </c>
      <c r="N4" s="12">
        <v>0.97</v>
      </c>
      <c r="O4" s="12">
        <v>0.96799999999999997</v>
      </c>
      <c r="P4" s="12">
        <v>0.90500000000000003</v>
      </c>
      <c r="Q4" s="12">
        <v>0.92200000000000004</v>
      </c>
      <c r="R4" s="12">
        <v>0.90700000000000003</v>
      </c>
      <c r="S4" s="12">
        <v>0.91800000000000004</v>
      </c>
      <c r="T4" s="12">
        <v>0.86599999999999999</v>
      </c>
      <c r="U4" s="12">
        <v>3.5999999999999997E-2</v>
      </c>
      <c r="V4" s="12">
        <v>0.44900000000000001</v>
      </c>
      <c r="W4" s="12">
        <v>0.38100000000000001</v>
      </c>
      <c r="X4" s="12">
        <v>0.74099999999999999</v>
      </c>
      <c r="Y4" s="12">
        <v>6.7000000000000004E-2</v>
      </c>
      <c r="Z4" s="12">
        <v>0.83</v>
      </c>
      <c r="AA4" s="11">
        <v>31288</v>
      </c>
      <c r="AB4" s="11">
        <v>1293</v>
      </c>
    </row>
    <row r="5" spans="1:28" ht="16" x14ac:dyDescent="0.2">
      <c r="A5" t="s">
        <v>108</v>
      </c>
      <c r="B5" t="s">
        <v>333</v>
      </c>
      <c r="C5" s="1">
        <v>1021</v>
      </c>
      <c r="D5" t="s">
        <v>118</v>
      </c>
      <c r="E5" s="2" t="s">
        <v>143</v>
      </c>
      <c r="F5" s="22">
        <v>12384</v>
      </c>
      <c r="G5" s="2" t="s">
        <v>166</v>
      </c>
      <c r="H5" s="2" t="s">
        <v>229</v>
      </c>
      <c r="I5">
        <v>0</v>
      </c>
      <c r="J5" s="11">
        <v>5739</v>
      </c>
      <c r="K5" s="11">
        <v>10824</v>
      </c>
      <c r="L5" s="11">
        <v>822</v>
      </c>
      <c r="M5" s="11">
        <v>62117855</v>
      </c>
      <c r="N5" s="12">
        <v>0.95299999999999996</v>
      </c>
      <c r="O5" s="12">
        <v>0.755</v>
      </c>
      <c r="P5" s="12">
        <v>0.94599999999999995</v>
      </c>
      <c r="Q5" s="12">
        <v>0.84699999999999998</v>
      </c>
      <c r="R5" s="12">
        <v>0.94199999999999995</v>
      </c>
      <c r="S5" s="12">
        <v>0.95699999999999996</v>
      </c>
      <c r="T5" s="12">
        <v>0.91900000000000004</v>
      </c>
      <c r="U5" s="12">
        <v>3.3000000000000002E-2</v>
      </c>
      <c r="V5" s="12">
        <v>0.58599999999999997</v>
      </c>
      <c r="W5" s="12">
        <v>0.3</v>
      </c>
      <c r="X5" s="12">
        <v>0.70299999999999996</v>
      </c>
      <c r="Y5" s="12">
        <v>0.158</v>
      </c>
      <c r="Z5" s="12">
        <v>0.879</v>
      </c>
      <c r="AA5" s="11">
        <v>31255</v>
      </c>
      <c r="AB5" s="11">
        <v>1201</v>
      </c>
    </row>
    <row r="6" spans="1:28" ht="32" x14ac:dyDescent="0.2">
      <c r="A6" s="41" t="s">
        <v>287</v>
      </c>
      <c r="B6" s="41" t="s">
        <v>335</v>
      </c>
      <c r="C6" s="43">
        <v>1039</v>
      </c>
      <c r="D6" s="41" t="s">
        <v>114</v>
      </c>
      <c r="E6" s="44" t="s">
        <v>156</v>
      </c>
      <c r="F6" s="45">
        <v>1000000</v>
      </c>
      <c r="G6" s="44" t="s">
        <v>292</v>
      </c>
      <c r="H6" s="41" t="s">
        <v>229</v>
      </c>
      <c r="I6" s="42">
        <v>10</v>
      </c>
      <c r="J6" s="11">
        <v>21778</v>
      </c>
      <c r="K6" s="11">
        <v>15328</v>
      </c>
      <c r="L6" s="11">
        <v>1270</v>
      </c>
      <c r="M6" s="11">
        <v>333815090</v>
      </c>
      <c r="N6" s="12">
        <v>0.93500000000000005</v>
      </c>
      <c r="O6" s="12">
        <v>0.51900000000000002</v>
      </c>
      <c r="P6" s="12">
        <v>0.97099999999999997</v>
      </c>
      <c r="Q6" s="12">
        <v>0.95</v>
      </c>
      <c r="R6" s="12">
        <v>0.97199999999999998</v>
      </c>
      <c r="S6" s="12">
        <v>0.96499999999999997</v>
      </c>
      <c r="T6" s="12">
        <v>0.76600000000000001</v>
      </c>
      <c r="U6" s="12">
        <v>4.8000000000000001E-2</v>
      </c>
      <c r="V6" s="12">
        <v>0.55400000000000005</v>
      </c>
      <c r="W6" s="12">
        <v>0.16400000000000001</v>
      </c>
      <c r="X6" s="12">
        <v>0.59599999999999997</v>
      </c>
      <c r="Y6" s="12">
        <v>9.5000000000000001E-2</v>
      </c>
      <c r="Z6" s="12">
        <v>0.91200000000000003</v>
      </c>
      <c r="AA6">
        <v>45160</v>
      </c>
      <c r="AB6">
        <v>1991</v>
      </c>
    </row>
    <row r="7" spans="1:28" ht="16" x14ac:dyDescent="0.2">
      <c r="A7" s="13" t="s">
        <v>303</v>
      </c>
      <c r="B7" t="s">
        <v>335</v>
      </c>
      <c r="C7" s="1">
        <v>1039</v>
      </c>
      <c r="D7" t="s">
        <v>115</v>
      </c>
      <c r="E7" s="25" t="s">
        <v>336</v>
      </c>
      <c r="F7" s="25" t="s">
        <v>336</v>
      </c>
      <c r="G7" s="25" t="s">
        <v>336</v>
      </c>
      <c r="H7" t="s">
        <v>229</v>
      </c>
      <c r="I7">
        <v>0</v>
      </c>
      <c r="J7" s="23">
        <v>11375</v>
      </c>
      <c r="K7" s="23">
        <v>45752</v>
      </c>
      <c r="L7" s="23">
        <v>2229</v>
      </c>
      <c r="M7" s="11">
        <v>520424510</v>
      </c>
      <c r="N7" s="24">
        <v>0.93600000000000005</v>
      </c>
      <c r="O7" s="24">
        <v>0.57899999999999996</v>
      </c>
      <c r="P7" s="24">
        <v>0.96599999999999997</v>
      </c>
      <c r="Q7" s="24">
        <v>0.94899999999999995</v>
      </c>
      <c r="R7" s="24">
        <v>0.96499999999999997</v>
      </c>
      <c r="S7" s="24">
        <v>0.95599999999999996</v>
      </c>
      <c r="T7" s="24">
        <v>0.52200000000000002</v>
      </c>
      <c r="U7" s="24">
        <v>3.5999999999999997E-2</v>
      </c>
      <c r="V7" s="24">
        <v>0.375</v>
      </c>
      <c r="W7" s="24">
        <v>0.11</v>
      </c>
      <c r="X7" s="24">
        <v>0.42499999999999999</v>
      </c>
      <c r="Y7" s="24">
        <v>4.2999999999999997E-2</v>
      </c>
      <c r="Z7" s="24">
        <v>0.88400000000000001</v>
      </c>
      <c r="AA7" s="23">
        <v>44072</v>
      </c>
      <c r="AB7" s="23">
        <v>5215</v>
      </c>
    </row>
    <row r="8" spans="1:28" ht="16" x14ac:dyDescent="0.2">
      <c r="A8" t="s">
        <v>304</v>
      </c>
      <c r="B8" t="s">
        <v>335</v>
      </c>
      <c r="C8" s="1">
        <v>1039</v>
      </c>
      <c r="D8" t="s">
        <v>116</v>
      </c>
      <c r="E8" s="25" t="s">
        <v>336</v>
      </c>
      <c r="F8" s="25" t="s">
        <v>336</v>
      </c>
      <c r="G8" s="25" t="s">
        <v>336</v>
      </c>
      <c r="H8" t="s">
        <v>229</v>
      </c>
      <c r="I8">
        <v>0</v>
      </c>
      <c r="J8" s="23">
        <v>7814</v>
      </c>
      <c r="K8" s="23">
        <v>41737</v>
      </c>
      <c r="L8" s="23">
        <v>1594</v>
      </c>
      <c r="M8" s="11">
        <v>326129450</v>
      </c>
      <c r="N8" s="24">
        <v>0.93700000000000006</v>
      </c>
      <c r="O8" s="24">
        <v>0.65900000000000003</v>
      </c>
      <c r="P8" s="24">
        <v>0.96599999999999997</v>
      </c>
      <c r="Q8" s="24">
        <v>0.94299999999999995</v>
      </c>
      <c r="R8" s="24">
        <v>0.96799999999999997</v>
      </c>
      <c r="S8" s="24">
        <v>0.95799999999999996</v>
      </c>
      <c r="T8" s="24">
        <v>0.497</v>
      </c>
      <c r="U8" s="24">
        <v>3.4000000000000002E-2</v>
      </c>
      <c r="V8" s="24">
        <v>0.33500000000000002</v>
      </c>
      <c r="W8" s="24">
        <v>0.128</v>
      </c>
      <c r="X8" s="24">
        <v>0.41099999999999998</v>
      </c>
      <c r="Y8" s="24">
        <v>3.5999999999999997E-2</v>
      </c>
      <c r="Z8" s="24">
        <v>0.77800000000000002</v>
      </c>
      <c r="AA8" s="23">
        <v>40398</v>
      </c>
      <c r="AB8" s="23">
        <v>3228</v>
      </c>
    </row>
    <row r="9" spans="1:28" ht="32" x14ac:dyDescent="0.2">
      <c r="A9" t="s">
        <v>305</v>
      </c>
      <c r="B9" t="s">
        <v>335</v>
      </c>
      <c r="C9" s="1">
        <v>1040</v>
      </c>
      <c r="D9" t="s">
        <v>115</v>
      </c>
      <c r="E9" s="2" t="s">
        <v>233</v>
      </c>
      <c r="F9" s="26" t="s">
        <v>317</v>
      </c>
      <c r="G9" s="2" t="s">
        <v>171</v>
      </c>
      <c r="H9" t="s">
        <v>229</v>
      </c>
      <c r="I9">
        <v>0</v>
      </c>
      <c r="J9" s="11">
        <v>21523</v>
      </c>
      <c r="K9" s="11">
        <v>22179</v>
      </c>
      <c r="L9" s="11">
        <v>1392</v>
      </c>
      <c r="M9" s="11">
        <v>477358357</v>
      </c>
      <c r="N9" s="12">
        <v>0.94799999999999995</v>
      </c>
      <c r="O9" s="12">
        <v>0.443</v>
      </c>
      <c r="P9" s="12">
        <v>0.96099999999999997</v>
      </c>
      <c r="Q9" s="12">
        <v>0.94</v>
      </c>
      <c r="R9" s="12">
        <v>0.96</v>
      </c>
      <c r="S9" s="12">
        <v>0.96399999999999997</v>
      </c>
      <c r="T9" s="12">
        <v>0.85299999999999998</v>
      </c>
      <c r="U9" s="12">
        <v>4.5999999999999999E-2</v>
      </c>
      <c r="V9" s="12">
        <v>0.59099999999999997</v>
      </c>
      <c r="W9" s="12">
        <v>0.216</v>
      </c>
      <c r="X9" s="12">
        <v>0.67400000000000004</v>
      </c>
      <c r="Y9" s="12">
        <v>0.104</v>
      </c>
      <c r="Z9" s="12">
        <v>0.93600000000000005</v>
      </c>
      <c r="AA9" s="11">
        <v>46449</v>
      </c>
      <c r="AB9" s="11">
        <v>2281</v>
      </c>
    </row>
    <row r="10" spans="1:28" ht="16" x14ac:dyDescent="0.2">
      <c r="A10" t="s">
        <v>329</v>
      </c>
      <c r="B10" t="s">
        <v>335</v>
      </c>
      <c r="C10" s="1">
        <v>1040</v>
      </c>
      <c r="D10" t="s">
        <v>114</v>
      </c>
      <c r="E10" s="25" t="s">
        <v>336</v>
      </c>
      <c r="F10" s="25" t="s">
        <v>336</v>
      </c>
      <c r="G10" s="25" t="s">
        <v>336</v>
      </c>
      <c r="H10" t="s">
        <v>229</v>
      </c>
      <c r="I10">
        <v>0</v>
      </c>
      <c r="J10" s="11">
        <v>11062</v>
      </c>
      <c r="K10" s="11">
        <v>24350</v>
      </c>
      <c r="L10" s="11">
        <v>2375</v>
      </c>
      <c r="M10" s="11">
        <v>269363789</v>
      </c>
      <c r="N10" s="12">
        <v>0.96399999999999997</v>
      </c>
      <c r="O10" s="12">
        <v>0.51200000000000001</v>
      </c>
      <c r="P10" s="12">
        <v>0.97099999999999997</v>
      </c>
      <c r="Q10" s="12">
        <v>0.95099999999999996</v>
      </c>
      <c r="R10" s="12">
        <v>0.97099999999999997</v>
      </c>
      <c r="S10" s="12">
        <v>0.95899999999999996</v>
      </c>
      <c r="T10" s="12">
        <v>0.86199999999999999</v>
      </c>
      <c r="U10" s="12">
        <v>5.2999999999999999E-2</v>
      </c>
      <c r="V10" s="12">
        <v>0.57699999999999996</v>
      </c>
      <c r="W10" s="12">
        <v>0.23200000000000001</v>
      </c>
      <c r="X10" s="12">
        <v>0.71099999999999997</v>
      </c>
      <c r="Y10" s="12">
        <v>6.9000000000000006E-2</v>
      </c>
      <c r="Z10" s="12">
        <v>0.93200000000000005</v>
      </c>
      <c r="AA10" s="11">
        <v>43089</v>
      </c>
      <c r="AB10" s="11">
        <v>4848</v>
      </c>
    </row>
    <row r="11" spans="1:28" ht="16" x14ac:dyDescent="0.2">
      <c r="A11" t="s">
        <v>306</v>
      </c>
      <c r="B11" t="s">
        <v>335</v>
      </c>
      <c r="C11" s="1">
        <v>1040</v>
      </c>
      <c r="D11" t="s">
        <v>116</v>
      </c>
      <c r="E11" s="25" t="s">
        <v>336</v>
      </c>
      <c r="F11" s="25" t="s">
        <v>336</v>
      </c>
      <c r="G11" s="25" t="s">
        <v>336</v>
      </c>
      <c r="H11" t="s">
        <v>229</v>
      </c>
      <c r="I11">
        <v>0</v>
      </c>
      <c r="J11" s="11">
        <v>11788</v>
      </c>
      <c r="K11" s="11">
        <v>22406</v>
      </c>
      <c r="L11" s="11">
        <v>1246</v>
      </c>
      <c r="M11" s="11">
        <v>264123533</v>
      </c>
      <c r="N11" s="12">
        <v>0.95699999999999996</v>
      </c>
      <c r="O11" s="12">
        <v>0.56899999999999995</v>
      </c>
      <c r="P11" s="12">
        <v>0.96699999999999997</v>
      </c>
      <c r="Q11" s="12">
        <v>0.94699999999999995</v>
      </c>
      <c r="R11" s="12">
        <v>0.96799999999999997</v>
      </c>
      <c r="S11" s="12">
        <v>0.94299999999999995</v>
      </c>
      <c r="T11" s="12">
        <v>0.622</v>
      </c>
      <c r="U11" s="12">
        <v>4.4999999999999998E-2</v>
      </c>
      <c r="V11" s="12">
        <v>0.41599999999999998</v>
      </c>
      <c r="W11" s="12">
        <v>0.161</v>
      </c>
      <c r="X11" s="12">
        <v>0.51700000000000002</v>
      </c>
      <c r="Y11" s="12">
        <v>3.6999999999999998E-2</v>
      </c>
      <c r="Z11" s="12">
        <v>0.89</v>
      </c>
      <c r="AA11" s="11">
        <v>42027</v>
      </c>
      <c r="AB11" s="11">
        <v>1993</v>
      </c>
    </row>
    <row r="12" spans="1:28" ht="32" x14ac:dyDescent="0.2">
      <c r="A12" t="s">
        <v>307</v>
      </c>
      <c r="B12" t="s">
        <v>335</v>
      </c>
      <c r="C12" s="1">
        <v>1048</v>
      </c>
      <c r="D12" t="s">
        <v>115</v>
      </c>
      <c r="E12" s="2" t="s">
        <v>153</v>
      </c>
      <c r="F12" s="26">
        <v>90258</v>
      </c>
      <c r="G12" s="2" t="s">
        <v>318</v>
      </c>
      <c r="H12" t="s">
        <v>229</v>
      </c>
      <c r="I12">
        <v>0</v>
      </c>
      <c r="J12" s="11">
        <v>15781</v>
      </c>
      <c r="K12" s="11">
        <v>29429</v>
      </c>
      <c r="L12" s="11">
        <v>1754</v>
      </c>
      <c r="M12" s="11">
        <v>464421755</v>
      </c>
      <c r="N12" s="12">
        <v>0.93799999999999994</v>
      </c>
      <c r="O12" s="12">
        <v>0.53400000000000003</v>
      </c>
      <c r="P12" s="12">
        <v>0.95599999999999996</v>
      </c>
      <c r="Q12" s="12">
        <v>0.94499999999999995</v>
      </c>
      <c r="R12" s="12">
        <v>0.95299999999999996</v>
      </c>
      <c r="S12" s="12">
        <v>0.95599999999999996</v>
      </c>
      <c r="T12" s="12">
        <v>0.52100000000000002</v>
      </c>
      <c r="U12" s="12">
        <v>3.3000000000000002E-2</v>
      </c>
      <c r="V12" s="12">
        <v>0.36</v>
      </c>
      <c r="W12" s="12">
        <v>0.127</v>
      </c>
      <c r="X12" s="12">
        <v>0.438</v>
      </c>
      <c r="Y12" s="12">
        <v>3.4000000000000002E-2</v>
      </c>
      <c r="Z12" s="12">
        <v>0.91600000000000004</v>
      </c>
      <c r="AA12" s="11">
        <v>44400</v>
      </c>
      <c r="AB12" s="11">
        <v>4009</v>
      </c>
    </row>
    <row r="13" spans="1:28" ht="16" x14ac:dyDescent="0.2">
      <c r="A13" t="s">
        <v>330</v>
      </c>
      <c r="B13" t="s">
        <v>335</v>
      </c>
      <c r="C13" s="1">
        <v>1048</v>
      </c>
      <c r="D13" t="s">
        <v>114</v>
      </c>
      <c r="E13" s="25" t="s">
        <v>336</v>
      </c>
      <c r="F13" s="25" t="s">
        <v>336</v>
      </c>
      <c r="G13" s="25" t="s">
        <v>336</v>
      </c>
      <c r="H13" t="s">
        <v>229</v>
      </c>
      <c r="I13">
        <v>0</v>
      </c>
      <c r="J13" s="11">
        <v>9366</v>
      </c>
      <c r="K13" s="11">
        <v>40510</v>
      </c>
      <c r="L13" s="11">
        <v>2010</v>
      </c>
      <c r="M13" s="11">
        <v>379413052</v>
      </c>
      <c r="N13" s="12">
        <v>0.95299999999999996</v>
      </c>
      <c r="O13" s="12">
        <v>0.67900000000000005</v>
      </c>
      <c r="P13" s="12">
        <v>0.96899999999999997</v>
      </c>
      <c r="Q13" s="12">
        <v>0.94599999999999995</v>
      </c>
      <c r="R13" s="12">
        <v>0.96899999999999997</v>
      </c>
      <c r="S13" s="12">
        <v>0.94399999999999995</v>
      </c>
      <c r="T13" s="12">
        <v>0.69899999999999995</v>
      </c>
      <c r="U13" s="12">
        <v>4.7E-2</v>
      </c>
      <c r="V13" s="12">
        <v>0.505</v>
      </c>
      <c r="W13" s="12">
        <v>0.14799999999999999</v>
      </c>
      <c r="X13" s="12">
        <v>0.54600000000000004</v>
      </c>
      <c r="Y13" s="12">
        <v>8.5000000000000006E-2</v>
      </c>
      <c r="Z13" s="12">
        <v>0.90600000000000003</v>
      </c>
      <c r="AA13" s="11">
        <v>45415</v>
      </c>
      <c r="AB13" s="11">
        <v>4482</v>
      </c>
    </row>
    <row r="14" spans="1:28" ht="16" x14ac:dyDescent="0.2">
      <c r="A14" t="s">
        <v>308</v>
      </c>
      <c r="B14" t="s">
        <v>335</v>
      </c>
      <c r="C14" s="1">
        <v>1048</v>
      </c>
      <c r="D14" t="s">
        <v>116</v>
      </c>
      <c r="E14" s="25" t="s">
        <v>336</v>
      </c>
      <c r="F14" s="25" t="s">
        <v>336</v>
      </c>
      <c r="G14" s="25" t="s">
        <v>336</v>
      </c>
      <c r="H14" t="s">
        <v>229</v>
      </c>
      <c r="I14">
        <v>0</v>
      </c>
      <c r="J14" s="11">
        <v>9403</v>
      </c>
      <c r="K14" s="11">
        <v>32370</v>
      </c>
      <c r="L14" s="11">
        <v>1152</v>
      </c>
      <c r="M14" s="11">
        <v>304371866</v>
      </c>
      <c r="N14" s="12">
        <v>0.95199999999999996</v>
      </c>
      <c r="O14" s="12">
        <v>0.69299999999999995</v>
      </c>
      <c r="P14" s="12">
        <v>0.96699999999999997</v>
      </c>
      <c r="Q14" s="12">
        <v>0.94199999999999995</v>
      </c>
      <c r="R14" s="12">
        <v>0.96899999999999997</v>
      </c>
      <c r="S14" s="12">
        <v>0.95899999999999996</v>
      </c>
      <c r="T14" s="12">
        <v>0.67200000000000004</v>
      </c>
      <c r="U14" s="12">
        <v>4.1000000000000002E-2</v>
      </c>
      <c r="V14" s="12">
        <v>0.432</v>
      </c>
      <c r="W14" s="12">
        <v>0.19900000000000001</v>
      </c>
      <c r="X14" s="12">
        <v>0.55400000000000005</v>
      </c>
      <c r="Y14" s="12">
        <v>5.6000000000000001E-2</v>
      </c>
      <c r="Z14" s="12">
        <v>0.86899999999999999</v>
      </c>
      <c r="AA14" s="11">
        <v>41976</v>
      </c>
      <c r="AB14" s="11">
        <v>2006</v>
      </c>
    </row>
    <row r="15" spans="1:28" ht="16" x14ac:dyDescent="0.2">
      <c r="A15" s="10" t="s">
        <v>104</v>
      </c>
      <c r="B15" s="10" t="s">
        <v>333</v>
      </c>
      <c r="C15" s="35">
        <v>1052</v>
      </c>
      <c r="D15" s="10" t="s">
        <v>118</v>
      </c>
      <c r="E15" s="2" t="s">
        <v>142</v>
      </c>
      <c r="F15" s="22" t="s">
        <v>157</v>
      </c>
      <c r="G15" s="2" t="s">
        <v>166</v>
      </c>
      <c r="H15" t="s">
        <v>229</v>
      </c>
      <c r="I15">
        <v>0</v>
      </c>
      <c r="J15" s="11">
        <v>5926</v>
      </c>
      <c r="K15" s="11">
        <v>1557</v>
      </c>
      <c r="L15" s="11">
        <v>403</v>
      </c>
      <c r="M15" s="11">
        <v>9229226</v>
      </c>
      <c r="N15" s="12">
        <v>0.96399999999999997</v>
      </c>
      <c r="O15" s="12">
        <v>0.434</v>
      </c>
      <c r="P15" s="12">
        <v>0.97199999999999998</v>
      </c>
      <c r="Q15" s="12">
        <v>0.90300000000000002</v>
      </c>
      <c r="R15" s="12">
        <v>0.96599999999999997</v>
      </c>
      <c r="S15" s="12">
        <v>0.95499999999999996</v>
      </c>
      <c r="T15" s="12">
        <v>0.92300000000000004</v>
      </c>
      <c r="U15" s="12">
        <v>3.4000000000000002E-2</v>
      </c>
      <c r="V15" s="12">
        <v>0.496</v>
      </c>
      <c r="W15" s="12">
        <v>0.39300000000000002</v>
      </c>
      <c r="X15" s="12">
        <v>0.71399999999999997</v>
      </c>
      <c r="Y15" s="12">
        <v>0.14899999999999999</v>
      </c>
      <c r="Z15" s="12">
        <v>0.93700000000000006</v>
      </c>
      <c r="AA15" s="11">
        <v>26860</v>
      </c>
      <c r="AB15" s="11">
        <v>496</v>
      </c>
    </row>
    <row r="16" spans="1:28" ht="16" x14ac:dyDescent="0.2">
      <c r="A16" s="10" t="s">
        <v>105</v>
      </c>
      <c r="B16" s="10" t="s">
        <v>333</v>
      </c>
      <c r="C16" s="35">
        <v>1052</v>
      </c>
      <c r="D16" s="10" t="s">
        <v>118</v>
      </c>
      <c r="E16" s="25" t="s">
        <v>336</v>
      </c>
      <c r="F16" s="25" t="s">
        <v>336</v>
      </c>
      <c r="G16" s="25" t="s">
        <v>336</v>
      </c>
      <c r="H16" t="s">
        <v>229</v>
      </c>
      <c r="I16">
        <v>0</v>
      </c>
      <c r="J16" s="11">
        <v>6039</v>
      </c>
      <c r="K16" s="11">
        <v>46293</v>
      </c>
      <c r="L16" s="11">
        <v>1169</v>
      </c>
      <c r="M16" s="11">
        <v>279561198</v>
      </c>
      <c r="N16" s="12">
        <v>0.95899999999999996</v>
      </c>
      <c r="O16" s="12">
        <v>0.92200000000000004</v>
      </c>
      <c r="P16" s="12">
        <v>0.90700000000000003</v>
      </c>
      <c r="Q16" s="12">
        <v>0.92500000000000004</v>
      </c>
      <c r="R16" s="12">
        <v>0.91100000000000003</v>
      </c>
      <c r="S16" s="12">
        <v>0.95699999999999996</v>
      </c>
      <c r="T16" s="12">
        <v>0.92800000000000005</v>
      </c>
      <c r="U16" s="12">
        <v>3.4000000000000002E-2</v>
      </c>
      <c r="V16" s="12">
        <v>0.49299999999999999</v>
      </c>
      <c r="W16" s="12">
        <v>0.40100000000000002</v>
      </c>
      <c r="X16" s="12">
        <v>0.71599999999999997</v>
      </c>
      <c r="Y16" s="12">
        <v>0.151</v>
      </c>
      <c r="Z16" s="12">
        <v>0.92700000000000005</v>
      </c>
      <c r="AA16" s="11">
        <v>35942</v>
      </c>
      <c r="AB16" s="11">
        <v>1875</v>
      </c>
    </row>
    <row r="17" spans="1:28" ht="32" x14ac:dyDescent="0.2">
      <c r="A17" t="s">
        <v>309</v>
      </c>
      <c r="B17" t="s">
        <v>335</v>
      </c>
      <c r="C17" s="1">
        <v>1059</v>
      </c>
      <c r="D17" t="s">
        <v>115</v>
      </c>
      <c r="E17" s="2" t="s">
        <v>153</v>
      </c>
      <c r="F17" s="22">
        <v>2780</v>
      </c>
      <c r="G17" s="2" t="s">
        <v>166</v>
      </c>
      <c r="H17" t="s">
        <v>229</v>
      </c>
      <c r="I17">
        <v>0</v>
      </c>
      <c r="J17" s="11">
        <v>20863</v>
      </c>
      <c r="K17" s="11">
        <v>28053</v>
      </c>
      <c r="L17" s="11">
        <v>1511</v>
      </c>
      <c r="M17" s="11">
        <v>585276080</v>
      </c>
      <c r="N17" s="12">
        <v>0.95499999999999996</v>
      </c>
      <c r="O17" s="12">
        <v>0.59299999999999997</v>
      </c>
      <c r="P17" s="12">
        <v>0.95599999999999996</v>
      </c>
      <c r="Q17" s="12">
        <v>0.93100000000000005</v>
      </c>
      <c r="R17" s="12">
        <v>0.95499999999999996</v>
      </c>
      <c r="S17" s="12">
        <v>0.95199999999999996</v>
      </c>
      <c r="T17" s="12">
        <v>0.61599999999999999</v>
      </c>
      <c r="U17" s="12">
        <v>3.5999999999999997E-2</v>
      </c>
      <c r="V17" s="12">
        <v>0.42699999999999999</v>
      </c>
      <c r="W17" s="12">
        <v>0.153</v>
      </c>
      <c r="X17" s="12">
        <v>0.52200000000000002</v>
      </c>
      <c r="Y17" s="12">
        <v>3.5999999999999997E-2</v>
      </c>
      <c r="Z17" s="12">
        <v>0.93700000000000006</v>
      </c>
      <c r="AA17" s="11">
        <v>44346</v>
      </c>
      <c r="AB17" s="11">
        <v>2873</v>
      </c>
    </row>
    <row r="18" spans="1:28" ht="16" x14ac:dyDescent="0.2">
      <c r="A18" t="s">
        <v>331</v>
      </c>
      <c r="B18" t="s">
        <v>335</v>
      </c>
      <c r="C18" s="1">
        <v>1059</v>
      </c>
      <c r="D18" t="s">
        <v>114</v>
      </c>
      <c r="E18" s="25" t="s">
        <v>336</v>
      </c>
      <c r="F18" s="25" t="s">
        <v>336</v>
      </c>
      <c r="G18" s="25" t="s">
        <v>336</v>
      </c>
      <c r="H18" t="s">
        <v>229</v>
      </c>
      <c r="I18">
        <v>0</v>
      </c>
      <c r="J18" s="23">
        <v>13790</v>
      </c>
      <c r="K18" s="23">
        <v>30261</v>
      </c>
      <c r="L18" s="23">
        <v>2670</v>
      </c>
      <c r="M18" s="23">
        <v>417303854</v>
      </c>
      <c r="N18" s="24">
        <v>0.96599999999999997</v>
      </c>
      <c r="O18" s="24">
        <v>0.52500000000000002</v>
      </c>
      <c r="P18" s="24">
        <v>0.96899999999999997</v>
      </c>
      <c r="Q18" s="24">
        <v>0.93799999999999994</v>
      </c>
      <c r="R18" s="24">
        <v>0.96799999999999997</v>
      </c>
      <c r="S18" s="24">
        <v>0.95899999999999996</v>
      </c>
      <c r="T18" s="24">
        <v>0.872</v>
      </c>
      <c r="U18" s="24">
        <v>4.8000000000000001E-2</v>
      </c>
      <c r="V18" s="24">
        <v>0.55200000000000005</v>
      </c>
      <c r="W18" s="24">
        <v>0.27200000000000002</v>
      </c>
      <c r="X18" s="24">
        <v>0.69499999999999995</v>
      </c>
      <c r="Y18" s="24">
        <v>0.10100000000000001</v>
      </c>
      <c r="Z18" s="24">
        <v>0.91800000000000004</v>
      </c>
      <c r="AA18" s="23">
        <v>45950</v>
      </c>
      <c r="AB18" s="23">
        <v>5656</v>
      </c>
    </row>
    <row r="19" spans="1:28" ht="16" x14ac:dyDescent="0.2">
      <c r="A19" s="13" t="s">
        <v>310</v>
      </c>
      <c r="B19" t="s">
        <v>335</v>
      </c>
      <c r="C19" s="1">
        <v>1059</v>
      </c>
      <c r="D19" t="s">
        <v>116</v>
      </c>
      <c r="E19" s="25" t="s">
        <v>336</v>
      </c>
      <c r="F19" s="25" t="s">
        <v>336</v>
      </c>
      <c r="G19" s="25" t="s">
        <v>336</v>
      </c>
      <c r="H19" t="s">
        <v>229</v>
      </c>
      <c r="I19">
        <v>0</v>
      </c>
      <c r="J19" s="11">
        <v>12314</v>
      </c>
      <c r="K19" s="11">
        <v>26143</v>
      </c>
      <c r="L19" s="11">
        <v>1693</v>
      </c>
      <c r="M19" s="11">
        <v>321924732</v>
      </c>
      <c r="N19" s="12">
        <v>0.95099999999999996</v>
      </c>
      <c r="O19" s="12">
        <v>0.625</v>
      </c>
      <c r="P19" s="12">
        <v>0.96599999999999997</v>
      </c>
      <c r="Q19" s="12">
        <v>0.94</v>
      </c>
      <c r="R19" s="12">
        <v>0.96599999999999997</v>
      </c>
      <c r="S19" s="12">
        <v>0.96</v>
      </c>
      <c r="T19" s="12">
        <v>0.73299999999999998</v>
      </c>
      <c r="U19" s="12">
        <v>4.2000000000000003E-2</v>
      </c>
      <c r="V19" s="12">
        <v>0.53100000000000003</v>
      </c>
      <c r="W19" s="12">
        <v>0.16</v>
      </c>
      <c r="X19" s="12">
        <v>0.59899999999999998</v>
      </c>
      <c r="Y19" s="12">
        <v>6.7000000000000004E-2</v>
      </c>
      <c r="Z19" s="12">
        <v>0.93700000000000006</v>
      </c>
      <c r="AA19" s="11">
        <v>43210</v>
      </c>
      <c r="AB19" s="11">
        <v>3466</v>
      </c>
    </row>
    <row r="20" spans="1:28" ht="32" x14ac:dyDescent="0.2">
      <c r="A20" t="s">
        <v>110</v>
      </c>
      <c r="B20" t="s">
        <v>333</v>
      </c>
      <c r="C20" s="1">
        <v>1068</v>
      </c>
      <c r="D20" t="s">
        <v>118</v>
      </c>
      <c r="E20" s="2" t="s">
        <v>142</v>
      </c>
      <c r="F20" s="22" t="s">
        <v>294</v>
      </c>
      <c r="G20" s="2" t="s">
        <v>167</v>
      </c>
      <c r="H20" t="s">
        <v>229</v>
      </c>
      <c r="I20">
        <v>0</v>
      </c>
      <c r="J20" s="11">
        <v>10341</v>
      </c>
      <c r="K20" s="11">
        <v>28212</v>
      </c>
      <c r="L20" s="11">
        <v>1742</v>
      </c>
      <c r="M20" s="11">
        <v>291736767</v>
      </c>
      <c r="N20" s="12">
        <v>0.93500000000000005</v>
      </c>
      <c r="O20" s="12">
        <v>0.75600000000000001</v>
      </c>
      <c r="P20" s="12">
        <v>0.95899999999999996</v>
      </c>
      <c r="Q20" s="12">
        <v>0.93200000000000005</v>
      </c>
      <c r="R20" s="12">
        <v>0.95599999999999996</v>
      </c>
      <c r="S20" s="12">
        <v>0.96899999999999997</v>
      </c>
      <c r="T20" s="12">
        <v>0.92800000000000005</v>
      </c>
      <c r="U20" s="12">
        <v>4.2000000000000003E-2</v>
      </c>
      <c r="V20" s="12">
        <v>0.56399999999999995</v>
      </c>
      <c r="W20" s="12">
        <v>0.32300000000000001</v>
      </c>
      <c r="X20" s="12">
        <v>0.61099999999999999</v>
      </c>
      <c r="Y20" s="12">
        <v>0.251</v>
      </c>
      <c r="Z20" s="12">
        <v>0.88400000000000001</v>
      </c>
      <c r="AA20" s="11">
        <v>39481</v>
      </c>
      <c r="AB20" s="11">
        <v>3089</v>
      </c>
    </row>
    <row r="21" spans="1:28" ht="16" x14ac:dyDescent="0.2">
      <c r="A21" s="7" t="s">
        <v>268</v>
      </c>
      <c r="B21" t="s">
        <v>267</v>
      </c>
      <c r="C21" s="1">
        <v>1071</v>
      </c>
      <c r="D21" t="s">
        <v>283</v>
      </c>
      <c r="E21" s="2" t="s">
        <v>144</v>
      </c>
      <c r="F21" s="22">
        <v>8584</v>
      </c>
      <c r="G21" s="2" t="s">
        <v>166</v>
      </c>
      <c r="H21" s="2" t="s">
        <v>229</v>
      </c>
      <c r="I21">
        <v>0</v>
      </c>
      <c r="J21" s="23">
        <v>14018</v>
      </c>
      <c r="K21" s="23">
        <v>22137</v>
      </c>
      <c r="L21" s="23">
        <v>2148</v>
      </c>
      <c r="M21" s="23">
        <v>310319850</v>
      </c>
      <c r="N21" s="24">
        <v>0.95699999999999996</v>
      </c>
      <c r="O21" s="24">
        <v>0.35399999999999998</v>
      </c>
      <c r="P21" s="24">
        <v>0.94899999999999995</v>
      </c>
      <c r="Q21" s="24">
        <v>0.94</v>
      </c>
      <c r="R21" s="24">
        <v>0.94799999999999995</v>
      </c>
      <c r="S21" s="24">
        <v>0.96599999999999997</v>
      </c>
      <c r="T21" s="24">
        <v>0.86499999999999999</v>
      </c>
      <c r="U21" s="24">
        <v>4.9000000000000002E-2</v>
      </c>
      <c r="V21" s="24">
        <v>0.56599999999999995</v>
      </c>
      <c r="W21" s="24">
        <v>0.249</v>
      </c>
      <c r="X21" s="24">
        <v>0.68600000000000005</v>
      </c>
      <c r="Y21" s="24">
        <v>0.10299999999999999</v>
      </c>
      <c r="Z21" s="24">
        <v>0.92700000000000005</v>
      </c>
      <c r="AA21" s="23">
        <v>45098</v>
      </c>
      <c r="AB21" s="23">
        <v>4656</v>
      </c>
    </row>
    <row r="22" spans="1:28" ht="16" x14ac:dyDescent="0.2">
      <c r="A22" t="s">
        <v>109</v>
      </c>
      <c r="B22" t="s">
        <v>333</v>
      </c>
      <c r="C22" s="1">
        <v>1071</v>
      </c>
      <c r="D22" t="s">
        <v>118</v>
      </c>
      <c r="E22" s="25" t="s">
        <v>336</v>
      </c>
      <c r="F22" s="25" t="s">
        <v>336</v>
      </c>
      <c r="G22" s="25" t="s">
        <v>336</v>
      </c>
      <c r="H22" s="2" t="s">
        <v>229</v>
      </c>
      <c r="I22">
        <v>0</v>
      </c>
      <c r="J22" s="11">
        <v>8830</v>
      </c>
      <c r="K22" s="11">
        <v>4189</v>
      </c>
      <c r="L22" s="11">
        <v>608</v>
      </c>
      <c r="M22" s="11">
        <v>36987389</v>
      </c>
      <c r="N22" s="12">
        <v>0.96899999999999997</v>
      </c>
      <c r="O22" s="12">
        <v>0.59099999999999997</v>
      </c>
      <c r="P22" s="12">
        <v>0.94699999999999995</v>
      </c>
      <c r="Q22" s="12">
        <v>0.85499999999999998</v>
      </c>
      <c r="R22" s="12">
        <v>0.94199999999999995</v>
      </c>
      <c r="S22" s="12">
        <v>0.95499999999999996</v>
      </c>
      <c r="T22" s="12">
        <v>0.91500000000000004</v>
      </c>
      <c r="U22" s="12">
        <v>4.3999999999999997E-2</v>
      </c>
      <c r="V22" s="12">
        <v>0.61899999999999999</v>
      </c>
      <c r="W22" s="12">
        <v>0.252</v>
      </c>
      <c r="X22" s="12">
        <v>0.73899999999999999</v>
      </c>
      <c r="Y22" s="12">
        <v>0.105</v>
      </c>
      <c r="Z22" s="12">
        <v>0.875</v>
      </c>
      <c r="AA22" s="11">
        <v>29983</v>
      </c>
      <c r="AB22" s="11">
        <v>871</v>
      </c>
    </row>
    <row r="23" spans="1:28" ht="16" x14ac:dyDescent="0.2">
      <c r="A23" s="13" t="s">
        <v>311</v>
      </c>
      <c r="B23" t="s">
        <v>335</v>
      </c>
      <c r="C23" s="1">
        <v>1119</v>
      </c>
      <c r="D23" t="s">
        <v>115</v>
      </c>
      <c r="E23" s="27" t="s">
        <v>171</v>
      </c>
      <c r="F23" s="22">
        <v>41700</v>
      </c>
      <c r="G23" s="2" t="s">
        <v>171</v>
      </c>
      <c r="H23" t="s">
        <v>229</v>
      </c>
      <c r="I23">
        <v>0</v>
      </c>
      <c r="J23" s="11">
        <v>28710</v>
      </c>
      <c r="K23" s="11">
        <v>22282</v>
      </c>
      <c r="L23" s="11">
        <v>1476</v>
      </c>
      <c r="M23" s="11">
        <v>639719262</v>
      </c>
      <c r="N23" s="12">
        <v>0.91400000000000003</v>
      </c>
      <c r="O23" s="12">
        <v>0.52</v>
      </c>
      <c r="P23" s="12">
        <v>0.94899999999999995</v>
      </c>
      <c r="Q23" s="12">
        <v>0.93400000000000005</v>
      </c>
      <c r="R23" s="12">
        <v>0.94199999999999995</v>
      </c>
      <c r="S23" s="12">
        <v>0.92900000000000005</v>
      </c>
      <c r="T23" s="12">
        <v>0.51</v>
      </c>
      <c r="U23" s="12">
        <v>3.6999999999999998E-2</v>
      </c>
      <c r="V23" s="12">
        <v>0.308</v>
      </c>
      <c r="W23" s="12">
        <v>0.16400000000000001</v>
      </c>
      <c r="X23" s="12">
        <v>0.41399999999999998</v>
      </c>
      <c r="Y23" s="12">
        <v>3.9E-2</v>
      </c>
      <c r="Z23" s="12">
        <v>0.90700000000000003</v>
      </c>
      <c r="AA23" s="11">
        <v>45275</v>
      </c>
      <c r="AB23" s="11">
        <v>2109</v>
      </c>
    </row>
    <row r="24" spans="1:28" ht="16" x14ac:dyDescent="0.2">
      <c r="A24" s="13" t="s">
        <v>332</v>
      </c>
      <c r="B24" t="s">
        <v>335</v>
      </c>
      <c r="C24" s="1">
        <v>1119</v>
      </c>
      <c r="D24" t="s">
        <v>114</v>
      </c>
      <c r="E24" s="25" t="s">
        <v>336</v>
      </c>
      <c r="F24" s="25" t="s">
        <v>336</v>
      </c>
      <c r="G24" s="25" t="s">
        <v>336</v>
      </c>
      <c r="H24" t="s">
        <v>229</v>
      </c>
      <c r="I24">
        <v>0</v>
      </c>
      <c r="J24" s="11">
        <v>13917</v>
      </c>
      <c r="K24" s="11">
        <v>21292</v>
      </c>
      <c r="L24" s="11">
        <v>1826</v>
      </c>
      <c r="M24" s="11">
        <v>296324322</v>
      </c>
      <c r="N24" s="12">
        <v>0.94699999999999995</v>
      </c>
      <c r="O24" s="12">
        <v>0.54300000000000004</v>
      </c>
      <c r="P24" s="12">
        <v>0.96399999999999997</v>
      </c>
      <c r="Q24" s="12">
        <v>0.94499999999999995</v>
      </c>
      <c r="R24" s="12">
        <v>0.96299999999999997</v>
      </c>
      <c r="S24" s="12">
        <v>0.93899999999999995</v>
      </c>
      <c r="T24" s="12">
        <v>0.66200000000000003</v>
      </c>
      <c r="U24" s="12">
        <v>4.7E-2</v>
      </c>
      <c r="V24" s="12">
        <v>0.41899999999999998</v>
      </c>
      <c r="W24" s="12">
        <v>0.19500000000000001</v>
      </c>
      <c r="X24" s="12">
        <v>0.55000000000000004</v>
      </c>
      <c r="Y24" s="12">
        <v>3.9E-2</v>
      </c>
      <c r="Z24" s="12">
        <v>0.91900000000000004</v>
      </c>
      <c r="AA24" s="11">
        <v>42563</v>
      </c>
      <c r="AB24" s="11">
        <v>3025</v>
      </c>
    </row>
    <row r="25" spans="1:28" ht="16" x14ac:dyDescent="0.2">
      <c r="A25" s="13" t="s">
        <v>312</v>
      </c>
      <c r="B25" t="s">
        <v>335</v>
      </c>
      <c r="C25" s="1">
        <v>1119</v>
      </c>
      <c r="D25" t="s">
        <v>116</v>
      </c>
      <c r="E25" s="25" t="s">
        <v>336</v>
      </c>
      <c r="F25" s="25" t="s">
        <v>336</v>
      </c>
      <c r="G25" s="25" t="s">
        <v>336</v>
      </c>
      <c r="H25" t="s">
        <v>229</v>
      </c>
      <c r="I25">
        <v>0</v>
      </c>
      <c r="J25" s="11">
        <v>21668</v>
      </c>
      <c r="K25" s="11">
        <v>13401</v>
      </c>
      <c r="L25" s="11">
        <v>1003</v>
      </c>
      <c r="M25" s="11">
        <v>290372351</v>
      </c>
      <c r="N25" s="12">
        <v>0.96299999999999997</v>
      </c>
      <c r="O25" s="12">
        <v>0.59599999999999997</v>
      </c>
      <c r="P25" s="12">
        <v>0.96599999999999997</v>
      </c>
      <c r="Q25" s="12">
        <v>0.94399999999999995</v>
      </c>
      <c r="R25" s="12">
        <v>0.96599999999999997</v>
      </c>
      <c r="S25" s="12">
        <v>0.96299999999999997</v>
      </c>
      <c r="T25" s="12">
        <v>0.85399999999999998</v>
      </c>
      <c r="U25" s="12">
        <v>4.3999999999999997E-2</v>
      </c>
      <c r="V25" s="12">
        <v>0.59099999999999997</v>
      </c>
      <c r="W25" s="12">
        <v>0.219</v>
      </c>
      <c r="X25" s="12">
        <v>0.71399999999999997</v>
      </c>
      <c r="Y25" s="12">
        <v>6.5000000000000002E-2</v>
      </c>
      <c r="Z25" s="12">
        <v>0.92400000000000004</v>
      </c>
      <c r="AA25" s="11">
        <v>42805</v>
      </c>
      <c r="AB25" s="11">
        <v>1465</v>
      </c>
    </row>
    <row r="26" spans="1:28" ht="16" x14ac:dyDescent="0.2">
      <c r="A26" s="41" t="s">
        <v>327</v>
      </c>
      <c r="B26" s="41" t="s">
        <v>335</v>
      </c>
      <c r="C26" s="41">
        <v>1133</v>
      </c>
      <c r="D26" s="41" t="s">
        <v>114</v>
      </c>
      <c r="E26" s="44" t="s">
        <v>154</v>
      </c>
      <c r="F26" s="45">
        <v>184000</v>
      </c>
      <c r="G26" s="44" t="s">
        <v>166</v>
      </c>
      <c r="H26" s="46" t="s">
        <v>229</v>
      </c>
      <c r="I26" s="42">
        <v>1</v>
      </c>
      <c r="J26" s="11">
        <v>17438</v>
      </c>
      <c r="K26" s="11">
        <v>27857</v>
      </c>
      <c r="L26" s="11">
        <v>1684</v>
      </c>
      <c r="M26" s="11">
        <v>485777730</v>
      </c>
      <c r="N26" s="12">
        <v>0.94699999999999995</v>
      </c>
      <c r="O26" s="12">
        <v>0.52500000000000002</v>
      </c>
      <c r="P26" s="12">
        <v>0.96799999999999997</v>
      </c>
      <c r="Q26" s="12">
        <v>0.94699999999999995</v>
      </c>
      <c r="R26" s="12">
        <v>0.96599999999999997</v>
      </c>
      <c r="S26" s="12">
        <v>0.95499999999999996</v>
      </c>
      <c r="T26" s="12">
        <v>0.83199999999999996</v>
      </c>
      <c r="U26" s="12">
        <v>5.2999999999999999E-2</v>
      </c>
      <c r="V26" s="12">
        <v>0.61</v>
      </c>
      <c r="W26" s="12">
        <v>0.16800000000000001</v>
      </c>
      <c r="X26" s="12">
        <v>0.67300000000000004</v>
      </c>
      <c r="Y26" s="12">
        <v>7.5999999999999998E-2</v>
      </c>
      <c r="Z26" s="12">
        <v>0.94499999999999995</v>
      </c>
      <c r="AA26" s="11">
        <v>45991</v>
      </c>
      <c r="AB26" s="11">
        <v>2969</v>
      </c>
    </row>
    <row r="27" spans="1:28" ht="16" x14ac:dyDescent="0.2">
      <c r="A27" s="13" t="s">
        <v>313</v>
      </c>
      <c r="B27" t="s">
        <v>335</v>
      </c>
      <c r="C27" s="1">
        <v>1133</v>
      </c>
      <c r="D27" t="s">
        <v>115</v>
      </c>
      <c r="E27" s="25" t="s">
        <v>336</v>
      </c>
      <c r="F27" s="25" t="s">
        <v>336</v>
      </c>
      <c r="G27" s="25" t="s">
        <v>336</v>
      </c>
      <c r="H27" t="s">
        <v>229</v>
      </c>
      <c r="I27">
        <v>0</v>
      </c>
      <c r="J27" s="11">
        <v>16132</v>
      </c>
      <c r="K27" s="11">
        <v>35590</v>
      </c>
      <c r="L27" s="11">
        <v>1746</v>
      </c>
      <c r="M27" s="11">
        <v>574136488</v>
      </c>
      <c r="N27" s="12">
        <v>0.96299999999999997</v>
      </c>
      <c r="O27" s="12">
        <v>0.60699999999999998</v>
      </c>
      <c r="P27" s="12">
        <v>0.95099999999999996</v>
      </c>
      <c r="Q27" s="12">
        <v>0.92800000000000005</v>
      </c>
      <c r="R27" s="12">
        <v>0.94499999999999995</v>
      </c>
      <c r="S27" s="12">
        <v>0.95199999999999996</v>
      </c>
      <c r="T27" s="12">
        <v>0.80600000000000005</v>
      </c>
      <c r="U27" s="12">
        <v>0.05</v>
      </c>
      <c r="V27" s="12">
        <v>0.59</v>
      </c>
      <c r="W27" s="12">
        <v>0.16500000000000001</v>
      </c>
      <c r="X27" s="12">
        <v>0.67700000000000005</v>
      </c>
      <c r="Y27" s="12">
        <v>4.8000000000000001E-2</v>
      </c>
      <c r="Z27" s="12">
        <v>0.95099999999999996</v>
      </c>
      <c r="AA27" s="11">
        <v>44915</v>
      </c>
      <c r="AB27" s="11">
        <v>3422</v>
      </c>
    </row>
    <row r="28" spans="1:28" ht="16" x14ac:dyDescent="0.2">
      <c r="A28" s="13" t="s">
        <v>314</v>
      </c>
      <c r="B28" t="s">
        <v>335</v>
      </c>
      <c r="C28" s="1">
        <v>1133</v>
      </c>
      <c r="D28" t="s">
        <v>116</v>
      </c>
      <c r="E28" s="25" t="s">
        <v>336</v>
      </c>
      <c r="F28" s="25" t="s">
        <v>336</v>
      </c>
      <c r="G28" s="25" t="s">
        <v>336</v>
      </c>
      <c r="H28" t="s">
        <v>229</v>
      </c>
      <c r="I28">
        <v>0</v>
      </c>
      <c r="J28" s="11">
        <v>5850</v>
      </c>
      <c r="K28" s="11">
        <v>72088</v>
      </c>
      <c r="L28" s="11">
        <v>2155</v>
      </c>
      <c r="M28" s="11">
        <v>421715235</v>
      </c>
      <c r="N28" s="12">
        <v>0.96499999999999997</v>
      </c>
      <c r="O28" s="12">
        <v>0.72799999999999998</v>
      </c>
      <c r="P28" s="12">
        <v>0.96799999999999997</v>
      </c>
      <c r="Q28" s="12">
        <v>0.94799999999999995</v>
      </c>
      <c r="R28" s="12">
        <v>0.96799999999999997</v>
      </c>
      <c r="S28" s="12">
        <v>0.96499999999999997</v>
      </c>
      <c r="T28" s="12">
        <v>0.872</v>
      </c>
      <c r="U28" s="12">
        <v>4.7E-2</v>
      </c>
      <c r="V28" s="12">
        <v>0.60499999999999998</v>
      </c>
      <c r="W28" s="12">
        <v>0.22</v>
      </c>
      <c r="X28" s="24">
        <v>0.63300000000000001</v>
      </c>
      <c r="Y28" s="24">
        <v>0.121</v>
      </c>
      <c r="Z28" s="24">
        <v>0.91600000000000004</v>
      </c>
      <c r="AA28" s="23">
        <v>44044</v>
      </c>
      <c r="AB28" s="23">
        <v>5644</v>
      </c>
    </row>
    <row r="29" spans="1:28" ht="32" x14ac:dyDescent="0.2">
      <c r="A29" s="7" t="s">
        <v>269</v>
      </c>
      <c r="B29" t="s">
        <v>267</v>
      </c>
      <c r="C29" s="1">
        <v>1163</v>
      </c>
      <c r="D29" t="s">
        <v>283</v>
      </c>
      <c r="E29" s="2" t="s">
        <v>153</v>
      </c>
      <c r="F29" s="22">
        <v>374628</v>
      </c>
      <c r="G29" s="2" t="s">
        <v>270</v>
      </c>
      <c r="H29" s="2" t="s">
        <v>229</v>
      </c>
      <c r="I29">
        <v>0</v>
      </c>
      <c r="J29" s="23">
        <v>6851</v>
      </c>
      <c r="K29" s="23">
        <v>59176</v>
      </c>
      <c r="L29" s="23">
        <v>2406</v>
      </c>
      <c r="M29" s="23">
        <v>405417228</v>
      </c>
      <c r="N29" s="24">
        <v>0.95499999999999996</v>
      </c>
      <c r="O29" s="24">
        <v>0.67100000000000004</v>
      </c>
      <c r="P29" s="24">
        <v>0.96699999999999997</v>
      </c>
      <c r="Q29" s="24">
        <v>0.92900000000000005</v>
      </c>
      <c r="R29" s="24">
        <v>0.96699999999999997</v>
      </c>
      <c r="S29" s="24">
        <v>0.96099999999999997</v>
      </c>
      <c r="T29" s="24">
        <v>0.82</v>
      </c>
      <c r="U29" s="24">
        <v>4.1000000000000002E-2</v>
      </c>
      <c r="V29" s="24">
        <v>0.56799999999999995</v>
      </c>
      <c r="W29" s="24">
        <v>0.21099999999999999</v>
      </c>
      <c r="X29" s="12">
        <v>0.189</v>
      </c>
      <c r="Y29" s="12">
        <v>3.9E-2</v>
      </c>
      <c r="Z29" s="12">
        <v>0.496</v>
      </c>
      <c r="AA29">
        <v>40819</v>
      </c>
      <c r="AB29" s="28">
        <v>1172</v>
      </c>
    </row>
    <row r="30" spans="1:28" ht="32" x14ac:dyDescent="0.2">
      <c r="A30" s="41" t="s">
        <v>288</v>
      </c>
      <c r="B30" s="41" t="s">
        <v>335</v>
      </c>
      <c r="C30" s="43">
        <v>1181</v>
      </c>
      <c r="D30" s="41" t="s">
        <v>116</v>
      </c>
      <c r="E30" s="44" t="s">
        <v>153</v>
      </c>
      <c r="F30" s="47">
        <v>528</v>
      </c>
      <c r="G30" s="44" t="s">
        <v>239</v>
      </c>
      <c r="H30" s="41" t="s">
        <v>229</v>
      </c>
      <c r="I30" s="42">
        <v>55</v>
      </c>
      <c r="J30" s="11">
        <v>6782</v>
      </c>
      <c r="K30" s="11">
        <v>56982</v>
      </c>
      <c r="L30" s="8">
        <v>687</v>
      </c>
      <c r="M30" s="11">
        <v>386448966</v>
      </c>
      <c r="N30" s="12">
        <v>0.91300000000000003</v>
      </c>
      <c r="O30" s="12">
        <v>0.68899999999999995</v>
      </c>
      <c r="P30" s="12">
        <v>0.96099999999999997</v>
      </c>
      <c r="Q30" s="12">
        <v>0.94199999999999995</v>
      </c>
      <c r="R30" s="12">
        <v>0.96199999999999997</v>
      </c>
      <c r="S30" s="12">
        <v>0.95599999999999996</v>
      </c>
      <c r="T30" s="12">
        <v>0.27400000000000002</v>
      </c>
      <c r="U30" s="12">
        <v>4.1000000000000002E-2</v>
      </c>
      <c r="V30" s="12">
        <v>0.108</v>
      </c>
      <c r="W30" s="12">
        <v>0.125</v>
      </c>
      <c r="X30" s="12">
        <v>0.68200000000000005</v>
      </c>
      <c r="Y30" s="12">
        <v>4.8000000000000001E-2</v>
      </c>
      <c r="Z30" s="12">
        <v>0.92800000000000005</v>
      </c>
      <c r="AA30" s="11">
        <v>41757</v>
      </c>
      <c r="AB30" s="11">
        <v>5846</v>
      </c>
    </row>
    <row r="31" spans="1:28" ht="16" x14ac:dyDescent="0.2">
      <c r="A31" t="s">
        <v>315</v>
      </c>
      <c r="B31" t="s">
        <v>335</v>
      </c>
      <c r="C31" s="1">
        <v>1181</v>
      </c>
      <c r="D31" t="s">
        <v>115</v>
      </c>
      <c r="E31" s="25" t="s">
        <v>336</v>
      </c>
      <c r="F31" s="25" t="s">
        <v>336</v>
      </c>
      <c r="G31" s="25" t="s">
        <v>336</v>
      </c>
      <c r="H31" t="s">
        <v>229</v>
      </c>
      <c r="I31">
        <v>0</v>
      </c>
      <c r="J31" s="11">
        <v>10845</v>
      </c>
      <c r="K31" s="11">
        <v>25330</v>
      </c>
      <c r="L31" s="11">
        <v>2274</v>
      </c>
      <c r="M31" s="11">
        <v>274701184</v>
      </c>
      <c r="N31" s="12">
        <v>0.95799999999999996</v>
      </c>
      <c r="O31" s="12">
        <v>0.54700000000000004</v>
      </c>
      <c r="P31" s="12">
        <v>0.95099999999999996</v>
      </c>
      <c r="Q31" s="12">
        <v>0.93600000000000005</v>
      </c>
      <c r="R31" s="12">
        <v>0.94599999999999995</v>
      </c>
      <c r="S31" s="12">
        <v>0.95499999999999996</v>
      </c>
      <c r="T31" s="12">
        <v>0.8</v>
      </c>
      <c r="U31" s="12">
        <v>4.4999999999999998E-2</v>
      </c>
      <c r="V31" s="12">
        <v>0.58099999999999996</v>
      </c>
      <c r="W31" s="12">
        <v>0.17399999999999999</v>
      </c>
      <c r="X31" s="12">
        <v>0.76600000000000001</v>
      </c>
      <c r="Y31" s="12">
        <v>0.09</v>
      </c>
      <c r="Z31" s="12">
        <v>0.92100000000000004</v>
      </c>
      <c r="AA31" s="11">
        <v>24867</v>
      </c>
      <c r="AB31" s="11">
        <v>355</v>
      </c>
    </row>
    <row r="32" spans="1:28" ht="16" x14ac:dyDescent="0.2">
      <c r="A32" s="10" t="s">
        <v>100</v>
      </c>
      <c r="B32" s="10" t="s">
        <v>333</v>
      </c>
      <c r="C32" s="35">
        <v>1199</v>
      </c>
      <c r="D32" s="10" t="s">
        <v>118</v>
      </c>
      <c r="E32" s="2" t="s">
        <v>145</v>
      </c>
      <c r="F32" s="22">
        <v>37721</v>
      </c>
      <c r="G32" s="2" t="s">
        <v>168</v>
      </c>
      <c r="H32" s="2" t="s">
        <v>229</v>
      </c>
      <c r="I32">
        <v>0</v>
      </c>
      <c r="J32" s="11">
        <v>7636</v>
      </c>
      <c r="K32" s="11">
        <v>1198</v>
      </c>
      <c r="L32" s="11">
        <v>292</v>
      </c>
      <c r="M32" s="11">
        <v>9149402</v>
      </c>
      <c r="N32" s="12">
        <v>0.97299999999999998</v>
      </c>
      <c r="O32" s="12">
        <v>0.48299999999999998</v>
      </c>
      <c r="P32" s="12">
        <v>0.97299999999999998</v>
      </c>
      <c r="Q32" s="12">
        <v>0.90500000000000003</v>
      </c>
      <c r="R32" s="12">
        <v>0.96699999999999997</v>
      </c>
      <c r="S32" s="12">
        <v>0.95099999999999996</v>
      </c>
      <c r="T32" s="12">
        <v>0.91500000000000004</v>
      </c>
      <c r="U32" s="12">
        <v>3.5000000000000003E-2</v>
      </c>
      <c r="V32" s="12">
        <v>0.499</v>
      </c>
      <c r="W32" s="12">
        <v>0.38100000000000001</v>
      </c>
      <c r="X32" s="12">
        <v>0.77100000000000002</v>
      </c>
      <c r="Y32" s="12">
        <v>9.0999999999999998E-2</v>
      </c>
      <c r="Z32" s="12">
        <v>0.94199999999999995</v>
      </c>
      <c r="AA32" s="11">
        <v>34521</v>
      </c>
      <c r="AB32" s="11">
        <v>1542</v>
      </c>
    </row>
    <row r="33" spans="1:28" ht="16" x14ac:dyDescent="0.2">
      <c r="A33" s="10" t="s">
        <v>101</v>
      </c>
      <c r="B33" s="10" t="s">
        <v>333</v>
      </c>
      <c r="C33" s="35">
        <v>1199</v>
      </c>
      <c r="D33" s="10" t="s">
        <v>118</v>
      </c>
      <c r="E33" s="25" t="s">
        <v>336</v>
      </c>
      <c r="F33" s="25" t="s">
        <v>336</v>
      </c>
      <c r="G33" s="25" t="s">
        <v>336</v>
      </c>
      <c r="H33" s="2" t="s">
        <v>229</v>
      </c>
      <c r="I33">
        <v>0</v>
      </c>
      <c r="J33" s="11">
        <v>8787</v>
      </c>
      <c r="K33" s="11">
        <v>36233</v>
      </c>
      <c r="L33" s="11">
        <v>1017</v>
      </c>
      <c r="M33" s="11">
        <v>318380906</v>
      </c>
      <c r="N33" s="12">
        <v>0.96899999999999997</v>
      </c>
      <c r="O33" s="12">
        <v>0.92700000000000005</v>
      </c>
      <c r="P33" s="12">
        <v>0.91400000000000003</v>
      </c>
      <c r="Q33" s="12">
        <v>0.92200000000000004</v>
      </c>
      <c r="R33" s="12">
        <v>0.91800000000000004</v>
      </c>
      <c r="S33" s="12">
        <v>0.95499999999999996</v>
      </c>
      <c r="T33" s="12">
        <v>0.92300000000000004</v>
      </c>
      <c r="U33" s="12">
        <v>3.5000000000000003E-2</v>
      </c>
      <c r="V33" s="12">
        <v>0.497</v>
      </c>
      <c r="W33" s="12">
        <v>0.39100000000000001</v>
      </c>
      <c r="X33" s="12">
        <v>0.71699999999999997</v>
      </c>
      <c r="Y33" s="12">
        <v>5.1999999999999998E-2</v>
      </c>
      <c r="Z33" s="12">
        <v>0.90800000000000003</v>
      </c>
      <c r="AA33" s="11">
        <v>21506</v>
      </c>
      <c r="AB33" s="11">
        <v>325</v>
      </c>
    </row>
    <row r="34" spans="1:28" ht="16" x14ac:dyDescent="0.2">
      <c r="A34" s="10" t="s">
        <v>106</v>
      </c>
      <c r="B34" s="10" t="s">
        <v>333</v>
      </c>
      <c r="C34" s="35">
        <v>1199</v>
      </c>
      <c r="D34" s="10" t="s">
        <v>118</v>
      </c>
      <c r="E34" s="25" t="s">
        <v>336</v>
      </c>
      <c r="F34" s="25" t="s">
        <v>336</v>
      </c>
      <c r="G34" s="25" t="s">
        <v>336</v>
      </c>
      <c r="H34" s="2" t="s">
        <v>229</v>
      </c>
      <c r="I34">
        <v>0</v>
      </c>
      <c r="J34" s="11">
        <v>4981</v>
      </c>
      <c r="K34" s="11">
        <v>1531</v>
      </c>
      <c r="L34" s="11">
        <v>255</v>
      </c>
      <c r="M34" s="11">
        <v>7627509</v>
      </c>
      <c r="N34" s="12">
        <v>0.95</v>
      </c>
      <c r="O34" s="12">
        <v>0.60299999999999998</v>
      </c>
      <c r="P34" s="12">
        <v>0.93799999999999994</v>
      </c>
      <c r="Q34" s="12">
        <v>0.84299999999999997</v>
      </c>
      <c r="R34" s="12">
        <v>0.93400000000000005</v>
      </c>
      <c r="S34" s="12">
        <v>0.93400000000000005</v>
      </c>
      <c r="T34" s="12">
        <v>0.81699999999999995</v>
      </c>
      <c r="U34" s="12">
        <v>2.4E-2</v>
      </c>
      <c r="V34" s="12">
        <v>0.38200000000000001</v>
      </c>
      <c r="W34" s="12">
        <v>0.41199999999999998</v>
      </c>
      <c r="X34" s="12">
        <v>0.74299999999999999</v>
      </c>
      <c r="Y34" s="12">
        <v>5.0999999999999997E-2</v>
      </c>
      <c r="Z34" s="12">
        <v>0.88400000000000001</v>
      </c>
      <c r="AA34" s="11">
        <v>25275</v>
      </c>
      <c r="AB34" s="11">
        <v>487</v>
      </c>
    </row>
    <row r="35" spans="1:28" ht="16" x14ac:dyDescent="0.2">
      <c r="A35" s="10" t="s">
        <v>107</v>
      </c>
      <c r="B35" s="10" t="s">
        <v>333</v>
      </c>
      <c r="C35" s="35">
        <v>1199</v>
      </c>
      <c r="D35" s="10" t="s">
        <v>118</v>
      </c>
      <c r="E35" s="25" t="s">
        <v>336</v>
      </c>
      <c r="F35" s="25" t="s">
        <v>336</v>
      </c>
      <c r="G35" s="25" t="s">
        <v>336</v>
      </c>
      <c r="H35" s="2" t="s">
        <v>229</v>
      </c>
      <c r="I35">
        <v>0</v>
      </c>
      <c r="J35" s="11">
        <v>7750</v>
      </c>
      <c r="K35" s="11">
        <v>5010</v>
      </c>
      <c r="L35" s="11">
        <v>367</v>
      </c>
      <c r="M35" s="11">
        <v>38830403</v>
      </c>
      <c r="N35" s="12">
        <v>0.95399999999999996</v>
      </c>
      <c r="O35" s="12">
        <v>0.81299999999999994</v>
      </c>
      <c r="P35" s="12">
        <v>0.94</v>
      </c>
      <c r="Q35" s="12">
        <v>0.86099999999999999</v>
      </c>
      <c r="R35" s="12">
        <v>0.93500000000000005</v>
      </c>
      <c r="S35" s="12">
        <v>0.95399999999999996</v>
      </c>
      <c r="T35" s="12">
        <v>0.84199999999999997</v>
      </c>
      <c r="U35" s="12">
        <v>2.1999999999999999E-2</v>
      </c>
      <c r="V35" s="12">
        <v>0.34200000000000003</v>
      </c>
      <c r="W35" s="12">
        <v>0.47699999999999998</v>
      </c>
      <c r="X35" s="12">
        <v>0.73899999999999999</v>
      </c>
      <c r="Y35" s="12">
        <v>4.8000000000000001E-2</v>
      </c>
      <c r="Z35" s="12">
        <v>0.42</v>
      </c>
      <c r="AA35" s="11">
        <v>32101</v>
      </c>
      <c r="AB35" s="11">
        <v>757</v>
      </c>
    </row>
    <row r="36" spans="1:28" ht="48" x14ac:dyDescent="0.2">
      <c r="A36" t="s">
        <v>111</v>
      </c>
      <c r="B36" t="s">
        <v>333</v>
      </c>
      <c r="C36" s="1">
        <v>1233</v>
      </c>
      <c r="D36" t="s">
        <v>118</v>
      </c>
      <c r="E36" s="2" t="s">
        <v>145</v>
      </c>
      <c r="F36" s="26" t="s">
        <v>154</v>
      </c>
      <c r="G36" s="2" t="s">
        <v>169</v>
      </c>
      <c r="H36" s="2" t="s">
        <v>229</v>
      </c>
      <c r="I36">
        <v>0</v>
      </c>
      <c r="J36" s="11">
        <v>5715</v>
      </c>
      <c r="K36" s="11">
        <v>39155</v>
      </c>
      <c r="L36" s="11">
        <v>349</v>
      </c>
      <c r="M36" s="11">
        <v>223770791</v>
      </c>
      <c r="N36" s="12">
        <v>0.96199999999999997</v>
      </c>
      <c r="O36" s="12">
        <v>0.91900000000000004</v>
      </c>
      <c r="P36" s="12">
        <v>0.95799999999999996</v>
      </c>
      <c r="Q36" s="12">
        <v>0.91600000000000004</v>
      </c>
      <c r="R36" s="12">
        <v>0.95299999999999996</v>
      </c>
      <c r="S36" s="12">
        <v>0.95499999999999996</v>
      </c>
      <c r="T36" s="12">
        <v>0.81699999999999995</v>
      </c>
      <c r="U36" s="12">
        <v>2.3E-2</v>
      </c>
      <c r="V36" s="12">
        <v>0.112</v>
      </c>
      <c r="W36" s="12">
        <v>0.68100000000000005</v>
      </c>
      <c r="X36" s="24">
        <v>0.55800000000000005</v>
      </c>
      <c r="Y36" s="24">
        <v>6.7000000000000004E-2</v>
      </c>
      <c r="Z36" s="24">
        <v>0.88600000000000001</v>
      </c>
      <c r="AA36" s="23">
        <v>43007</v>
      </c>
      <c r="AB36" s="23">
        <v>5354</v>
      </c>
    </row>
    <row r="37" spans="1:28" ht="32" x14ac:dyDescent="0.2">
      <c r="A37" s="7" t="s">
        <v>272</v>
      </c>
      <c r="B37" t="s">
        <v>267</v>
      </c>
      <c r="C37" s="1">
        <v>2001</v>
      </c>
      <c r="D37" t="s">
        <v>283</v>
      </c>
      <c r="E37" s="2" t="s">
        <v>233</v>
      </c>
      <c r="F37" s="26">
        <v>525364</v>
      </c>
      <c r="G37" s="2" t="s">
        <v>271</v>
      </c>
      <c r="H37" s="2" t="s">
        <v>229</v>
      </c>
      <c r="I37">
        <v>0</v>
      </c>
      <c r="J37" s="23">
        <v>5973</v>
      </c>
      <c r="K37" s="23">
        <v>65707</v>
      </c>
      <c r="L37" s="23">
        <v>2332</v>
      </c>
      <c r="M37" s="23">
        <v>392466319</v>
      </c>
      <c r="N37" s="24">
        <v>0.95599999999999996</v>
      </c>
      <c r="O37" s="24">
        <v>0.66900000000000004</v>
      </c>
      <c r="P37" s="24">
        <v>0.96599999999999997</v>
      </c>
      <c r="Q37" s="24">
        <v>0.93500000000000005</v>
      </c>
      <c r="R37" s="24">
        <v>0.96499999999999997</v>
      </c>
      <c r="S37" s="24">
        <v>0.94099999999999995</v>
      </c>
      <c r="T37" s="24">
        <v>0.68799999999999994</v>
      </c>
      <c r="U37" s="24">
        <v>4.2000000000000003E-2</v>
      </c>
      <c r="V37" s="24">
        <v>0.46400000000000002</v>
      </c>
      <c r="W37" s="24">
        <v>0.182</v>
      </c>
      <c r="X37" s="24">
        <v>0.64200000000000002</v>
      </c>
      <c r="Y37" s="24">
        <v>0.14499999999999999</v>
      </c>
      <c r="Z37" s="24">
        <v>0.85699999999999998</v>
      </c>
      <c r="AA37" s="23">
        <v>43872</v>
      </c>
      <c r="AB37" s="23">
        <v>4430</v>
      </c>
    </row>
    <row r="38" spans="1:28" ht="16" x14ac:dyDescent="0.2">
      <c r="A38" s="7" t="s">
        <v>274</v>
      </c>
      <c r="B38" t="s">
        <v>267</v>
      </c>
      <c r="C38" s="1">
        <v>4013</v>
      </c>
      <c r="D38" t="s">
        <v>283</v>
      </c>
      <c r="E38" s="2" t="s">
        <v>142</v>
      </c>
      <c r="F38" s="26" t="s">
        <v>157</v>
      </c>
      <c r="G38" s="2" t="s">
        <v>275</v>
      </c>
      <c r="H38" s="2" t="s">
        <v>229</v>
      </c>
      <c r="I38">
        <v>0</v>
      </c>
      <c r="J38" s="23">
        <v>6150</v>
      </c>
      <c r="K38" s="23">
        <v>57844</v>
      </c>
      <c r="L38" s="23">
        <v>2212</v>
      </c>
      <c r="M38" s="23">
        <v>355743148</v>
      </c>
      <c r="N38" s="24">
        <v>0.95499999999999996</v>
      </c>
      <c r="O38" s="24">
        <v>0.69099999999999995</v>
      </c>
      <c r="P38" s="24">
        <v>0.96499999999999997</v>
      </c>
      <c r="Q38" s="24">
        <v>0.92900000000000005</v>
      </c>
      <c r="R38" s="24">
        <v>0.96499999999999997</v>
      </c>
      <c r="S38" s="24">
        <v>0.96299999999999997</v>
      </c>
      <c r="T38" s="24">
        <v>0.85599999999999998</v>
      </c>
      <c r="U38" s="24">
        <v>4.2999999999999997E-2</v>
      </c>
      <c r="V38" s="24">
        <v>0.51600000000000001</v>
      </c>
      <c r="W38" s="24">
        <v>0.29599999999999999</v>
      </c>
      <c r="X38" s="12">
        <v>0.70499999999999996</v>
      </c>
      <c r="Y38" s="12">
        <v>5.8000000000000003E-2</v>
      </c>
      <c r="Z38" s="12">
        <v>0.83</v>
      </c>
      <c r="AA38" s="11">
        <v>25590</v>
      </c>
      <c r="AB38" s="11">
        <v>246</v>
      </c>
    </row>
    <row r="39" spans="1:28" ht="16" x14ac:dyDescent="0.2">
      <c r="A39" s="10" t="s">
        <v>102</v>
      </c>
      <c r="B39" s="10" t="s">
        <v>333</v>
      </c>
      <c r="C39" s="35">
        <v>4028</v>
      </c>
      <c r="D39" s="10" t="s">
        <v>118</v>
      </c>
      <c r="E39" s="2" t="s">
        <v>146</v>
      </c>
      <c r="F39" s="22" t="s">
        <v>158</v>
      </c>
      <c r="G39" s="2" t="s">
        <v>170</v>
      </c>
      <c r="H39" s="2" t="s">
        <v>229</v>
      </c>
      <c r="I39">
        <v>0</v>
      </c>
      <c r="J39" s="11">
        <v>5083</v>
      </c>
      <c r="K39" s="11">
        <v>1527</v>
      </c>
      <c r="L39" s="11">
        <v>176</v>
      </c>
      <c r="M39" s="11">
        <v>7759845</v>
      </c>
      <c r="N39" s="12">
        <v>0.97699999999999998</v>
      </c>
      <c r="O39" s="12">
        <v>0.65100000000000002</v>
      </c>
      <c r="P39" s="12">
        <v>0.96899999999999997</v>
      </c>
      <c r="Q39" s="12">
        <v>0.88300000000000001</v>
      </c>
      <c r="R39" s="12">
        <v>0.96199999999999997</v>
      </c>
      <c r="S39" s="12">
        <v>0.88900000000000001</v>
      </c>
      <c r="T39" s="12">
        <v>0.81699999999999995</v>
      </c>
      <c r="U39" s="12">
        <v>4.1000000000000002E-2</v>
      </c>
      <c r="V39" s="12">
        <v>0.23599999999999999</v>
      </c>
      <c r="W39" s="12">
        <v>0.54100000000000004</v>
      </c>
      <c r="X39" s="12">
        <v>0.72199999999999998</v>
      </c>
      <c r="Y39" s="12">
        <v>6.0999999999999999E-2</v>
      </c>
      <c r="Z39" s="12">
        <v>0.83099999999999996</v>
      </c>
      <c r="AA39" s="11">
        <v>33016</v>
      </c>
      <c r="AB39" s="11">
        <v>768</v>
      </c>
    </row>
    <row r="40" spans="1:28" ht="16" x14ac:dyDescent="0.2">
      <c r="A40" s="10" t="s">
        <v>103</v>
      </c>
      <c r="B40" s="10" t="s">
        <v>333</v>
      </c>
      <c r="C40" s="35">
        <v>4028</v>
      </c>
      <c r="D40" s="10" t="s">
        <v>118</v>
      </c>
      <c r="E40" s="25" t="s">
        <v>336</v>
      </c>
      <c r="F40" s="25" t="s">
        <v>336</v>
      </c>
      <c r="G40" s="25" t="s">
        <v>336</v>
      </c>
      <c r="H40" s="2" t="s">
        <v>229</v>
      </c>
      <c r="I40">
        <v>0</v>
      </c>
      <c r="J40" s="11">
        <v>5150</v>
      </c>
      <c r="K40" s="11">
        <v>49309</v>
      </c>
      <c r="L40" s="11">
        <v>528</v>
      </c>
      <c r="M40" s="11">
        <v>253940365</v>
      </c>
      <c r="N40" s="12">
        <v>0.97</v>
      </c>
      <c r="O40" s="12">
        <v>0.96699999999999997</v>
      </c>
      <c r="P40" s="12">
        <v>0.90400000000000003</v>
      </c>
      <c r="Q40" s="12">
        <v>0.91900000000000004</v>
      </c>
      <c r="R40" s="12">
        <v>0.90700000000000003</v>
      </c>
      <c r="S40" s="12">
        <v>0.90100000000000002</v>
      </c>
      <c r="T40" s="12">
        <v>0.83899999999999997</v>
      </c>
      <c r="U40" s="12">
        <v>4.2999999999999997E-2</v>
      </c>
      <c r="V40" s="12">
        <v>0.23699999999999999</v>
      </c>
      <c r="W40" s="12">
        <v>0.56000000000000005</v>
      </c>
      <c r="X40" s="12">
        <v>0.70899999999999996</v>
      </c>
      <c r="Y40" s="12">
        <v>0.152</v>
      </c>
      <c r="Z40" s="12">
        <v>0.91400000000000003</v>
      </c>
      <c r="AA40" s="11">
        <v>38862</v>
      </c>
      <c r="AB40" s="11">
        <v>2430</v>
      </c>
    </row>
    <row r="41" spans="1:28" ht="16" x14ac:dyDescent="0.2">
      <c r="A41" t="s">
        <v>97</v>
      </c>
      <c r="B41" t="s">
        <v>333</v>
      </c>
      <c r="C41" s="1">
        <v>4049</v>
      </c>
      <c r="D41" t="s">
        <v>118</v>
      </c>
      <c r="E41" s="2" t="s">
        <v>146</v>
      </c>
      <c r="F41" s="22">
        <v>18765</v>
      </c>
      <c r="G41" s="2" t="s">
        <v>171</v>
      </c>
      <c r="H41" s="2" t="s">
        <v>229</v>
      </c>
      <c r="I41">
        <v>0</v>
      </c>
      <c r="J41" s="11">
        <v>10055</v>
      </c>
      <c r="K41" s="11">
        <v>25582</v>
      </c>
      <c r="L41" s="11">
        <v>1461</v>
      </c>
      <c r="M41" s="11">
        <v>257228807</v>
      </c>
      <c r="N41" s="12">
        <v>0.95099999999999996</v>
      </c>
      <c r="O41" s="12">
        <v>0.81599999999999995</v>
      </c>
      <c r="P41" s="12">
        <v>0.96</v>
      </c>
      <c r="Q41" s="12">
        <v>0.92700000000000005</v>
      </c>
      <c r="R41" s="12">
        <v>0.95799999999999996</v>
      </c>
      <c r="S41" s="12">
        <v>0.96799999999999997</v>
      </c>
      <c r="T41" s="12">
        <v>0.92400000000000004</v>
      </c>
      <c r="U41" s="12">
        <v>3.5000000000000003E-2</v>
      </c>
      <c r="V41" s="12">
        <v>0.55000000000000004</v>
      </c>
      <c r="W41" s="12">
        <v>0.33900000000000002</v>
      </c>
      <c r="X41" s="12">
        <v>0.628</v>
      </c>
      <c r="Y41" s="12">
        <v>0.248</v>
      </c>
      <c r="Z41" s="12">
        <v>0.9</v>
      </c>
      <c r="AA41" s="11">
        <v>38990</v>
      </c>
      <c r="AB41" s="11">
        <v>3058</v>
      </c>
    </row>
    <row r="42" spans="1:28" ht="16" x14ac:dyDescent="0.2">
      <c r="A42" t="s">
        <v>96</v>
      </c>
      <c r="B42" t="s">
        <v>333</v>
      </c>
      <c r="C42" s="1">
        <v>4056</v>
      </c>
      <c r="D42" t="s">
        <v>118</v>
      </c>
      <c r="E42" s="2" t="s">
        <v>146</v>
      </c>
      <c r="F42" s="22">
        <v>1019</v>
      </c>
      <c r="G42" s="2" t="s">
        <v>172</v>
      </c>
      <c r="H42" s="2" t="s">
        <v>229</v>
      </c>
      <c r="I42">
        <v>0</v>
      </c>
      <c r="J42" s="11">
        <v>9955</v>
      </c>
      <c r="K42" s="11">
        <v>24373</v>
      </c>
      <c r="L42" s="11">
        <v>1709</v>
      </c>
      <c r="M42" s="11">
        <v>242629866</v>
      </c>
      <c r="N42" s="12">
        <v>0.93200000000000005</v>
      </c>
      <c r="O42" s="12">
        <v>0.7</v>
      </c>
      <c r="P42" s="12">
        <v>0.95899999999999996</v>
      </c>
      <c r="Q42" s="12">
        <v>0.92800000000000005</v>
      </c>
      <c r="R42" s="12">
        <v>0.95699999999999996</v>
      </c>
      <c r="S42" s="12">
        <v>0.97</v>
      </c>
      <c r="T42" s="12">
        <v>0.93200000000000005</v>
      </c>
      <c r="U42" s="12">
        <v>3.2000000000000001E-2</v>
      </c>
      <c r="V42" s="12">
        <v>0.58799999999999997</v>
      </c>
      <c r="W42" s="12">
        <v>0.312</v>
      </c>
      <c r="X42" s="12">
        <v>0.48</v>
      </c>
      <c r="Y42" s="12">
        <v>5.0999999999999997E-2</v>
      </c>
      <c r="Z42" s="12">
        <v>0.91500000000000004</v>
      </c>
      <c r="AA42">
        <v>44468</v>
      </c>
      <c r="AB42">
        <v>2030</v>
      </c>
    </row>
    <row r="43" spans="1:28" ht="32" x14ac:dyDescent="0.2">
      <c r="A43" s="41" t="s">
        <v>289</v>
      </c>
      <c r="B43" s="41" t="s">
        <v>335</v>
      </c>
      <c r="C43" s="43">
        <v>4084</v>
      </c>
      <c r="D43" s="41" t="s">
        <v>115</v>
      </c>
      <c r="E43" s="44" t="s">
        <v>153</v>
      </c>
      <c r="F43" s="45">
        <v>40519</v>
      </c>
      <c r="G43" s="44" t="s">
        <v>293</v>
      </c>
      <c r="H43" s="41" t="s">
        <v>229</v>
      </c>
      <c r="I43" s="42">
        <v>57</v>
      </c>
      <c r="J43" s="11">
        <v>13990</v>
      </c>
      <c r="K43" s="11">
        <v>21982</v>
      </c>
      <c r="L43" s="11">
        <v>1280</v>
      </c>
      <c r="M43" s="11">
        <v>307521927</v>
      </c>
      <c r="N43" s="12">
        <v>0.92400000000000004</v>
      </c>
      <c r="O43" s="12">
        <v>0.437</v>
      </c>
      <c r="P43" s="12">
        <v>0.95</v>
      </c>
      <c r="Q43" s="12">
        <v>0.93200000000000005</v>
      </c>
      <c r="R43" s="12">
        <v>0.94399999999999995</v>
      </c>
      <c r="S43" s="12">
        <v>0.94799999999999995</v>
      </c>
      <c r="T43" s="12">
        <v>0.58699999999999997</v>
      </c>
      <c r="U43" s="12">
        <v>3.5999999999999997E-2</v>
      </c>
      <c r="V43" s="12">
        <v>0.39900000000000002</v>
      </c>
      <c r="W43" s="12">
        <v>0.153</v>
      </c>
      <c r="X43" s="12">
        <v>0.28299999999999997</v>
      </c>
      <c r="Y43" s="12">
        <v>3.5000000000000003E-2</v>
      </c>
      <c r="Z43" s="12">
        <v>0.74199999999999999</v>
      </c>
      <c r="AA43">
        <v>39054</v>
      </c>
      <c r="AB43">
        <v>2167</v>
      </c>
    </row>
    <row r="44" spans="1:28" ht="16" x14ac:dyDescent="0.2">
      <c r="A44" s="41" t="s">
        <v>290</v>
      </c>
      <c r="B44" s="41" t="s">
        <v>335</v>
      </c>
      <c r="C44" s="43">
        <v>4084</v>
      </c>
      <c r="D44" s="41" t="s">
        <v>114</v>
      </c>
      <c r="E44" s="48" t="s">
        <v>336</v>
      </c>
      <c r="F44" s="48" t="s">
        <v>336</v>
      </c>
      <c r="G44" s="48" t="s">
        <v>336</v>
      </c>
      <c r="H44" s="41" t="s">
        <v>229</v>
      </c>
      <c r="I44" s="42">
        <v>46</v>
      </c>
      <c r="J44" s="11">
        <v>7662</v>
      </c>
      <c r="K44" s="11">
        <v>52783</v>
      </c>
      <c r="L44" s="11">
        <v>1298</v>
      </c>
      <c r="M44" s="11">
        <v>404420620</v>
      </c>
      <c r="N44" s="12">
        <v>0.91600000000000004</v>
      </c>
      <c r="O44" s="12">
        <v>0.69199999999999995</v>
      </c>
      <c r="P44" s="12">
        <v>0.96099999999999997</v>
      </c>
      <c r="Q44" s="12">
        <v>0.94799999999999995</v>
      </c>
      <c r="R44" s="12">
        <v>0.95699999999999996</v>
      </c>
      <c r="S44" s="12">
        <v>0.94599999999999995</v>
      </c>
      <c r="T44" s="12">
        <v>0.35899999999999999</v>
      </c>
      <c r="U44" s="12">
        <v>2.7E-2</v>
      </c>
      <c r="V44" s="12">
        <v>0.222</v>
      </c>
      <c r="W44" s="12">
        <v>0.11</v>
      </c>
      <c r="X44" s="12">
        <v>0.69699999999999995</v>
      </c>
      <c r="Y44" s="12">
        <v>7.2999999999999995E-2</v>
      </c>
      <c r="Z44" s="12">
        <v>0.92800000000000005</v>
      </c>
      <c r="AA44">
        <v>44763</v>
      </c>
      <c r="AB44">
        <v>2908</v>
      </c>
    </row>
    <row r="45" spans="1:28" ht="16" x14ac:dyDescent="0.2">
      <c r="A45" s="41" t="s">
        <v>291</v>
      </c>
      <c r="B45" s="41" t="s">
        <v>335</v>
      </c>
      <c r="C45" s="43">
        <v>4084</v>
      </c>
      <c r="D45" s="41" t="s">
        <v>116</v>
      </c>
      <c r="E45" s="48" t="s">
        <v>336</v>
      </c>
      <c r="F45" s="48" t="s">
        <v>336</v>
      </c>
      <c r="G45" s="48" t="s">
        <v>336</v>
      </c>
      <c r="H45" s="41" t="s">
        <v>229</v>
      </c>
      <c r="I45" s="42">
        <v>11</v>
      </c>
      <c r="J45" s="11">
        <v>14205</v>
      </c>
      <c r="K45" s="11">
        <v>22079</v>
      </c>
      <c r="L45" s="11">
        <v>1714</v>
      </c>
      <c r="M45" s="11">
        <v>313637314</v>
      </c>
      <c r="N45" s="12">
        <v>0.96299999999999997</v>
      </c>
      <c r="O45" s="12">
        <v>0.58399999999999996</v>
      </c>
      <c r="P45" s="12">
        <v>0.96499999999999997</v>
      </c>
      <c r="Q45" s="12">
        <v>0.92800000000000005</v>
      </c>
      <c r="R45" s="12">
        <v>0.96599999999999997</v>
      </c>
      <c r="S45" s="12">
        <v>0.95799999999999996</v>
      </c>
      <c r="T45" s="12">
        <v>0.84799999999999998</v>
      </c>
      <c r="U45" s="12">
        <v>4.9000000000000002E-2</v>
      </c>
      <c r="V45" s="12">
        <v>0.54400000000000004</v>
      </c>
      <c r="W45" s="12">
        <v>0.255</v>
      </c>
      <c r="X45" s="24">
        <v>0.66</v>
      </c>
      <c r="Y45" s="24">
        <v>0.13</v>
      </c>
      <c r="Z45" s="24">
        <v>0.89</v>
      </c>
      <c r="AA45" s="23">
        <v>45657</v>
      </c>
      <c r="AB45" s="23">
        <v>6116</v>
      </c>
    </row>
    <row r="46" spans="1:28" ht="16" x14ac:dyDescent="0.2">
      <c r="A46" s="7" t="s">
        <v>276</v>
      </c>
      <c r="B46" t="s">
        <v>267</v>
      </c>
      <c r="C46" s="1">
        <v>4170</v>
      </c>
      <c r="D46" t="s">
        <v>283</v>
      </c>
      <c r="E46" s="2" t="s">
        <v>144</v>
      </c>
      <c r="F46" s="22">
        <v>162670</v>
      </c>
      <c r="G46" s="2" t="s">
        <v>239</v>
      </c>
      <c r="H46" s="2" t="s">
        <v>229</v>
      </c>
      <c r="I46">
        <v>0</v>
      </c>
      <c r="J46" s="23">
        <v>9702</v>
      </c>
      <c r="K46" s="23">
        <v>34231</v>
      </c>
      <c r="L46" s="23">
        <v>2586</v>
      </c>
      <c r="M46" s="23">
        <v>332109422</v>
      </c>
      <c r="N46" s="24">
        <v>0.94799999999999995</v>
      </c>
      <c r="O46" s="24">
        <v>0.36299999999999999</v>
      </c>
      <c r="P46" s="24">
        <v>0.94899999999999995</v>
      </c>
      <c r="Q46" s="24">
        <v>0.93500000000000005</v>
      </c>
      <c r="R46" s="24">
        <v>0.94699999999999995</v>
      </c>
      <c r="S46" s="24">
        <v>0.96299999999999997</v>
      </c>
      <c r="T46" s="24">
        <v>0.85799999999999998</v>
      </c>
      <c r="U46" s="24">
        <v>4.2000000000000003E-2</v>
      </c>
      <c r="V46" s="24">
        <v>0.55600000000000005</v>
      </c>
      <c r="W46" s="24">
        <v>0.26</v>
      </c>
      <c r="X46" s="12">
        <v>0.70299999999999996</v>
      </c>
      <c r="Y46" s="12">
        <v>0.16500000000000001</v>
      </c>
      <c r="Z46" s="12">
        <v>0.94199999999999995</v>
      </c>
      <c r="AA46" s="11">
        <v>27572</v>
      </c>
      <c r="AB46" s="11">
        <v>291</v>
      </c>
    </row>
    <row r="47" spans="1:28" ht="16" x14ac:dyDescent="0.2">
      <c r="A47" s="10" t="s">
        <v>93</v>
      </c>
      <c r="B47" s="10" t="s">
        <v>333</v>
      </c>
      <c r="C47" s="35">
        <v>6040</v>
      </c>
      <c r="D47" s="10" t="s">
        <v>118</v>
      </c>
      <c r="E47" s="2" t="s">
        <v>142</v>
      </c>
      <c r="F47" s="26" t="s">
        <v>154</v>
      </c>
      <c r="G47" s="2" t="s">
        <v>166</v>
      </c>
      <c r="H47" s="2" t="s">
        <v>229</v>
      </c>
      <c r="I47">
        <v>0</v>
      </c>
      <c r="J47" s="11">
        <v>13332</v>
      </c>
      <c r="K47" s="11">
        <v>707</v>
      </c>
      <c r="L47" s="11">
        <v>247</v>
      </c>
      <c r="M47" s="11">
        <v>9425733</v>
      </c>
      <c r="N47" s="12">
        <v>0.96499999999999997</v>
      </c>
      <c r="O47" s="12">
        <v>0.23599999999999999</v>
      </c>
      <c r="P47" s="12">
        <v>0.97199999999999998</v>
      </c>
      <c r="Q47" s="12">
        <v>0.90400000000000003</v>
      </c>
      <c r="R47" s="12">
        <v>0.96499999999999997</v>
      </c>
      <c r="S47" s="12">
        <v>0.96099999999999997</v>
      </c>
      <c r="T47" s="12">
        <v>0.92900000000000005</v>
      </c>
      <c r="U47" s="12">
        <v>3.4000000000000002E-2</v>
      </c>
      <c r="V47" s="12">
        <v>0.60099999999999998</v>
      </c>
      <c r="W47" s="12">
        <v>0.29399999999999998</v>
      </c>
      <c r="X47" s="12">
        <v>0.70399999999999996</v>
      </c>
      <c r="Y47" s="12">
        <v>0.16800000000000001</v>
      </c>
      <c r="Z47" s="12">
        <v>0.94599999999999995</v>
      </c>
      <c r="AA47" s="11">
        <v>37519</v>
      </c>
      <c r="AB47" s="11">
        <v>1607</v>
      </c>
    </row>
    <row r="48" spans="1:28" ht="16" x14ac:dyDescent="0.2">
      <c r="A48" s="10" t="s">
        <v>94</v>
      </c>
      <c r="B48" s="10" t="s">
        <v>333</v>
      </c>
      <c r="C48" s="35">
        <v>6040</v>
      </c>
      <c r="D48" s="10" t="s">
        <v>118</v>
      </c>
      <c r="E48" s="25" t="s">
        <v>336</v>
      </c>
      <c r="F48" s="25" t="s">
        <v>336</v>
      </c>
      <c r="G48" s="25" t="s">
        <v>336</v>
      </c>
      <c r="H48" s="2" t="s">
        <v>229</v>
      </c>
      <c r="I48">
        <v>0</v>
      </c>
      <c r="J48" s="11">
        <v>13737</v>
      </c>
      <c r="K48" s="11">
        <v>22395</v>
      </c>
      <c r="L48" s="11">
        <v>1047</v>
      </c>
      <c r="M48" s="11">
        <v>307641310</v>
      </c>
      <c r="N48" s="12">
        <v>0.96</v>
      </c>
      <c r="O48" s="12">
        <v>0.86399999999999999</v>
      </c>
      <c r="P48" s="12">
        <v>0.91200000000000003</v>
      </c>
      <c r="Q48" s="12">
        <v>0.92</v>
      </c>
      <c r="R48" s="12">
        <v>0.91600000000000004</v>
      </c>
      <c r="S48" s="12">
        <v>0.96299999999999997</v>
      </c>
      <c r="T48" s="12">
        <v>0.93300000000000005</v>
      </c>
      <c r="U48" s="12">
        <v>3.4000000000000002E-2</v>
      </c>
      <c r="V48" s="12">
        <v>0.60099999999999998</v>
      </c>
      <c r="W48" s="12">
        <v>0.29799999999999999</v>
      </c>
      <c r="X48" s="12">
        <v>0.70099999999999996</v>
      </c>
      <c r="Y48" s="12">
        <v>0.157</v>
      </c>
      <c r="Z48" s="12">
        <v>0.92200000000000004</v>
      </c>
      <c r="AA48" s="11">
        <v>37494</v>
      </c>
      <c r="AB48" s="11">
        <v>2543</v>
      </c>
    </row>
    <row r="49" spans="1:28" ht="16" x14ac:dyDescent="0.2">
      <c r="A49" t="s">
        <v>95</v>
      </c>
      <c r="B49" t="s">
        <v>333</v>
      </c>
      <c r="C49" s="1">
        <v>6065</v>
      </c>
      <c r="D49" t="s">
        <v>118</v>
      </c>
      <c r="E49" s="2" t="s">
        <v>143</v>
      </c>
      <c r="F49" s="22">
        <v>1043</v>
      </c>
      <c r="G49" s="2" t="s">
        <v>166</v>
      </c>
      <c r="H49" s="2" t="s">
        <v>229</v>
      </c>
      <c r="I49">
        <v>0</v>
      </c>
      <c r="J49" s="11">
        <v>9554</v>
      </c>
      <c r="K49" s="11">
        <v>35567</v>
      </c>
      <c r="L49" s="11">
        <v>1481</v>
      </c>
      <c r="M49" s="11">
        <v>339804622</v>
      </c>
      <c r="N49" s="12">
        <v>0.95799999999999996</v>
      </c>
      <c r="O49" s="12">
        <v>0.86599999999999999</v>
      </c>
      <c r="P49" s="12">
        <v>0.94499999999999995</v>
      </c>
      <c r="Q49" s="12">
        <v>0.86699999999999999</v>
      </c>
      <c r="R49" s="12">
        <v>0.94099999999999995</v>
      </c>
      <c r="S49" s="12">
        <v>0.95799999999999996</v>
      </c>
      <c r="T49" s="12">
        <v>0.92200000000000004</v>
      </c>
      <c r="U49" s="12">
        <v>3.6999999999999998E-2</v>
      </c>
      <c r="V49" s="12">
        <v>0.61799999999999999</v>
      </c>
      <c r="W49" s="12">
        <v>0.26700000000000002</v>
      </c>
    </row>
    <row r="50" spans="1:28" ht="32" x14ac:dyDescent="0.2">
      <c r="A50" s="7" t="s">
        <v>277</v>
      </c>
      <c r="B50" t="s">
        <v>267</v>
      </c>
      <c r="C50" s="1">
        <v>6069</v>
      </c>
      <c r="D50" t="s">
        <v>283</v>
      </c>
      <c r="E50" s="2" t="s">
        <v>153</v>
      </c>
      <c r="F50" s="22">
        <v>171497</v>
      </c>
      <c r="G50" s="2" t="s">
        <v>232</v>
      </c>
      <c r="H50" s="2" t="s">
        <v>229</v>
      </c>
      <c r="I50">
        <v>0</v>
      </c>
      <c r="J50" s="11">
        <v>14288</v>
      </c>
      <c r="K50" s="11">
        <v>23984</v>
      </c>
      <c r="L50" s="11">
        <v>2362</v>
      </c>
      <c r="M50" s="11" t="s">
        <v>420</v>
      </c>
      <c r="N50" s="12">
        <v>0.95499999999999996</v>
      </c>
      <c r="O50" s="12">
        <v>0.26700000000000002</v>
      </c>
      <c r="P50" s="12">
        <v>0.95099999999999996</v>
      </c>
      <c r="Q50" s="12">
        <v>0.93899999999999995</v>
      </c>
      <c r="R50" s="12">
        <v>0.95</v>
      </c>
      <c r="S50" s="12">
        <v>0.96499999999999997</v>
      </c>
      <c r="T50" s="12">
        <v>0.86399999999999999</v>
      </c>
      <c r="U50" s="12">
        <v>4.5999999999999999E-2</v>
      </c>
      <c r="V50" s="12">
        <v>0.53300000000000003</v>
      </c>
      <c r="W50" s="12">
        <v>0.28499999999999998</v>
      </c>
      <c r="X50" s="12">
        <v>0.67400000000000004</v>
      </c>
      <c r="Y50" s="12">
        <v>0.11799999999999999</v>
      </c>
      <c r="Z50" s="12">
        <v>0.89400000000000002</v>
      </c>
      <c r="AA50" s="11">
        <v>46007</v>
      </c>
      <c r="AB50" s="11">
        <v>5032</v>
      </c>
    </row>
    <row r="51" spans="1:28" ht="16" x14ac:dyDescent="0.2">
      <c r="A51" t="s">
        <v>83</v>
      </c>
      <c r="B51" t="s">
        <v>335</v>
      </c>
      <c r="C51" s="1">
        <v>10061</v>
      </c>
      <c r="D51" t="s">
        <v>116</v>
      </c>
      <c r="E51" s="2" t="s">
        <v>147</v>
      </c>
      <c r="F51" s="22" t="s">
        <v>159</v>
      </c>
      <c r="G51" s="2" t="s">
        <v>171</v>
      </c>
      <c r="H51" s="2" t="s">
        <v>229</v>
      </c>
      <c r="I51">
        <v>0</v>
      </c>
      <c r="J51" s="11">
        <v>11532</v>
      </c>
      <c r="K51" s="11">
        <v>40505</v>
      </c>
      <c r="L51" s="11">
        <v>1732</v>
      </c>
      <c r="M51" s="11">
        <v>467100482</v>
      </c>
      <c r="N51" s="12">
        <v>0.94699999999999995</v>
      </c>
      <c r="O51" s="12">
        <v>0.69199999999999995</v>
      </c>
      <c r="P51" s="12">
        <v>0.96499999999999997</v>
      </c>
      <c r="Q51" s="12">
        <v>0.95199999999999996</v>
      </c>
      <c r="R51" s="12">
        <v>0.96199999999999997</v>
      </c>
      <c r="S51" s="12">
        <v>0.94299999999999995</v>
      </c>
      <c r="T51" s="12">
        <v>0.72499999999999998</v>
      </c>
      <c r="U51" s="12">
        <v>4.5999999999999999E-2</v>
      </c>
      <c r="V51" s="12">
        <v>0.50800000000000001</v>
      </c>
      <c r="W51" s="12">
        <v>0.17100000000000001</v>
      </c>
      <c r="X51" s="12">
        <v>0.67900000000000005</v>
      </c>
      <c r="Y51" s="12">
        <v>5.3999999999999999E-2</v>
      </c>
      <c r="Z51" s="12">
        <v>0.86599999999999999</v>
      </c>
      <c r="AA51" s="11">
        <v>43245</v>
      </c>
      <c r="AB51" s="11">
        <v>3864</v>
      </c>
    </row>
    <row r="52" spans="1:28" ht="32" x14ac:dyDescent="0.2">
      <c r="A52" t="s">
        <v>60</v>
      </c>
      <c r="B52" t="s">
        <v>335</v>
      </c>
      <c r="C52" s="1">
        <v>10093</v>
      </c>
      <c r="D52" t="s">
        <v>116</v>
      </c>
      <c r="E52" s="2" t="s">
        <v>148</v>
      </c>
      <c r="F52" s="22">
        <v>9501</v>
      </c>
      <c r="G52" s="2" t="s">
        <v>171</v>
      </c>
      <c r="H52" s="2" t="s">
        <v>229</v>
      </c>
      <c r="I52">
        <v>0</v>
      </c>
      <c r="J52" s="11">
        <v>15309</v>
      </c>
      <c r="K52" s="11">
        <v>29350</v>
      </c>
      <c r="L52" s="11">
        <v>1853</v>
      </c>
      <c r="M52" s="11">
        <v>449319166</v>
      </c>
      <c r="N52" s="12">
        <v>0.96499999999999997</v>
      </c>
      <c r="O52" s="12">
        <v>0.68700000000000006</v>
      </c>
      <c r="P52" s="12">
        <v>0.96399999999999997</v>
      </c>
      <c r="Q52" s="12">
        <v>0.94599999999999995</v>
      </c>
      <c r="R52" s="12">
        <v>0.96099999999999997</v>
      </c>
      <c r="S52" s="12">
        <v>0.93899999999999995</v>
      </c>
      <c r="T52" s="12">
        <v>0.81200000000000006</v>
      </c>
      <c r="U52" s="12">
        <v>4.8000000000000001E-2</v>
      </c>
      <c r="V52" s="12">
        <v>0.58099999999999996</v>
      </c>
      <c r="W52" s="12">
        <v>0.183</v>
      </c>
      <c r="X52" s="12">
        <v>0.65900000000000003</v>
      </c>
      <c r="Y52" s="12">
        <v>0.18</v>
      </c>
      <c r="Z52" s="12">
        <v>0.96399999999999997</v>
      </c>
      <c r="AA52" s="11">
        <v>46930</v>
      </c>
      <c r="AB52" s="11">
        <v>4126</v>
      </c>
    </row>
    <row r="53" spans="1:28" ht="32" x14ac:dyDescent="0.2">
      <c r="A53" t="s">
        <v>188</v>
      </c>
      <c r="B53" t="s">
        <v>219</v>
      </c>
      <c r="C53" s="1">
        <v>10127</v>
      </c>
      <c r="D53" t="s">
        <v>221</v>
      </c>
      <c r="E53" s="2" t="s">
        <v>148</v>
      </c>
      <c r="F53" s="26">
        <v>1013</v>
      </c>
      <c r="G53" s="2" t="s">
        <v>231</v>
      </c>
      <c r="H53" t="s">
        <v>229</v>
      </c>
      <c r="I53">
        <v>0</v>
      </c>
      <c r="J53" s="11">
        <v>25834</v>
      </c>
      <c r="K53" s="11">
        <v>23167</v>
      </c>
      <c r="L53" s="11">
        <v>2011</v>
      </c>
      <c r="M53" s="11">
        <v>598488867</v>
      </c>
      <c r="N53" s="12">
        <v>0.93300000000000005</v>
      </c>
      <c r="O53" s="12">
        <v>0.57999999999999996</v>
      </c>
      <c r="P53" s="12">
        <v>0.95299999999999996</v>
      </c>
      <c r="Q53" s="12">
        <v>0.95099999999999996</v>
      </c>
      <c r="R53" s="12">
        <v>0.96099999999999997</v>
      </c>
      <c r="S53" s="12">
        <v>0.96199999999999997</v>
      </c>
      <c r="T53" s="12">
        <v>0.90700000000000003</v>
      </c>
      <c r="U53" s="12">
        <v>4.2000000000000003E-2</v>
      </c>
      <c r="V53" s="12">
        <v>0.63500000000000001</v>
      </c>
      <c r="W53" s="12">
        <v>0.23100000000000001</v>
      </c>
      <c r="X53" s="12">
        <v>0.59499999999999997</v>
      </c>
      <c r="Y53" s="12">
        <v>0.20599999999999999</v>
      </c>
      <c r="Z53" s="12">
        <v>0.93799999999999994</v>
      </c>
      <c r="AA53" s="11">
        <v>47735</v>
      </c>
      <c r="AB53" s="11">
        <v>4192</v>
      </c>
    </row>
    <row r="54" spans="1:28" ht="16" x14ac:dyDescent="0.2">
      <c r="A54" t="s">
        <v>189</v>
      </c>
      <c r="B54" t="s">
        <v>219</v>
      </c>
      <c r="C54" s="1">
        <v>10127</v>
      </c>
      <c r="D54" t="s">
        <v>222</v>
      </c>
      <c r="E54" s="25" t="s">
        <v>336</v>
      </c>
      <c r="F54" s="25" t="s">
        <v>336</v>
      </c>
      <c r="G54" s="25" t="s">
        <v>336</v>
      </c>
      <c r="H54" t="s">
        <v>229</v>
      </c>
      <c r="I54">
        <v>0</v>
      </c>
      <c r="J54" s="11">
        <v>10921</v>
      </c>
      <c r="K54" s="11">
        <v>48583</v>
      </c>
      <c r="L54" s="11">
        <v>2045</v>
      </c>
      <c r="M54" s="11">
        <v>530579591</v>
      </c>
      <c r="N54" s="12">
        <v>0.92500000000000004</v>
      </c>
      <c r="O54" s="12">
        <v>0.6</v>
      </c>
      <c r="P54" s="12">
        <v>0.95299999999999996</v>
      </c>
      <c r="Q54" s="12">
        <v>0.95499999999999996</v>
      </c>
      <c r="R54" s="12">
        <v>0.96499999999999997</v>
      </c>
      <c r="S54" s="12">
        <v>0.95599999999999996</v>
      </c>
      <c r="T54" s="12">
        <v>0.86899999999999999</v>
      </c>
      <c r="U54" s="12">
        <v>4.2999999999999997E-2</v>
      </c>
      <c r="V54" s="12">
        <v>0.621</v>
      </c>
      <c r="W54" s="12">
        <v>0.20399999999999999</v>
      </c>
      <c r="X54" s="12">
        <v>0.71699999999999997</v>
      </c>
      <c r="Y54" s="12">
        <v>7.9000000000000001E-2</v>
      </c>
      <c r="Z54" s="12">
        <v>0.94499999999999995</v>
      </c>
      <c r="AA54" s="11">
        <v>44576</v>
      </c>
      <c r="AB54" s="11">
        <v>7349</v>
      </c>
    </row>
    <row r="55" spans="1:28" ht="64" x14ac:dyDescent="0.2">
      <c r="A55" t="s">
        <v>328</v>
      </c>
      <c r="B55" t="s">
        <v>334</v>
      </c>
      <c r="C55" s="1">
        <v>10131</v>
      </c>
      <c r="D55" t="s">
        <v>117</v>
      </c>
      <c r="E55" s="2" t="s">
        <v>149</v>
      </c>
      <c r="F55" s="22" t="s">
        <v>159</v>
      </c>
      <c r="G55" s="2" t="s">
        <v>173</v>
      </c>
      <c r="H55" s="2" t="s">
        <v>229</v>
      </c>
      <c r="I55">
        <v>0</v>
      </c>
      <c r="J55" s="11">
        <v>8734</v>
      </c>
      <c r="K55" s="11">
        <v>35954</v>
      </c>
      <c r="L55" s="11">
        <v>2949</v>
      </c>
      <c r="M55" s="11">
        <v>314018024</v>
      </c>
      <c r="N55" s="12">
        <v>0.97299999999999998</v>
      </c>
      <c r="O55" s="12">
        <v>0.54300000000000004</v>
      </c>
      <c r="P55" s="12">
        <v>0.96799999999999997</v>
      </c>
      <c r="Q55" s="12">
        <v>0.94899999999999995</v>
      </c>
      <c r="R55" s="12">
        <v>0.96599999999999997</v>
      </c>
      <c r="S55" s="12">
        <v>0.94799999999999995</v>
      </c>
      <c r="T55" s="12">
        <v>0.88</v>
      </c>
      <c r="U55" s="12">
        <v>5.5E-2</v>
      </c>
      <c r="V55" s="12">
        <v>0.63400000000000001</v>
      </c>
      <c r="W55" s="12">
        <v>0.191</v>
      </c>
      <c r="X55" s="12">
        <v>0.70699999999999996</v>
      </c>
      <c r="Y55" s="12">
        <v>6.3E-2</v>
      </c>
      <c r="Z55" s="12">
        <v>0.93700000000000006</v>
      </c>
      <c r="AA55" s="11">
        <v>44848</v>
      </c>
      <c r="AB55" s="11">
        <v>5576</v>
      </c>
    </row>
    <row r="56" spans="1:28" ht="16" x14ac:dyDescent="0.2">
      <c r="A56" t="s">
        <v>91</v>
      </c>
      <c r="B56" t="s">
        <v>334</v>
      </c>
      <c r="C56" s="1">
        <v>10131</v>
      </c>
      <c r="D56" t="s">
        <v>115</v>
      </c>
      <c r="E56" s="25" t="s">
        <v>336</v>
      </c>
      <c r="F56" s="25" t="s">
        <v>336</v>
      </c>
      <c r="G56" s="25" t="s">
        <v>336</v>
      </c>
      <c r="H56" s="2" t="s">
        <v>229</v>
      </c>
      <c r="I56">
        <v>0</v>
      </c>
      <c r="J56" s="11">
        <v>9949</v>
      </c>
      <c r="K56" s="11">
        <v>33173</v>
      </c>
      <c r="L56" s="11">
        <v>2324</v>
      </c>
      <c r="M56" s="11">
        <v>330040099</v>
      </c>
      <c r="N56" s="12">
        <v>0.97399999999999998</v>
      </c>
      <c r="O56" s="12">
        <v>0.53900000000000003</v>
      </c>
      <c r="P56" s="12">
        <v>0.96699999999999997</v>
      </c>
      <c r="Q56" s="12">
        <v>0.93799999999999994</v>
      </c>
      <c r="R56" s="12">
        <v>0.96399999999999997</v>
      </c>
      <c r="S56" s="12">
        <v>0.93500000000000005</v>
      </c>
      <c r="T56" s="12">
        <v>0.85399999999999998</v>
      </c>
      <c r="U56" s="12">
        <v>5.5E-2</v>
      </c>
      <c r="V56" s="12">
        <v>0.64200000000000002</v>
      </c>
      <c r="W56" s="12">
        <v>0.156</v>
      </c>
      <c r="X56" s="12">
        <v>0.71399999999999997</v>
      </c>
      <c r="Y56" s="12">
        <v>9.6000000000000002E-2</v>
      </c>
      <c r="Z56" s="12">
        <v>0.95</v>
      </c>
      <c r="AA56" s="11">
        <v>43919</v>
      </c>
      <c r="AB56" s="11">
        <v>6319</v>
      </c>
    </row>
    <row r="57" spans="1:28" ht="16" x14ac:dyDescent="0.2">
      <c r="A57" t="s">
        <v>87</v>
      </c>
      <c r="B57" t="s">
        <v>334</v>
      </c>
      <c r="C57" s="1">
        <v>10131</v>
      </c>
      <c r="D57" t="s">
        <v>123</v>
      </c>
      <c r="E57" s="25" t="s">
        <v>336</v>
      </c>
      <c r="F57" s="25" t="s">
        <v>336</v>
      </c>
      <c r="G57" s="25" t="s">
        <v>336</v>
      </c>
      <c r="H57" s="2" t="s">
        <v>229</v>
      </c>
      <c r="I57">
        <v>0</v>
      </c>
      <c r="J57" s="11">
        <v>6965</v>
      </c>
      <c r="K57" s="11">
        <v>39908</v>
      </c>
      <c r="L57" s="11">
        <v>2713</v>
      </c>
      <c r="M57" s="11">
        <v>277959256</v>
      </c>
      <c r="N57" s="12">
        <v>0.96799999999999997</v>
      </c>
      <c r="O57" s="12">
        <v>0.628</v>
      </c>
      <c r="P57" s="12">
        <v>0.96699999999999997</v>
      </c>
      <c r="Q57" s="12">
        <v>0.94599999999999995</v>
      </c>
      <c r="R57" s="12">
        <v>0.96399999999999997</v>
      </c>
      <c r="S57" s="12">
        <v>0.95599999999999996</v>
      </c>
      <c r="T57" s="12">
        <v>0.89600000000000002</v>
      </c>
      <c r="U57" s="12">
        <v>5.7000000000000002E-2</v>
      </c>
      <c r="V57" s="12">
        <v>0.64600000000000002</v>
      </c>
      <c r="W57" s="12">
        <v>0.193</v>
      </c>
      <c r="X57" s="12">
        <v>0.59699999999999998</v>
      </c>
      <c r="Y57" s="12">
        <v>5.8999999999999997E-2</v>
      </c>
      <c r="Z57" s="12">
        <v>0.93600000000000005</v>
      </c>
      <c r="AA57" s="11">
        <v>43448</v>
      </c>
      <c r="AB57" s="11">
        <v>4888</v>
      </c>
    </row>
    <row r="58" spans="1:28" ht="32" x14ac:dyDescent="0.2">
      <c r="A58" t="s">
        <v>84</v>
      </c>
      <c r="B58" t="s">
        <v>335</v>
      </c>
      <c r="C58" s="1">
        <v>10144</v>
      </c>
      <c r="D58" t="s">
        <v>116</v>
      </c>
      <c r="E58" s="2" t="s">
        <v>150</v>
      </c>
      <c r="F58" s="22" t="s">
        <v>160</v>
      </c>
      <c r="G58" s="2" t="s">
        <v>174</v>
      </c>
      <c r="H58" s="2" t="s">
        <v>229</v>
      </c>
      <c r="I58">
        <v>0</v>
      </c>
      <c r="J58" s="11">
        <v>15988</v>
      </c>
      <c r="K58" s="11">
        <v>26617</v>
      </c>
      <c r="L58" s="11">
        <v>2064</v>
      </c>
      <c r="M58" s="11">
        <v>425548322</v>
      </c>
      <c r="N58" s="12">
        <v>0.96299999999999997</v>
      </c>
      <c r="O58" s="12">
        <v>0.54700000000000004</v>
      </c>
      <c r="P58" s="12">
        <v>0.96299999999999997</v>
      </c>
      <c r="Q58" s="12">
        <v>0.94</v>
      </c>
      <c r="R58" s="12">
        <v>0.96099999999999997</v>
      </c>
      <c r="S58" s="12">
        <v>0.93200000000000005</v>
      </c>
      <c r="T58" s="12">
        <v>0.72099999999999997</v>
      </c>
      <c r="U58" s="12">
        <v>3.7999999999999999E-2</v>
      </c>
      <c r="V58" s="12">
        <v>0.53500000000000003</v>
      </c>
      <c r="W58" s="12">
        <v>0.14799999999999999</v>
      </c>
      <c r="X58" s="12">
        <v>0.63100000000000001</v>
      </c>
      <c r="Y58" s="12">
        <v>6.0999999999999999E-2</v>
      </c>
      <c r="Z58" s="12">
        <v>0.83399999999999996</v>
      </c>
      <c r="AA58" s="11">
        <v>39481</v>
      </c>
      <c r="AB58" s="11">
        <v>3887</v>
      </c>
    </row>
    <row r="59" spans="1:28" ht="16" x14ac:dyDescent="0.2">
      <c r="A59" t="s">
        <v>88</v>
      </c>
      <c r="B59" t="s">
        <v>334</v>
      </c>
      <c r="C59" s="1">
        <v>10147</v>
      </c>
      <c r="D59" t="s">
        <v>117</v>
      </c>
      <c r="E59" s="2" t="s">
        <v>150</v>
      </c>
      <c r="F59" s="22" t="s">
        <v>160</v>
      </c>
      <c r="G59" s="2" t="s">
        <v>171</v>
      </c>
      <c r="H59" s="2" t="s">
        <v>229</v>
      </c>
      <c r="I59">
        <v>0</v>
      </c>
      <c r="J59" s="11">
        <v>4665</v>
      </c>
      <c r="K59" s="11">
        <v>63584</v>
      </c>
      <c r="L59" s="11">
        <v>1760</v>
      </c>
      <c r="M59" s="11">
        <v>296620775</v>
      </c>
      <c r="N59" s="12">
        <v>0.96399999999999997</v>
      </c>
      <c r="O59" s="12">
        <v>0.82</v>
      </c>
      <c r="P59" s="12">
        <v>0.96499999999999997</v>
      </c>
      <c r="Q59" s="12">
        <v>0.94199999999999995</v>
      </c>
      <c r="R59" s="12">
        <v>0.96199999999999997</v>
      </c>
      <c r="S59" s="12">
        <v>0.91200000000000003</v>
      </c>
      <c r="T59" s="12">
        <v>0.75700000000000001</v>
      </c>
      <c r="U59" s="12">
        <v>4.3999999999999997E-2</v>
      </c>
      <c r="V59" s="12">
        <v>0.47299999999999998</v>
      </c>
      <c r="W59" s="12">
        <v>0.24</v>
      </c>
      <c r="X59" s="12">
        <v>0.56299999999999994</v>
      </c>
      <c r="Y59" s="12">
        <v>5.2999999999999999E-2</v>
      </c>
      <c r="Z59" s="12">
        <v>0.78200000000000003</v>
      </c>
      <c r="AA59" s="11">
        <v>40440</v>
      </c>
      <c r="AB59" s="11">
        <v>5574</v>
      </c>
    </row>
    <row r="60" spans="1:28" ht="16" x14ac:dyDescent="0.2">
      <c r="A60" t="s">
        <v>90</v>
      </c>
      <c r="B60" t="s">
        <v>334</v>
      </c>
      <c r="C60" s="1">
        <v>10147</v>
      </c>
      <c r="D60" t="s">
        <v>115</v>
      </c>
      <c r="E60" s="2" t="s">
        <v>150</v>
      </c>
      <c r="F60" s="22" t="s">
        <v>160</v>
      </c>
      <c r="G60" s="2" t="s">
        <v>171</v>
      </c>
      <c r="H60" s="2" t="s">
        <v>229</v>
      </c>
      <c r="I60">
        <v>0</v>
      </c>
      <c r="J60" s="11">
        <v>4602</v>
      </c>
      <c r="K60" s="11">
        <v>95306</v>
      </c>
      <c r="L60" s="11">
        <v>2238</v>
      </c>
      <c r="M60" s="11">
        <v>438596332</v>
      </c>
      <c r="N60" s="12">
        <v>0.96199999999999997</v>
      </c>
      <c r="O60" s="12">
        <v>0.79800000000000004</v>
      </c>
      <c r="P60" s="12">
        <v>0.96599999999999997</v>
      </c>
      <c r="Q60" s="12">
        <v>0.94299999999999995</v>
      </c>
      <c r="R60" s="12">
        <v>0.96199999999999997</v>
      </c>
      <c r="S60" s="12">
        <v>0.88500000000000001</v>
      </c>
      <c r="T60" s="12">
        <v>0.67</v>
      </c>
      <c r="U60" s="12">
        <v>3.6999999999999998E-2</v>
      </c>
      <c r="V60" s="12">
        <v>0.38300000000000001</v>
      </c>
      <c r="W60" s="12">
        <v>0.25</v>
      </c>
      <c r="X60" s="12">
        <v>0.61699999999999999</v>
      </c>
      <c r="Y60" s="12">
        <v>5.8000000000000003E-2</v>
      </c>
      <c r="Z60" s="12">
        <v>0.61799999999999999</v>
      </c>
      <c r="AA60" s="11">
        <v>35377</v>
      </c>
      <c r="AB60" s="11">
        <v>5879</v>
      </c>
    </row>
    <row r="61" spans="1:28" ht="16" x14ac:dyDescent="0.2">
      <c r="A61" t="s">
        <v>85</v>
      </c>
      <c r="B61" t="s">
        <v>334</v>
      </c>
      <c r="C61" s="1">
        <v>10147</v>
      </c>
      <c r="D61" t="s">
        <v>123</v>
      </c>
      <c r="E61" s="25" t="s">
        <v>336</v>
      </c>
      <c r="F61" s="25" t="s">
        <v>336</v>
      </c>
      <c r="G61" s="25" t="s">
        <v>336</v>
      </c>
      <c r="H61" s="2" t="s">
        <v>229</v>
      </c>
      <c r="I61">
        <v>0</v>
      </c>
      <c r="J61" s="11">
        <v>2273</v>
      </c>
      <c r="K61" s="11">
        <v>116536</v>
      </c>
      <c r="L61" s="11">
        <v>2454</v>
      </c>
      <c r="M61" s="11">
        <v>264887300</v>
      </c>
      <c r="N61" s="12">
        <v>0.96099999999999997</v>
      </c>
      <c r="O61" s="12">
        <v>0.82599999999999996</v>
      </c>
      <c r="P61" s="12">
        <v>0.96599999999999997</v>
      </c>
      <c r="Q61" s="12">
        <v>0.94299999999999995</v>
      </c>
      <c r="R61" s="12">
        <v>0.96399999999999997</v>
      </c>
      <c r="S61" s="12">
        <v>0.92800000000000005</v>
      </c>
      <c r="T61" s="12">
        <v>0.73399999999999999</v>
      </c>
      <c r="U61" s="12">
        <v>4.2999999999999997E-2</v>
      </c>
      <c r="V61" s="12">
        <v>0.36699999999999999</v>
      </c>
      <c r="W61" s="12">
        <v>0.32400000000000001</v>
      </c>
      <c r="X61" s="12">
        <v>0.72199999999999998</v>
      </c>
      <c r="Y61" s="12">
        <v>0.107</v>
      </c>
      <c r="Z61" s="12">
        <v>0.96599999999999997</v>
      </c>
      <c r="AA61" s="11">
        <v>44670</v>
      </c>
      <c r="AB61" s="11">
        <v>6277</v>
      </c>
    </row>
    <row r="62" spans="1:28" ht="48" x14ac:dyDescent="0.2">
      <c r="A62" t="s">
        <v>89</v>
      </c>
      <c r="B62" t="s">
        <v>334</v>
      </c>
      <c r="C62" s="1">
        <v>10214</v>
      </c>
      <c r="D62" t="s">
        <v>117</v>
      </c>
      <c r="E62" s="2" t="s">
        <v>151</v>
      </c>
      <c r="F62" s="22" t="s">
        <v>159</v>
      </c>
      <c r="G62" s="2" t="s">
        <v>175</v>
      </c>
      <c r="H62" s="2" t="s">
        <v>229</v>
      </c>
      <c r="I62">
        <v>0</v>
      </c>
      <c r="J62" s="11">
        <v>8833</v>
      </c>
      <c r="K62" s="11">
        <v>35821</v>
      </c>
      <c r="L62" s="11">
        <v>2620</v>
      </c>
      <c r="M62" s="11">
        <v>316406811</v>
      </c>
      <c r="N62" s="12">
        <v>0.96799999999999997</v>
      </c>
      <c r="O62" s="12">
        <v>0.54800000000000004</v>
      </c>
      <c r="P62" s="12">
        <v>0.96799999999999997</v>
      </c>
      <c r="Q62" s="12">
        <v>0.94199999999999995</v>
      </c>
      <c r="R62" s="12">
        <v>0.96599999999999997</v>
      </c>
      <c r="S62" s="12">
        <v>0.96</v>
      </c>
      <c r="T62" s="12">
        <v>0.91</v>
      </c>
      <c r="U62" s="12">
        <v>5.1999999999999998E-2</v>
      </c>
      <c r="V62" s="12">
        <v>0.63900000000000001</v>
      </c>
      <c r="W62" s="12">
        <v>0.219</v>
      </c>
      <c r="X62" s="12">
        <v>0.73</v>
      </c>
      <c r="Y62" s="12">
        <v>0.111</v>
      </c>
      <c r="Z62" s="12">
        <v>0.96799999999999997</v>
      </c>
      <c r="AA62" s="11">
        <v>43633</v>
      </c>
      <c r="AB62" s="11">
        <v>5806</v>
      </c>
    </row>
    <row r="63" spans="1:28" ht="16" x14ac:dyDescent="0.2">
      <c r="A63" t="s">
        <v>92</v>
      </c>
      <c r="B63" t="s">
        <v>334</v>
      </c>
      <c r="C63" s="1">
        <v>10214</v>
      </c>
      <c r="D63" t="s">
        <v>115</v>
      </c>
      <c r="E63" s="25" t="s">
        <v>336</v>
      </c>
      <c r="F63" s="25" t="s">
        <v>336</v>
      </c>
      <c r="G63" s="25" t="s">
        <v>336</v>
      </c>
      <c r="H63" s="2" t="s">
        <v>229</v>
      </c>
      <c r="I63">
        <v>0</v>
      </c>
      <c r="J63" s="11">
        <v>11471</v>
      </c>
      <c r="K63" s="11">
        <v>20486</v>
      </c>
      <c r="L63" s="11">
        <v>2732</v>
      </c>
      <c r="M63" s="11">
        <v>234996852</v>
      </c>
      <c r="N63" s="12">
        <v>0.96799999999999997</v>
      </c>
      <c r="O63" s="12">
        <v>0.44700000000000001</v>
      </c>
      <c r="P63" s="12">
        <v>0.96799999999999997</v>
      </c>
      <c r="Q63" s="12">
        <v>0.94899999999999995</v>
      </c>
      <c r="R63" s="12">
        <v>0.96499999999999997</v>
      </c>
      <c r="S63" s="12">
        <v>0.96499999999999997</v>
      </c>
      <c r="T63" s="12">
        <v>0.91900000000000004</v>
      </c>
      <c r="U63" s="12">
        <v>4.9000000000000002E-2</v>
      </c>
      <c r="V63" s="12">
        <v>0.59099999999999997</v>
      </c>
      <c r="W63" s="12">
        <v>0.28000000000000003</v>
      </c>
      <c r="X63" s="12">
        <v>0.72399999999999998</v>
      </c>
      <c r="Y63" s="12">
        <v>8.3000000000000004E-2</v>
      </c>
      <c r="Z63" s="12">
        <v>0.93799999999999994</v>
      </c>
      <c r="AA63" s="11">
        <v>42124</v>
      </c>
      <c r="AB63" s="11">
        <v>4733</v>
      </c>
    </row>
    <row r="64" spans="1:28" ht="16" x14ac:dyDescent="0.2">
      <c r="A64" t="s">
        <v>86</v>
      </c>
      <c r="B64" t="s">
        <v>334</v>
      </c>
      <c r="C64" s="1">
        <v>10214</v>
      </c>
      <c r="D64" t="s">
        <v>123</v>
      </c>
      <c r="E64" s="25" t="s">
        <v>336</v>
      </c>
      <c r="F64" s="25" t="s">
        <v>336</v>
      </c>
      <c r="G64" s="25" t="s">
        <v>336</v>
      </c>
      <c r="H64" s="2" t="s">
        <v>229</v>
      </c>
      <c r="I64">
        <v>0</v>
      </c>
      <c r="J64" s="11">
        <v>7103</v>
      </c>
      <c r="K64" s="11">
        <v>41122</v>
      </c>
      <c r="L64" s="11">
        <v>2091</v>
      </c>
      <c r="M64" s="11">
        <v>292091607</v>
      </c>
      <c r="N64" s="12">
        <v>0.97199999999999998</v>
      </c>
      <c r="O64" s="12">
        <v>0.752</v>
      </c>
      <c r="P64" s="12">
        <v>0.96599999999999997</v>
      </c>
      <c r="Q64" s="12">
        <v>0.94699999999999995</v>
      </c>
      <c r="R64" s="12">
        <v>0.96299999999999997</v>
      </c>
      <c r="S64" s="12">
        <v>0.95</v>
      </c>
      <c r="T64" s="12">
        <v>0.88700000000000001</v>
      </c>
      <c r="U64" s="12">
        <v>5.0999999999999997E-2</v>
      </c>
      <c r="V64" s="12">
        <v>0.622</v>
      </c>
      <c r="W64" s="12">
        <v>0.214</v>
      </c>
      <c r="X64" s="12">
        <v>0.72</v>
      </c>
      <c r="Y64" s="12">
        <v>9.4E-2</v>
      </c>
      <c r="Z64" s="12">
        <v>0.94</v>
      </c>
      <c r="AA64" s="11">
        <v>42559</v>
      </c>
      <c r="AB64" s="11">
        <v>7913</v>
      </c>
    </row>
    <row r="65" spans="1:28" ht="64" x14ac:dyDescent="0.2">
      <c r="A65" t="s">
        <v>61</v>
      </c>
      <c r="B65" t="s">
        <v>335</v>
      </c>
      <c r="C65" s="1">
        <v>10266</v>
      </c>
      <c r="D65" t="s">
        <v>116</v>
      </c>
      <c r="E65" s="2" t="s">
        <v>149</v>
      </c>
      <c r="F65" s="22" t="s">
        <v>160</v>
      </c>
      <c r="G65" s="2" t="s">
        <v>296</v>
      </c>
      <c r="H65" s="2" t="s">
        <v>229</v>
      </c>
      <c r="I65">
        <v>0</v>
      </c>
      <c r="J65" s="11">
        <v>9244</v>
      </c>
      <c r="K65" s="11">
        <v>45488</v>
      </c>
      <c r="L65" s="11">
        <v>2862</v>
      </c>
      <c r="M65" s="11">
        <v>420489706</v>
      </c>
      <c r="N65" s="12">
        <v>0.96299999999999997</v>
      </c>
      <c r="O65" s="12">
        <v>0.63600000000000001</v>
      </c>
      <c r="P65" s="12">
        <v>0.96499999999999997</v>
      </c>
      <c r="Q65" s="12">
        <v>0.94599999999999995</v>
      </c>
      <c r="R65" s="12">
        <v>0.96299999999999997</v>
      </c>
      <c r="S65" s="12">
        <v>0.95499999999999996</v>
      </c>
      <c r="T65" s="12">
        <v>0.88700000000000001</v>
      </c>
      <c r="U65" s="12">
        <v>4.1000000000000002E-2</v>
      </c>
      <c r="V65" s="12">
        <v>0.66200000000000003</v>
      </c>
      <c r="W65" s="12">
        <v>0.185</v>
      </c>
      <c r="X65" s="12">
        <v>0.6</v>
      </c>
      <c r="Y65" s="12">
        <v>0.248</v>
      </c>
      <c r="Z65" s="12">
        <v>0.97599999999999998</v>
      </c>
      <c r="AA65" s="11">
        <v>47468</v>
      </c>
      <c r="AB65" s="11">
        <v>3243</v>
      </c>
    </row>
    <row r="66" spans="1:28" ht="48" x14ac:dyDescent="0.2">
      <c r="A66" s="41" t="s">
        <v>190</v>
      </c>
      <c r="B66" s="41" t="s">
        <v>219</v>
      </c>
      <c r="C66" s="43">
        <v>10269</v>
      </c>
      <c r="D66" s="41" t="s">
        <v>221</v>
      </c>
      <c r="E66" s="44" t="s">
        <v>150</v>
      </c>
      <c r="F66" s="45">
        <v>123</v>
      </c>
      <c r="G66" s="44" t="s">
        <v>297</v>
      </c>
      <c r="H66" s="41" t="s">
        <v>229</v>
      </c>
      <c r="I66" s="42">
        <v>1</v>
      </c>
      <c r="J66" s="11">
        <v>21969</v>
      </c>
      <c r="K66" s="11">
        <v>30610</v>
      </c>
      <c r="L66" s="11">
        <v>1767</v>
      </c>
      <c r="M66" s="11">
        <v>672462716</v>
      </c>
      <c r="N66" s="12">
        <v>0.92</v>
      </c>
      <c r="O66" s="12">
        <v>0.628</v>
      </c>
      <c r="P66" s="12">
        <v>0.95399999999999996</v>
      </c>
      <c r="Q66" s="12">
        <v>0.95299999999999996</v>
      </c>
      <c r="R66" s="12">
        <v>0.96299999999999997</v>
      </c>
      <c r="S66" s="12">
        <v>0.96599999999999997</v>
      </c>
      <c r="T66" s="12">
        <v>0.92200000000000004</v>
      </c>
      <c r="U66" s="12">
        <v>4.7E-2</v>
      </c>
      <c r="V66" s="12">
        <v>0.66300000000000003</v>
      </c>
      <c r="W66" s="12">
        <v>0.21199999999999999</v>
      </c>
      <c r="X66" s="12">
        <v>0.58499999999999996</v>
      </c>
      <c r="Y66" s="12">
        <v>0.23300000000000001</v>
      </c>
      <c r="Z66" s="12">
        <v>0.94699999999999995</v>
      </c>
      <c r="AA66" s="11">
        <v>47742</v>
      </c>
      <c r="AB66" s="11">
        <v>3326</v>
      </c>
    </row>
    <row r="67" spans="1:28" ht="16" x14ac:dyDescent="0.2">
      <c r="A67" s="41" t="s">
        <v>191</v>
      </c>
      <c r="B67" s="41" t="s">
        <v>219</v>
      </c>
      <c r="C67" s="43">
        <v>10269</v>
      </c>
      <c r="D67" s="41" t="s">
        <v>222</v>
      </c>
      <c r="E67" s="48" t="s">
        <v>336</v>
      </c>
      <c r="F67" s="48" t="s">
        <v>336</v>
      </c>
      <c r="G67" s="48" t="s">
        <v>336</v>
      </c>
      <c r="H67" s="41" t="s">
        <v>229</v>
      </c>
      <c r="I67" s="42">
        <v>1</v>
      </c>
      <c r="J67" s="11">
        <v>15258</v>
      </c>
      <c r="K67" s="11">
        <v>32185</v>
      </c>
      <c r="L67" s="11">
        <v>1847</v>
      </c>
      <c r="M67" s="11">
        <v>491078518</v>
      </c>
      <c r="N67" s="12">
        <v>0.92400000000000004</v>
      </c>
      <c r="O67" s="12">
        <v>0.439</v>
      </c>
      <c r="P67" s="12">
        <v>0.95599999999999996</v>
      </c>
      <c r="Q67" s="12">
        <v>0.96299999999999997</v>
      </c>
      <c r="R67" s="12">
        <v>0.96699999999999997</v>
      </c>
      <c r="S67" s="12">
        <v>0.95599999999999996</v>
      </c>
      <c r="T67" s="12">
        <v>0.89</v>
      </c>
      <c r="U67" s="12">
        <v>4.8000000000000001E-2</v>
      </c>
      <c r="V67" s="12">
        <v>0.65500000000000003</v>
      </c>
      <c r="W67" s="12">
        <v>0.187</v>
      </c>
      <c r="X67" s="12">
        <v>0.70099999999999996</v>
      </c>
      <c r="Y67" s="12">
        <v>9.4E-2</v>
      </c>
      <c r="Z67" s="12">
        <v>0.94299999999999995</v>
      </c>
      <c r="AA67" s="11">
        <v>46952</v>
      </c>
      <c r="AB67" s="11">
        <v>4868</v>
      </c>
    </row>
    <row r="68" spans="1:28" ht="48" x14ac:dyDescent="0.2">
      <c r="A68" t="s">
        <v>316</v>
      </c>
      <c r="B68" t="s">
        <v>335</v>
      </c>
      <c r="C68" s="1">
        <v>10280</v>
      </c>
      <c r="D68" t="s">
        <v>114</v>
      </c>
      <c r="E68" s="2" t="s">
        <v>233</v>
      </c>
      <c r="F68" s="26">
        <v>109</v>
      </c>
      <c r="G68" s="2" t="s">
        <v>319</v>
      </c>
      <c r="H68"/>
      <c r="I68">
        <v>0</v>
      </c>
      <c r="J68" s="11">
        <v>21823</v>
      </c>
      <c r="K68" s="11">
        <v>22328</v>
      </c>
      <c r="L68" s="11">
        <v>2363</v>
      </c>
      <c r="M68" s="11">
        <v>487269198</v>
      </c>
      <c r="N68" s="12">
        <v>0.95399999999999996</v>
      </c>
      <c r="O68" s="12">
        <v>0.44400000000000001</v>
      </c>
      <c r="P68" s="12">
        <v>0.96299999999999997</v>
      </c>
      <c r="Q68" s="12">
        <v>0.96599999999999997</v>
      </c>
      <c r="R68" s="12">
        <v>0.97599999999999998</v>
      </c>
      <c r="S68" s="12">
        <v>0.95299999999999996</v>
      </c>
      <c r="T68" s="12">
        <v>0.878</v>
      </c>
      <c r="U68" s="12">
        <v>5.2999999999999999E-2</v>
      </c>
      <c r="V68" s="12">
        <v>0.62</v>
      </c>
      <c r="W68" s="12">
        <v>0.20499999999999999</v>
      </c>
      <c r="X68" s="12">
        <v>0.58799999999999997</v>
      </c>
      <c r="Y68" s="12">
        <v>5.7000000000000002E-2</v>
      </c>
      <c r="Z68" s="12">
        <v>0.84299999999999997</v>
      </c>
      <c r="AA68" s="11">
        <v>42612</v>
      </c>
      <c r="AB68" s="11">
        <v>3596</v>
      </c>
    </row>
    <row r="69" spans="1:28" ht="32" x14ac:dyDescent="0.2">
      <c r="A69" t="s">
        <v>75</v>
      </c>
      <c r="B69" t="s">
        <v>334</v>
      </c>
      <c r="C69" s="1">
        <v>10288</v>
      </c>
      <c r="D69" t="s">
        <v>117</v>
      </c>
      <c r="E69" s="2" t="s">
        <v>150</v>
      </c>
      <c r="F69" s="22" t="s">
        <v>160</v>
      </c>
      <c r="G69" s="2" t="s">
        <v>176</v>
      </c>
      <c r="H69" s="2" t="s">
        <v>229</v>
      </c>
      <c r="I69">
        <v>0</v>
      </c>
      <c r="J69" s="11">
        <v>8178</v>
      </c>
      <c r="K69" s="11">
        <v>34696</v>
      </c>
      <c r="L69" s="11">
        <v>1702</v>
      </c>
      <c r="M69" s="11">
        <v>283742676</v>
      </c>
      <c r="N69" s="12">
        <v>0.96299999999999997</v>
      </c>
      <c r="O69" s="12">
        <v>0.71099999999999997</v>
      </c>
      <c r="P69" s="12">
        <v>0.96399999999999997</v>
      </c>
      <c r="Q69" s="12">
        <v>0.94799999999999995</v>
      </c>
      <c r="R69" s="12">
        <v>0.96199999999999997</v>
      </c>
      <c r="S69" s="12">
        <v>0.90700000000000003</v>
      </c>
      <c r="T69" s="12">
        <v>0.71699999999999997</v>
      </c>
      <c r="U69" s="12">
        <v>5.1999999999999998E-2</v>
      </c>
      <c r="V69" s="12">
        <v>0.432</v>
      </c>
      <c r="W69" s="12">
        <v>0.23300000000000001</v>
      </c>
      <c r="X69" s="12">
        <v>0.629</v>
      </c>
      <c r="Y69" s="12">
        <v>5.0999999999999997E-2</v>
      </c>
      <c r="Z69" s="12">
        <v>0.88200000000000001</v>
      </c>
      <c r="AA69" s="11">
        <v>41286</v>
      </c>
      <c r="AB69" s="11">
        <v>4453</v>
      </c>
    </row>
    <row r="70" spans="1:28" ht="16" x14ac:dyDescent="0.2">
      <c r="A70" t="s">
        <v>80</v>
      </c>
      <c r="B70" t="s">
        <v>334</v>
      </c>
      <c r="C70" s="1">
        <v>10288</v>
      </c>
      <c r="D70" t="s">
        <v>115</v>
      </c>
      <c r="E70" s="25" t="s">
        <v>336</v>
      </c>
      <c r="F70" s="25" t="s">
        <v>336</v>
      </c>
      <c r="G70" s="25" t="s">
        <v>336</v>
      </c>
      <c r="H70" s="2" t="s">
        <v>229</v>
      </c>
      <c r="I70">
        <v>0</v>
      </c>
      <c r="J70" s="11">
        <v>6365</v>
      </c>
      <c r="K70" s="11">
        <v>42289</v>
      </c>
      <c r="L70" s="11">
        <v>1969</v>
      </c>
      <c r="M70" s="11">
        <v>269169709</v>
      </c>
      <c r="N70" s="12">
        <v>0.96799999999999997</v>
      </c>
      <c r="O70" s="12">
        <v>0.73699999999999999</v>
      </c>
      <c r="P70" s="12">
        <v>0.96699999999999997</v>
      </c>
      <c r="Q70" s="12">
        <v>0.94799999999999995</v>
      </c>
      <c r="R70" s="12">
        <v>0.96299999999999997</v>
      </c>
      <c r="S70" s="12">
        <v>0.90200000000000002</v>
      </c>
      <c r="T70" s="12">
        <v>0.755</v>
      </c>
      <c r="U70" s="12">
        <v>5.2999999999999999E-2</v>
      </c>
      <c r="V70" s="12">
        <v>0.46500000000000002</v>
      </c>
      <c r="W70" s="12">
        <v>0.23699999999999999</v>
      </c>
      <c r="X70" s="12">
        <v>0.499</v>
      </c>
      <c r="Y70" s="12">
        <v>6.7000000000000004E-2</v>
      </c>
      <c r="Z70" s="12">
        <v>0.73199999999999998</v>
      </c>
      <c r="AA70" s="11">
        <v>40827</v>
      </c>
      <c r="AB70" s="11">
        <v>1903</v>
      </c>
    </row>
    <row r="71" spans="1:28" ht="16" x14ac:dyDescent="0.2">
      <c r="A71" t="s">
        <v>74</v>
      </c>
      <c r="B71" t="s">
        <v>334</v>
      </c>
      <c r="C71" s="1">
        <v>10288</v>
      </c>
      <c r="D71" t="s">
        <v>123</v>
      </c>
      <c r="E71" s="25" t="s">
        <v>336</v>
      </c>
      <c r="F71" s="25" t="s">
        <v>336</v>
      </c>
      <c r="G71" s="25" t="s">
        <v>336</v>
      </c>
      <c r="H71" s="2" t="s">
        <v>229</v>
      </c>
      <c r="I71">
        <v>0</v>
      </c>
      <c r="J71" s="11">
        <v>6375</v>
      </c>
      <c r="K71" s="11">
        <v>54128</v>
      </c>
      <c r="L71" s="11">
        <v>853</v>
      </c>
      <c r="M71" s="11">
        <v>345064714</v>
      </c>
      <c r="N71" s="12">
        <v>0.94499999999999995</v>
      </c>
      <c r="O71" s="12">
        <v>0.84499999999999997</v>
      </c>
      <c r="P71" s="12">
        <v>0.96399999999999997</v>
      </c>
      <c r="Q71" s="12">
        <v>0.94099999999999995</v>
      </c>
      <c r="R71" s="12">
        <v>0.96099999999999997</v>
      </c>
      <c r="S71" s="12">
        <v>0.91100000000000003</v>
      </c>
      <c r="T71" s="12">
        <v>0.63700000000000001</v>
      </c>
      <c r="U71" s="12">
        <v>5.8000000000000003E-2</v>
      </c>
      <c r="V71" s="12">
        <v>0.29199999999999998</v>
      </c>
      <c r="W71" s="12">
        <v>0.28699999999999998</v>
      </c>
      <c r="X71" s="12">
        <v>0.7</v>
      </c>
      <c r="Y71" s="12">
        <v>5.2999999999999999E-2</v>
      </c>
      <c r="Z71" s="12">
        <v>0.95899999999999996</v>
      </c>
      <c r="AA71" s="11">
        <v>41822</v>
      </c>
      <c r="AB71" s="11">
        <v>3782</v>
      </c>
    </row>
    <row r="72" spans="1:28" ht="64" x14ac:dyDescent="0.2">
      <c r="A72" t="s">
        <v>78</v>
      </c>
      <c r="B72" t="s">
        <v>334</v>
      </c>
      <c r="C72" s="1">
        <v>10301</v>
      </c>
      <c r="D72" t="s">
        <v>117</v>
      </c>
      <c r="E72" s="2" t="s">
        <v>151</v>
      </c>
      <c r="F72" s="22" t="s">
        <v>160</v>
      </c>
      <c r="G72" s="2" t="s">
        <v>298</v>
      </c>
      <c r="H72" s="2" t="s">
        <v>229</v>
      </c>
      <c r="I72">
        <v>0</v>
      </c>
      <c r="J72" s="11">
        <v>7741</v>
      </c>
      <c r="K72" s="11">
        <v>32209</v>
      </c>
      <c r="L72" s="11">
        <v>1813</v>
      </c>
      <c r="M72" s="11">
        <v>249326854</v>
      </c>
      <c r="N72" s="12">
        <v>0.97899999999999998</v>
      </c>
      <c r="O72" s="12">
        <v>0.61599999999999999</v>
      </c>
      <c r="P72" s="12">
        <v>0.96799999999999997</v>
      </c>
      <c r="Q72" s="12">
        <v>0.93</v>
      </c>
      <c r="R72" s="12">
        <v>0.96399999999999997</v>
      </c>
      <c r="S72" s="12">
        <v>0.89800000000000002</v>
      </c>
      <c r="T72" s="12">
        <v>0.83899999999999997</v>
      </c>
      <c r="U72" s="12">
        <v>5.6000000000000001E-2</v>
      </c>
      <c r="V72" s="12">
        <v>0.63300000000000001</v>
      </c>
      <c r="W72" s="12">
        <v>0.15</v>
      </c>
      <c r="X72" s="12">
        <v>0.73799999999999999</v>
      </c>
      <c r="Y72" s="12">
        <v>8.7999999999999995E-2</v>
      </c>
      <c r="Z72" s="12">
        <v>0.96899999999999997</v>
      </c>
      <c r="AA72" s="11">
        <v>43241</v>
      </c>
      <c r="AB72" s="11">
        <v>4682</v>
      </c>
    </row>
    <row r="73" spans="1:28" ht="16" x14ac:dyDescent="0.2">
      <c r="A73" t="s">
        <v>81</v>
      </c>
      <c r="B73" t="s">
        <v>334</v>
      </c>
      <c r="C73" s="1">
        <v>10301</v>
      </c>
      <c r="D73" t="s">
        <v>115</v>
      </c>
      <c r="E73" s="25" t="s">
        <v>336</v>
      </c>
      <c r="F73" s="25" t="s">
        <v>336</v>
      </c>
      <c r="G73" s="25" t="s">
        <v>336</v>
      </c>
      <c r="H73" s="2" t="s">
        <v>229</v>
      </c>
      <c r="I73">
        <v>0</v>
      </c>
      <c r="J73" s="11">
        <v>7061</v>
      </c>
      <c r="K73" s="11">
        <v>40972</v>
      </c>
      <c r="L73" s="11">
        <v>2137</v>
      </c>
      <c r="M73" s="11">
        <v>289302620</v>
      </c>
      <c r="N73" s="12">
        <v>0.97399999999999998</v>
      </c>
      <c r="O73" s="12">
        <v>0.63100000000000001</v>
      </c>
      <c r="P73" s="12">
        <v>0.96799999999999997</v>
      </c>
      <c r="Q73" s="12">
        <v>0.94699999999999995</v>
      </c>
      <c r="R73" s="12">
        <v>0.96399999999999997</v>
      </c>
      <c r="S73" s="12">
        <v>0.96</v>
      </c>
      <c r="T73" s="12">
        <v>0.91300000000000003</v>
      </c>
      <c r="U73" s="12">
        <v>5.6000000000000001E-2</v>
      </c>
      <c r="V73" s="12">
        <v>0.67500000000000004</v>
      </c>
      <c r="W73" s="12">
        <v>0.182</v>
      </c>
      <c r="X73" s="12">
        <v>0.7</v>
      </c>
      <c r="Y73" s="12">
        <v>7.6999999999999999E-2</v>
      </c>
      <c r="Z73" s="12">
        <v>0.96099999999999997</v>
      </c>
      <c r="AA73" s="11">
        <v>44005</v>
      </c>
      <c r="AB73" s="11">
        <v>7312</v>
      </c>
    </row>
    <row r="74" spans="1:28" ht="16" x14ac:dyDescent="0.2">
      <c r="A74" t="s">
        <v>76</v>
      </c>
      <c r="B74" t="s">
        <v>334</v>
      </c>
      <c r="C74" s="1">
        <v>10301</v>
      </c>
      <c r="D74" t="s">
        <v>123</v>
      </c>
      <c r="E74" s="25" t="s">
        <v>336</v>
      </c>
      <c r="F74" s="25" t="s">
        <v>336</v>
      </c>
      <c r="G74" s="25" t="s">
        <v>336</v>
      </c>
      <c r="H74" s="2" t="s">
        <v>229</v>
      </c>
      <c r="I74">
        <v>0</v>
      </c>
      <c r="J74" s="11">
        <v>6851</v>
      </c>
      <c r="K74" s="11">
        <v>49463</v>
      </c>
      <c r="L74" s="11">
        <v>2760</v>
      </c>
      <c r="M74" s="11">
        <v>338872588</v>
      </c>
      <c r="N74" s="12">
        <v>0.97199999999999998</v>
      </c>
      <c r="O74" s="12">
        <v>0.61599999999999999</v>
      </c>
      <c r="P74" s="12">
        <v>0.96499999999999997</v>
      </c>
      <c r="Q74" s="12">
        <v>0.93700000000000006</v>
      </c>
      <c r="R74" s="12">
        <v>0.96399999999999997</v>
      </c>
      <c r="S74" s="12">
        <v>0.92500000000000004</v>
      </c>
      <c r="T74" s="12">
        <v>0.86599999999999999</v>
      </c>
      <c r="U74" s="12">
        <v>5.8000000000000003E-2</v>
      </c>
      <c r="V74" s="12">
        <v>0.63800000000000001</v>
      </c>
      <c r="W74" s="12">
        <v>0.16900000000000001</v>
      </c>
      <c r="X74" s="12">
        <v>0.74299999999999999</v>
      </c>
      <c r="Y74" s="12">
        <v>5.7000000000000002E-2</v>
      </c>
      <c r="Z74" s="12">
        <v>0.94799999999999995</v>
      </c>
      <c r="AA74" s="11">
        <v>42356</v>
      </c>
      <c r="AB74" s="11">
        <v>3744</v>
      </c>
    </row>
    <row r="75" spans="1:28" ht="48" x14ac:dyDescent="0.2">
      <c r="A75" t="s">
        <v>79</v>
      </c>
      <c r="B75" t="s">
        <v>334</v>
      </c>
      <c r="C75" s="1">
        <v>10304</v>
      </c>
      <c r="D75" t="s">
        <v>117</v>
      </c>
      <c r="E75" s="2" t="s">
        <v>151</v>
      </c>
      <c r="F75" s="22">
        <v>21</v>
      </c>
      <c r="G75" s="2" t="s">
        <v>299</v>
      </c>
      <c r="H75" s="2" t="s">
        <v>229</v>
      </c>
      <c r="I75">
        <v>0</v>
      </c>
      <c r="J75" s="11">
        <v>8962</v>
      </c>
      <c r="K75" s="11">
        <v>33068</v>
      </c>
      <c r="L75" s="11">
        <v>1795</v>
      </c>
      <c r="M75" s="11">
        <v>296353134</v>
      </c>
      <c r="N75" s="12">
        <v>0.97799999999999998</v>
      </c>
      <c r="O75" s="12">
        <v>0.63800000000000001</v>
      </c>
      <c r="P75" s="12">
        <v>0.96699999999999997</v>
      </c>
      <c r="Q75" s="12">
        <v>0.94699999999999995</v>
      </c>
      <c r="R75" s="12">
        <v>0.96399999999999997</v>
      </c>
      <c r="S75" s="12">
        <v>0.94299999999999995</v>
      </c>
      <c r="T75" s="12">
        <v>0.88700000000000001</v>
      </c>
      <c r="U75" s="12">
        <v>5.5E-2</v>
      </c>
      <c r="V75" s="12">
        <v>0.64500000000000002</v>
      </c>
      <c r="W75" s="12">
        <v>0.186</v>
      </c>
      <c r="X75" s="12">
        <v>0.73899999999999999</v>
      </c>
      <c r="Y75" s="12">
        <v>8.2000000000000003E-2</v>
      </c>
      <c r="Z75" s="12">
        <v>0.96199999999999997</v>
      </c>
      <c r="AA75" s="11">
        <v>42487</v>
      </c>
      <c r="AB75" s="11">
        <v>3682</v>
      </c>
    </row>
    <row r="76" spans="1:28" ht="16" x14ac:dyDescent="0.2">
      <c r="A76" t="s">
        <v>82</v>
      </c>
      <c r="B76" t="s">
        <v>334</v>
      </c>
      <c r="C76" s="1">
        <v>10304</v>
      </c>
      <c r="D76" t="s">
        <v>115</v>
      </c>
      <c r="E76" s="25" t="s">
        <v>336</v>
      </c>
      <c r="F76" s="25" t="s">
        <v>336</v>
      </c>
      <c r="G76" s="25" t="s">
        <v>336</v>
      </c>
      <c r="H76" s="2" t="s">
        <v>229</v>
      </c>
      <c r="I76">
        <v>0</v>
      </c>
      <c r="J76" s="11">
        <v>8268</v>
      </c>
      <c r="K76" s="11">
        <v>34665</v>
      </c>
      <c r="L76" s="11">
        <v>1878</v>
      </c>
      <c r="M76" s="11">
        <v>286612869</v>
      </c>
      <c r="N76" s="12">
        <v>0.97499999999999998</v>
      </c>
      <c r="O76" s="12">
        <v>0.68200000000000005</v>
      </c>
      <c r="P76" s="12">
        <v>0.96699999999999997</v>
      </c>
      <c r="Q76" s="12">
        <v>0.94799999999999995</v>
      </c>
      <c r="R76" s="12">
        <v>0.96399999999999997</v>
      </c>
      <c r="S76" s="12">
        <v>0.94899999999999995</v>
      </c>
      <c r="T76" s="12">
        <v>0.90200000000000002</v>
      </c>
      <c r="U76" s="12">
        <v>5.2999999999999999E-2</v>
      </c>
      <c r="V76" s="12">
        <v>0.60899999999999999</v>
      </c>
      <c r="W76" s="12">
        <v>0.24099999999999999</v>
      </c>
      <c r="X76" s="12">
        <v>0.72699999999999998</v>
      </c>
      <c r="Y76" s="12">
        <v>8.7999999999999995E-2</v>
      </c>
      <c r="Z76" s="12">
        <v>0.97199999999999998</v>
      </c>
      <c r="AA76" s="11">
        <v>45052</v>
      </c>
      <c r="AB76" s="11">
        <v>5708</v>
      </c>
    </row>
    <row r="77" spans="1:28" ht="16" x14ac:dyDescent="0.2">
      <c r="A77" t="s">
        <v>77</v>
      </c>
      <c r="B77" t="s">
        <v>334</v>
      </c>
      <c r="C77" s="1">
        <v>10304</v>
      </c>
      <c r="D77" t="s">
        <v>123</v>
      </c>
      <c r="E77" s="25" t="s">
        <v>336</v>
      </c>
      <c r="F77" s="25" t="s">
        <v>336</v>
      </c>
      <c r="G77" s="25" t="s">
        <v>336</v>
      </c>
      <c r="H77" s="2" t="s">
        <v>229</v>
      </c>
      <c r="I77">
        <v>0</v>
      </c>
      <c r="J77" s="11">
        <v>9015</v>
      </c>
      <c r="K77" s="11">
        <v>49107</v>
      </c>
      <c r="L77" s="11">
        <v>2323</v>
      </c>
      <c r="M77" s="11">
        <v>442701436</v>
      </c>
      <c r="N77" s="12">
        <v>0.97399999999999998</v>
      </c>
      <c r="O77" s="12">
        <v>0.64800000000000002</v>
      </c>
      <c r="P77" s="12">
        <v>0.96899999999999997</v>
      </c>
      <c r="Q77" s="12">
        <v>0.94</v>
      </c>
      <c r="R77" s="12">
        <v>0.96599999999999997</v>
      </c>
      <c r="S77" s="12">
        <v>0.95</v>
      </c>
      <c r="T77" s="12">
        <v>0.90400000000000003</v>
      </c>
      <c r="U77" s="12">
        <v>5.8000000000000003E-2</v>
      </c>
      <c r="V77" s="12">
        <v>0.66700000000000004</v>
      </c>
      <c r="W77" s="12">
        <v>0.17899999999999999</v>
      </c>
      <c r="X77" s="12">
        <v>0.57199999999999995</v>
      </c>
      <c r="Y77" s="12">
        <v>0.26100000000000001</v>
      </c>
      <c r="Z77" s="12">
        <v>0.96599999999999997</v>
      </c>
      <c r="AA77" s="11">
        <v>47678</v>
      </c>
      <c r="AB77" s="11">
        <v>2743</v>
      </c>
    </row>
    <row r="78" spans="1:28" ht="32" x14ac:dyDescent="0.2">
      <c r="A78" t="s">
        <v>195</v>
      </c>
      <c r="B78" t="s">
        <v>219</v>
      </c>
      <c r="C78" s="1">
        <v>20033</v>
      </c>
      <c r="D78" t="s">
        <v>221</v>
      </c>
      <c r="E78" s="2" t="s">
        <v>149</v>
      </c>
      <c r="F78" s="26" t="s">
        <v>159</v>
      </c>
      <c r="G78" s="2" t="s">
        <v>232</v>
      </c>
      <c r="H78" t="s">
        <v>229</v>
      </c>
      <c r="I78">
        <v>0</v>
      </c>
      <c r="J78" s="11">
        <v>22394</v>
      </c>
      <c r="K78" s="11">
        <v>28613</v>
      </c>
      <c r="L78" s="11">
        <v>1606</v>
      </c>
      <c r="M78" s="11">
        <v>640757501</v>
      </c>
      <c r="N78" s="12">
        <v>0.998</v>
      </c>
      <c r="O78" s="12">
        <v>0.69599999999999995</v>
      </c>
      <c r="P78" s="12">
        <v>0.95399999999999996</v>
      </c>
      <c r="Q78" s="12">
        <v>0.95399999999999996</v>
      </c>
      <c r="R78" s="12">
        <v>0.96299999999999997</v>
      </c>
      <c r="S78" s="12">
        <v>0.96099999999999997</v>
      </c>
      <c r="T78" s="12">
        <v>0.90300000000000002</v>
      </c>
      <c r="U78" s="12">
        <v>4.4999999999999998E-2</v>
      </c>
      <c r="V78" s="12">
        <v>0.63900000000000001</v>
      </c>
      <c r="W78" s="12">
        <v>0.218</v>
      </c>
      <c r="X78" s="12">
        <v>0.58399999999999996</v>
      </c>
      <c r="Y78" s="12">
        <v>0.25800000000000001</v>
      </c>
      <c r="Z78" s="12">
        <v>0.97899999999999998</v>
      </c>
      <c r="AA78" s="11">
        <v>48593</v>
      </c>
      <c r="AB78" s="11">
        <v>2776</v>
      </c>
    </row>
    <row r="79" spans="1:28" ht="32" x14ac:dyDescent="0.2">
      <c r="A79" t="s">
        <v>196</v>
      </c>
      <c r="B79" t="s">
        <v>219</v>
      </c>
      <c r="C79" s="1">
        <v>30022</v>
      </c>
      <c r="D79" t="s">
        <v>221</v>
      </c>
      <c r="E79" s="2" t="s">
        <v>233</v>
      </c>
      <c r="F79" s="26">
        <v>35702</v>
      </c>
      <c r="G79" s="2" t="s">
        <v>232</v>
      </c>
      <c r="H79" t="s">
        <v>229</v>
      </c>
      <c r="I79">
        <v>0</v>
      </c>
      <c r="J79" s="11">
        <v>44800</v>
      </c>
      <c r="K79" s="11">
        <v>15192</v>
      </c>
      <c r="L79" s="11">
        <v>1622</v>
      </c>
      <c r="M79" s="11">
        <v>680594623</v>
      </c>
      <c r="N79" s="12">
        <v>0.998</v>
      </c>
      <c r="O79" s="12">
        <v>0.46400000000000002</v>
      </c>
      <c r="P79" s="12">
        <v>0.95299999999999996</v>
      </c>
      <c r="Q79" s="12">
        <v>0.95</v>
      </c>
      <c r="R79" s="12">
        <v>0.96199999999999997</v>
      </c>
      <c r="S79" s="12">
        <v>0.96299999999999997</v>
      </c>
      <c r="T79" s="12">
        <v>0.91</v>
      </c>
      <c r="U79" s="12">
        <v>4.2000000000000003E-2</v>
      </c>
      <c r="V79" s="12">
        <v>0.65700000000000003</v>
      </c>
      <c r="W79" s="12">
        <v>0.21099999999999999</v>
      </c>
      <c r="X79" s="12">
        <v>0.64300000000000002</v>
      </c>
      <c r="Y79" s="12">
        <v>0.184</v>
      </c>
      <c r="Z79" s="12">
        <v>0.83599999999999997</v>
      </c>
      <c r="AA79" s="11">
        <v>46900</v>
      </c>
      <c r="AB79" s="11">
        <v>4258</v>
      </c>
    </row>
    <row r="80" spans="1:28" ht="16" x14ac:dyDescent="0.2">
      <c r="A80" t="s">
        <v>197</v>
      </c>
      <c r="B80" t="s">
        <v>219</v>
      </c>
      <c r="C80" s="1">
        <v>30022</v>
      </c>
      <c r="D80" t="s">
        <v>222</v>
      </c>
      <c r="E80" s="25" t="s">
        <v>336</v>
      </c>
      <c r="F80" s="25" t="s">
        <v>336</v>
      </c>
      <c r="G80" s="25" t="s">
        <v>336</v>
      </c>
      <c r="H80" t="s">
        <v>229</v>
      </c>
      <c r="I80">
        <v>0</v>
      </c>
      <c r="J80" s="11">
        <v>15051</v>
      </c>
      <c r="K80" s="11">
        <v>32363</v>
      </c>
      <c r="L80" s="11">
        <v>2176</v>
      </c>
      <c r="M80" s="11">
        <v>487091473</v>
      </c>
      <c r="N80" s="12">
        <v>0.999</v>
      </c>
      <c r="O80" s="12">
        <v>0.44</v>
      </c>
      <c r="P80" s="12">
        <v>0.95499999999999996</v>
      </c>
      <c r="Q80" s="12">
        <v>0.96099999999999997</v>
      </c>
      <c r="R80" s="12">
        <v>0.96599999999999997</v>
      </c>
      <c r="S80" s="12">
        <v>0.96199999999999997</v>
      </c>
      <c r="T80" s="12">
        <v>0.89900000000000002</v>
      </c>
      <c r="U80" s="12">
        <v>4.3999999999999997E-2</v>
      </c>
      <c r="V80" s="12">
        <v>0.67200000000000004</v>
      </c>
      <c r="W80" s="12">
        <v>0.182</v>
      </c>
      <c r="X80" s="24">
        <v>0.65700000000000003</v>
      </c>
      <c r="Y80" s="24">
        <v>0.10100000000000001</v>
      </c>
      <c r="Z80" s="24">
        <v>0.92</v>
      </c>
      <c r="AA80" s="23">
        <v>45835</v>
      </c>
      <c r="AB80" s="23">
        <v>3612</v>
      </c>
    </row>
    <row r="81" spans="1:28" ht="16" x14ac:dyDescent="0.2">
      <c r="A81" s="7" t="s">
        <v>278</v>
      </c>
      <c r="B81" t="s">
        <v>267</v>
      </c>
      <c r="C81" s="7">
        <v>6800056766</v>
      </c>
      <c r="D81" t="s">
        <v>283</v>
      </c>
      <c r="E81" s="2" t="s">
        <v>144</v>
      </c>
      <c r="F81" s="26">
        <v>194984</v>
      </c>
      <c r="G81" s="2" t="s">
        <v>232</v>
      </c>
      <c r="H81" t="s">
        <v>229</v>
      </c>
      <c r="I81">
        <v>0</v>
      </c>
      <c r="J81" s="23">
        <v>17150</v>
      </c>
      <c r="K81" s="23">
        <v>19556</v>
      </c>
      <c r="L81" s="23">
        <v>1874</v>
      </c>
      <c r="M81" s="23">
        <v>335384717</v>
      </c>
      <c r="N81" s="24">
        <v>0.95799999999999996</v>
      </c>
      <c r="O81" s="24">
        <v>0.35899999999999999</v>
      </c>
      <c r="P81" s="24">
        <v>0.95</v>
      </c>
      <c r="Q81" s="24">
        <v>0.93200000000000005</v>
      </c>
      <c r="R81" s="24">
        <v>0.94799999999999995</v>
      </c>
      <c r="S81" s="24">
        <v>0.95399999999999996</v>
      </c>
      <c r="T81" s="24">
        <v>0.83099999999999996</v>
      </c>
      <c r="U81" s="24">
        <v>4.5999999999999999E-2</v>
      </c>
      <c r="V81" s="24">
        <v>0.55700000000000005</v>
      </c>
      <c r="W81" s="24">
        <v>0.22800000000000001</v>
      </c>
      <c r="X81" s="12">
        <v>0.71699999999999997</v>
      </c>
      <c r="Y81" s="12">
        <v>5.7000000000000002E-2</v>
      </c>
      <c r="Z81" s="12">
        <v>0.94</v>
      </c>
      <c r="AA81" s="11">
        <v>44490</v>
      </c>
      <c r="AB81" s="11">
        <v>5300</v>
      </c>
    </row>
    <row r="82" spans="1:28" ht="16" x14ac:dyDescent="0.2">
      <c r="A82" s="41" t="s">
        <v>28</v>
      </c>
      <c r="B82" s="41" t="s">
        <v>335</v>
      </c>
      <c r="C82" s="43">
        <v>6800127569</v>
      </c>
      <c r="D82" s="41" t="s">
        <v>116</v>
      </c>
      <c r="E82" s="44" t="s">
        <v>142</v>
      </c>
      <c r="F82" s="45" t="s">
        <v>158</v>
      </c>
      <c r="G82" s="44" t="s">
        <v>177</v>
      </c>
      <c r="H82" s="44" t="s">
        <v>229</v>
      </c>
      <c r="I82" s="42">
        <v>1466</v>
      </c>
      <c r="J82" s="11">
        <v>14773</v>
      </c>
      <c r="K82" s="11">
        <v>32134</v>
      </c>
      <c r="L82" s="11">
        <v>2197</v>
      </c>
      <c r="M82" s="11">
        <v>474717604</v>
      </c>
      <c r="N82" s="12">
        <v>0.96199999999999997</v>
      </c>
      <c r="O82" s="12">
        <v>0.61199999999999999</v>
      </c>
      <c r="P82" s="12">
        <v>0.95599999999999996</v>
      </c>
      <c r="Q82" s="12">
        <v>0.92900000000000005</v>
      </c>
      <c r="R82" s="12">
        <v>0.95399999999999996</v>
      </c>
      <c r="S82" s="12">
        <v>0.95699999999999996</v>
      </c>
      <c r="T82" s="12">
        <v>0.86799999999999999</v>
      </c>
      <c r="U82" s="12">
        <v>4.7E-2</v>
      </c>
      <c r="V82" s="12">
        <v>0.63300000000000001</v>
      </c>
      <c r="W82" s="12">
        <v>0.188</v>
      </c>
      <c r="X82" s="12">
        <v>0.68</v>
      </c>
      <c r="Y82" s="12">
        <v>6.2E-2</v>
      </c>
      <c r="Z82" s="12">
        <v>0.92900000000000005</v>
      </c>
      <c r="AA82" s="11">
        <v>46331</v>
      </c>
      <c r="AB82" s="11">
        <v>4859</v>
      </c>
    </row>
    <row r="83" spans="1:28" ht="16" x14ac:dyDescent="0.2">
      <c r="A83" s="41" t="s">
        <v>27</v>
      </c>
      <c r="B83" s="41" t="s">
        <v>335</v>
      </c>
      <c r="C83" s="43">
        <v>6800127569</v>
      </c>
      <c r="D83" s="41" t="s">
        <v>115</v>
      </c>
      <c r="E83" s="48" t="s">
        <v>336</v>
      </c>
      <c r="F83" s="48" t="s">
        <v>336</v>
      </c>
      <c r="G83" s="48" t="s">
        <v>336</v>
      </c>
      <c r="H83" s="44" t="s">
        <v>229</v>
      </c>
      <c r="I83" s="42">
        <v>46</v>
      </c>
      <c r="J83" s="11">
        <v>15842</v>
      </c>
      <c r="K83" s="11">
        <v>25019</v>
      </c>
      <c r="L83" s="11">
        <v>2315</v>
      </c>
      <c r="M83" s="11">
        <v>396354723</v>
      </c>
      <c r="N83" s="12">
        <v>0.96499999999999997</v>
      </c>
      <c r="O83" s="12">
        <v>0.52400000000000002</v>
      </c>
      <c r="P83" s="12">
        <v>0.95</v>
      </c>
      <c r="Q83" s="12">
        <v>0.92100000000000004</v>
      </c>
      <c r="R83" s="12">
        <v>0.94699999999999995</v>
      </c>
      <c r="S83" s="12">
        <v>0.95399999999999996</v>
      </c>
      <c r="T83" s="12">
        <v>0.85299999999999998</v>
      </c>
      <c r="U83" s="12">
        <v>0.05</v>
      </c>
      <c r="V83" s="12">
        <v>0.63</v>
      </c>
      <c r="W83" s="12">
        <v>0.17199999999999999</v>
      </c>
      <c r="X83" s="12">
        <v>0.72199999999999998</v>
      </c>
      <c r="Y83" s="12">
        <v>6.8000000000000005E-2</v>
      </c>
      <c r="Z83" s="12">
        <v>0.94699999999999995</v>
      </c>
      <c r="AA83" s="11">
        <v>45023</v>
      </c>
      <c r="AB83" s="11">
        <v>4949</v>
      </c>
    </row>
    <row r="84" spans="1:28" ht="16" x14ac:dyDescent="0.2">
      <c r="A84" t="s">
        <v>62</v>
      </c>
      <c r="B84" t="s">
        <v>335</v>
      </c>
      <c r="C84" s="1">
        <v>6800127569</v>
      </c>
      <c r="D84" t="s">
        <v>114</v>
      </c>
      <c r="E84" s="25" t="s">
        <v>336</v>
      </c>
      <c r="F84" s="25" t="s">
        <v>336</v>
      </c>
      <c r="G84" s="25" t="s">
        <v>336</v>
      </c>
      <c r="H84" s="2" t="s">
        <v>229</v>
      </c>
      <c r="I84">
        <v>0</v>
      </c>
      <c r="J84" s="11">
        <v>19670</v>
      </c>
      <c r="K84" s="11">
        <v>24017</v>
      </c>
      <c r="L84" s="11">
        <v>2159</v>
      </c>
      <c r="M84" s="11">
        <v>472404949</v>
      </c>
      <c r="N84" s="12">
        <v>0.96299999999999997</v>
      </c>
      <c r="O84" s="12">
        <v>0.5</v>
      </c>
      <c r="P84" s="12">
        <v>0.95099999999999996</v>
      </c>
      <c r="Q84" s="12">
        <v>0.91700000000000004</v>
      </c>
      <c r="R84" s="12">
        <v>0.94699999999999995</v>
      </c>
      <c r="S84" s="12">
        <v>0.95099999999999996</v>
      </c>
      <c r="T84" s="12">
        <v>0.81899999999999995</v>
      </c>
      <c r="U84" s="12">
        <v>4.9000000000000002E-2</v>
      </c>
      <c r="V84" s="12">
        <v>0.61199999999999999</v>
      </c>
      <c r="W84" s="12">
        <v>0.157</v>
      </c>
    </row>
    <row r="85" spans="1:28" ht="16" x14ac:dyDescent="0.2">
      <c r="A85" t="s">
        <v>22</v>
      </c>
      <c r="B85" t="s">
        <v>334</v>
      </c>
      <c r="C85" s="1">
        <v>6800576869</v>
      </c>
      <c r="D85" t="s">
        <v>123</v>
      </c>
      <c r="E85" s="2" t="s">
        <v>152</v>
      </c>
      <c r="F85" s="22">
        <v>203330</v>
      </c>
      <c r="G85" s="2" t="s">
        <v>178</v>
      </c>
      <c r="H85" s="2" t="s">
        <v>229</v>
      </c>
      <c r="I85" s="42">
        <v>1</v>
      </c>
      <c r="J85" s="11">
        <v>17474</v>
      </c>
      <c r="K85" s="11">
        <v>14249</v>
      </c>
      <c r="L85" s="11">
        <v>1248</v>
      </c>
      <c r="M85" s="11">
        <v>248992044</v>
      </c>
      <c r="N85" s="12">
        <v>0.96199999999999997</v>
      </c>
      <c r="O85" s="12">
        <v>0.56799999999999995</v>
      </c>
      <c r="P85" s="12">
        <v>0.95099999999999996</v>
      </c>
      <c r="Q85" s="12">
        <v>0.91600000000000004</v>
      </c>
      <c r="R85" s="12">
        <v>0.94599999999999995</v>
      </c>
      <c r="S85" s="12">
        <v>0.95099999999999996</v>
      </c>
      <c r="T85" s="12">
        <v>0.86499999999999999</v>
      </c>
      <c r="U85" s="12">
        <v>5.5E-2</v>
      </c>
      <c r="V85" s="12">
        <v>0.58499999999999996</v>
      </c>
      <c r="W85" s="12">
        <v>0.22500000000000001</v>
      </c>
      <c r="X85" s="12">
        <v>0.70099999999999996</v>
      </c>
      <c r="Y85" s="12">
        <v>8.1000000000000003E-2</v>
      </c>
      <c r="Z85" s="12">
        <v>0.90900000000000003</v>
      </c>
      <c r="AA85" s="11">
        <v>40198</v>
      </c>
      <c r="AB85" s="11">
        <v>2184</v>
      </c>
    </row>
    <row r="86" spans="1:28" ht="16" x14ac:dyDescent="0.2">
      <c r="A86" t="s">
        <v>70</v>
      </c>
      <c r="B86" t="s">
        <v>334</v>
      </c>
      <c r="C86" s="1">
        <v>6800576869</v>
      </c>
      <c r="D86" t="s">
        <v>117</v>
      </c>
      <c r="E86" s="25" t="s">
        <v>336</v>
      </c>
      <c r="F86" s="25" t="s">
        <v>336</v>
      </c>
      <c r="G86" s="25" t="s">
        <v>336</v>
      </c>
      <c r="H86" s="2" t="s">
        <v>229</v>
      </c>
      <c r="I86">
        <v>0</v>
      </c>
      <c r="J86" s="11">
        <v>9239</v>
      </c>
      <c r="K86" s="11">
        <v>25302</v>
      </c>
      <c r="L86" s="11">
        <v>1932</v>
      </c>
      <c r="M86" s="11">
        <v>233764216</v>
      </c>
      <c r="N86" s="12">
        <v>0.95499999999999996</v>
      </c>
      <c r="O86" s="12">
        <v>0.50600000000000001</v>
      </c>
      <c r="P86" s="12">
        <v>0.95099999999999996</v>
      </c>
      <c r="Q86" s="12">
        <v>0.91300000000000003</v>
      </c>
      <c r="R86" s="12">
        <v>0.94599999999999995</v>
      </c>
      <c r="S86" s="12">
        <v>0.96199999999999997</v>
      </c>
      <c r="T86" s="12">
        <v>0.89700000000000002</v>
      </c>
      <c r="U86" s="12">
        <v>4.5999999999999999E-2</v>
      </c>
      <c r="V86" s="12">
        <v>0.52300000000000002</v>
      </c>
      <c r="W86" s="12">
        <v>0.32900000000000001</v>
      </c>
      <c r="X86" s="12">
        <v>0.67900000000000005</v>
      </c>
      <c r="Y86" s="12">
        <v>0.10199999999999999</v>
      </c>
      <c r="Z86" s="12">
        <v>0.95199999999999996</v>
      </c>
      <c r="AA86" s="11">
        <v>43426</v>
      </c>
      <c r="AB86" s="11">
        <v>1897</v>
      </c>
    </row>
    <row r="87" spans="1:28" ht="16" x14ac:dyDescent="0.2">
      <c r="A87" t="s">
        <v>72</v>
      </c>
      <c r="B87" t="s">
        <v>334</v>
      </c>
      <c r="C87" s="1">
        <v>6800576869</v>
      </c>
      <c r="D87" t="s">
        <v>115</v>
      </c>
      <c r="E87" s="25" t="s">
        <v>336</v>
      </c>
      <c r="F87" s="25" t="s">
        <v>336</v>
      </c>
      <c r="G87" s="25" t="s">
        <v>336</v>
      </c>
      <c r="H87" s="2" t="s">
        <v>229</v>
      </c>
      <c r="I87">
        <v>0</v>
      </c>
      <c r="J87" s="11">
        <v>6035</v>
      </c>
      <c r="K87" s="11">
        <v>49593</v>
      </c>
      <c r="L87" s="11">
        <v>1494</v>
      </c>
      <c r="M87" s="11">
        <v>299291799</v>
      </c>
      <c r="N87" s="12">
        <v>0.96699999999999997</v>
      </c>
      <c r="O87" s="12">
        <v>0.83399999999999996</v>
      </c>
      <c r="P87" s="12">
        <v>0.94899999999999995</v>
      </c>
      <c r="Q87" s="12">
        <v>0.90200000000000002</v>
      </c>
      <c r="R87" s="12">
        <v>0.94199999999999995</v>
      </c>
      <c r="S87" s="12">
        <v>0.92700000000000005</v>
      </c>
      <c r="T87" s="12">
        <v>0.86499999999999999</v>
      </c>
      <c r="U87" s="12">
        <v>5.3999999999999999E-2</v>
      </c>
      <c r="V87" s="12">
        <v>0.51100000000000001</v>
      </c>
      <c r="W87" s="12">
        <v>0.29899999999999999</v>
      </c>
      <c r="X87" s="12">
        <v>0.63600000000000001</v>
      </c>
      <c r="Y87" s="12">
        <v>4.9000000000000002E-2</v>
      </c>
      <c r="Z87" s="12">
        <v>0.92</v>
      </c>
      <c r="AA87" s="11">
        <v>46633</v>
      </c>
      <c r="AB87" s="11">
        <v>3902</v>
      </c>
    </row>
    <row r="88" spans="1:28" ht="16" x14ac:dyDescent="0.2">
      <c r="A88" s="41" t="s">
        <v>21</v>
      </c>
      <c r="B88" s="41" t="s">
        <v>335</v>
      </c>
      <c r="C88" s="43">
        <v>6800706867</v>
      </c>
      <c r="D88" s="41" t="s">
        <v>114</v>
      </c>
      <c r="E88" s="44" t="s">
        <v>144</v>
      </c>
      <c r="F88" s="45" t="s">
        <v>159</v>
      </c>
      <c r="G88" s="44" t="s">
        <v>179</v>
      </c>
      <c r="H88" s="44" t="s">
        <v>229</v>
      </c>
      <c r="I88" s="42">
        <v>1</v>
      </c>
      <c r="J88" s="11">
        <v>19119</v>
      </c>
      <c r="K88" s="11">
        <v>18409</v>
      </c>
      <c r="L88" s="11">
        <v>2216</v>
      </c>
      <c r="M88" s="11">
        <v>351958156</v>
      </c>
      <c r="N88" s="12">
        <v>0.96499999999999997</v>
      </c>
      <c r="O88" s="12">
        <v>0.41199999999999998</v>
      </c>
      <c r="P88" s="12">
        <v>0.95499999999999996</v>
      </c>
      <c r="Q88" s="12">
        <v>0.92500000000000004</v>
      </c>
      <c r="R88" s="12">
        <v>0.95099999999999996</v>
      </c>
      <c r="S88" s="12">
        <v>0.95099999999999996</v>
      </c>
      <c r="T88" s="12">
        <v>0.85299999999999998</v>
      </c>
      <c r="U88" s="12">
        <v>5.7000000000000002E-2</v>
      </c>
      <c r="V88" s="12">
        <v>0.63600000000000001</v>
      </c>
      <c r="W88" s="12">
        <v>0.16</v>
      </c>
      <c r="X88" s="30"/>
      <c r="Y88" s="30"/>
      <c r="Z88" s="30"/>
      <c r="AA88" s="31"/>
      <c r="AB88" s="31"/>
    </row>
    <row r="89" spans="1:28" ht="16" x14ac:dyDescent="0.2">
      <c r="A89" t="s">
        <v>63</v>
      </c>
      <c r="B89" t="s">
        <v>335</v>
      </c>
      <c r="C89" s="1">
        <v>6800706867</v>
      </c>
      <c r="D89" t="s">
        <v>115</v>
      </c>
      <c r="E89" s="25" t="s">
        <v>336</v>
      </c>
      <c r="F89" s="25" t="s">
        <v>336</v>
      </c>
      <c r="G89" s="25" t="s">
        <v>336</v>
      </c>
      <c r="H89" s="2" t="s">
        <v>229</v>
      </c>
      <c r="I89">
        <v>0</v>
      </c>
      <c r="J89" s="11">
        <v>18486</v>
      </c>
      <c r="K89" s="11">
        <v>22845</v>
      </c>
      <c r="L89" s="11">
        <v>1991</v>
      </c>
      <c r="M89" s="11">
        <v>422311394</v>
      </c>
      <c r="N89" s="12">
        <v>0.96899999999999997</v>
      </c>
      <c r="O89" s="12">
        <v>0.437</v>
      </c>
      <c r="P89" s="12">
        <v>0.94899999999999995</v>
      </c>
      <c r="Q89" s="12">
        <v>0.92100000000000004</v>
      </c>
      <c r="R89" s="12">
        <v>0.94499999999999995</v>
      </c>
      <c r="S89" s="12">
        <v>0.93400000000000005</v>
      </c>
      <c r="T89" s="12">
        <v>0.76700000000000002</v>
      </c>
      <c r="U89" s="12">
        <v>5.3999999999999999E-2</v>
      </c>
      <c r="V89" s="12">
        <v>0.55900000000000005</v>
      </c>
      <c r="W89" s="12">
        <v>0.154</v>
      </c>
      <c r="X89" s="12">
        <v>0.63900000000000001</v>
      </c>
      <c r="Y89" s="12">
        <v>0.05</v>
      </c>
      <c r="Z89" s="12">
        <v>0.94299999999999995</v>
      </c>
      <c r="AA89" s="11">
        <v>44686</v>
      </c>
      <c r="AB89" s="11">
        <v>3720</v>
      </c>
    </row>
    <row r="90" spans="1:28" ht="16" x14ac:dyDescent="0.2">
      <c r="A90" t="s">
        <v>64</v>
      </c>
      <c r="B90" t="s">
        <v>335</v>
      </c>
      <c r="C90" s="1">
        <v>6800706867</v>
      </c>
      <c r="D90" t="s">
        <v>116</v>
      </c>
      <c r="E90" s="25" t="s">
        <v>336</v>
      </c>
      <c r="F90" s="25" t="s">
        <v>336</v>
      </c>
      <c r="G90" s="25" t="s">
        <v>336</v>
      </c>
      <c r="H90" s="2" t="s">
        <v>229</v>
      </c>
      <c r="I90">
        <v>0</v>
      </c>
      <c r="J90" s="11">
        <v>17707</v>
      </c>
      <c r="K90" s="11">
        <v>23525</v>
      </c>
      <c r="L90" s="11">
        <v>1804</v>
      </c>
      <c r="M90" s="11">
        <v>416564172</v>
      </c>
      <c r="N90" s="12">
        <v>0.96299999999999997</v>
      </c>
      <c r="O90" s="12">
        <v>0.57599999999999996</v>
      </c>
      <c r="P90" s="12">
        <v>0.95299999999999996</v>
      </c>
      <c r="Q90" s="12">
        <v>0.93</v>
      </c>
      <c r="R90" s="12">
        <v>0.95</v>
      </c>
      <c r="S90" s="12">
        <v>0.94899999999999995</v>
      </c>
      <c r="T90" s="12">
        <v>0.76200000000000001</v>
      </c>
      <c r="U90" s="12">
        <v>4.3999999999999997E-2</v>
      </c>
      <c r="V90" s="12">
        <v>0.55400000000000005</v>
      </c>
      <c r="W90" s="12">
        <v>0.16400000000000001</v>
      </c>
      <c r="X90" s="12">
        <v>0.68600000000000005</v>
      </c>
      <c r="Y90" s="12">
        <v>0.08</v>
      </c>
      <c r="Z90" s="12">
        <v>0.91800000000000004</v>
      </c>
      <c r="AA90" s="11">
        <v>46207</v>
      </c>
      <c r="AB90" s="11">
        <v>4253</v>
      </c>
    </row>
    <row r="91" spans="1:28" ht="16" x14ac:dyDescent="0.2">
      <c r="A91" s="41" t="s">
        <v>199</v>
      </c>
      <c r="B91" s="41" t="s">
        <v>219</v>
      </c>
      <c r="C91" s="43">
        <v>6801006868</v>
      </c>
      <c r="D91" s="41" t="s">
        <v>221</v>
      </c>
      <c r="E91" s="44" t="s">
        <v>155</v>
      </c>
      <c r="F91" s="45">
        <v>1655</v>
      </c>
      <c r="G91" s="44" t="s">
        <v>234</v>
      </c>
      <c r="H91" s="41" t="s">
        <v>229</v>
      </c>
      <c r="I91" s="42">
        <v>5</v>
      </c>
      <c r="J91" s="11">
        <v>21894</v>
      </c>
      <c r="K91" s="11">
        <v>26038</v>
      </c>
      <c r="L91" s="11">
        <v>1812</v>
      </c>
      <c r="M91" s="11">
        <v>570076784</v>
      </c>
      <c r="N91" s="12">
        <v>0.93700000000000006</v>
      </c>
      <c r="O91" s="12">
        <v>0.67700000000000005</v>
      </c>
      <c r="P91" s="12">
        <v>0.95599999999999996</v>
      </c>
      <c r="Q91" s="12">
        <v>0.95</v>
      </c>
      <c r="R91" s="12">
        <v>0.96299999999999997</v>
      </c>
      <c r="S91" s="12">
        <v>0.96599999999999997</v>
      </c>
      <c r="T91" s="12">
        <v>0.91200000000000003</v>
      </c>
      <c r="U91" s="12">
        <v>4.4999999999999998E-2</v>
      </c>
      <c r="V91" s="12">
        <v>0.628</v>
      </c>
      <c r="W91" s="12">
        <v>0.23899999999999999</v>
      </c>
      <c r="X91" s="12">
        <v>0.64200000000000002</v>
      </c>
      <c r="Y91" s="12">
        <v>0.124</v>
      </c>
      <c r="Z91" s="12">
        <v>0.94899999999999995</v>
      </c>
      <c r="AA91" s="11">
        <v>48319</v>
      </c>
      <c r="AB91" s="11">
        <v>6497</v>
      </c>
    </row>
    <row r="92" spans="1:28" ht="16" x14ac:dyDescent="0.2">
      <c r="A92" t="s">
        <v>200</v>
      </c>
      <c r="B92" t="s">
        <v>219</v>
      </c>
      <c r="C92" s="1">
        <v>6801006868</v>
      </c>
      <c r="D92" t="s">
        <v>224</v>
      </c>
      <c r="E92" s="25" t="s">
        <v>336</v>
      </c>
      <c r="F92" s="25" t="s">
        <v>336</v>
      </c>
      <c r="G92" s="25" t="s">
        <v>336</v>
      </c>
      <c r="H92" t="s">
        <v>229</v>
      </c>
      <c r="I92">
        <v>0</v>
      </c>
      <c r="J92" s="11">
        <v>17992</v>
      </c>
      <c r="K92" s="11">
        <v>37316</v>
      </c>
      <c r="L92" s="11">
        <v>2599</v>
      </c>
      <c r="M92" s="11">
        <v>671380983</v>
      </c>
      <c r="N92" s="12">
        <v>0.92200000000000004</v>
      </c>
      <c r="O92" s="12">
        <v>0.53300000000000003</v>
      </c>
      <c r="P92" s="12">
        <v>0.95599999999999996</v>
      </c>
      <c r="Q92" s="12">
        <v>0.95499999999999996</v>
      </c>
      <c r="R92" s="12">
        <v>0.96399999999999997</v>
      </c>
      <c r="S92" s="12">
        <v>0.95799999999999996</v>
      </c>
      <c r="T92" s="12">
        <v>0.83199999999999996</v>
      </c>
      <c r="U92" s="12">
        <v>4.1000000000000002E-2</v>
      </c>
      <c r="V92" s="12">
        <v>0.61299999999999999</v>
      </c>
      <c r="W92" s="12">
        <v>0.17899999999999999</v>
      </c>
      <c r="X92" s="24">
        <v>0.63500000000000001</v>
      </c>
      <c r="Y92" s="24">
        <v>0.109</v>
      </c>
      <c r="Z92" s="24">
        <v>0.91600000000000004</v>
      </c>
      <c r="AA92" s="23">
        <v>46851</v>
      </c>
      <c r="AB92" s="23">
        <v>7316</v>
      </c>
    </row>
    <row r="93" spans="1:28" ht="32" x14ac:dyDescent="0.2">
      <c r="A93" s="41" t="s">
        <v>24</v>
      </c>
      <c r="B93" s="41" t="s">
        <v>335</v>
      </c>
      <c r="C93" s="43">
        <v>6801066772</v>
      </c>
      <c r="D93" s="41" t="s">
        <v>114</v>
      </c>
      <c r="E93" s="44" t="s">
        <v>153</v>
      </c>
      <c r="F93" s="45">
        <v>1391</v>
      </c>
      <c r="G93" s="44" t="s">
        <v>180</v>
      </c>
      <c r="H93" s="44" t="s">
        <v>229</v>
      </c>
      <c r="I93" s="42">
        <v>2</v>
      </c>
      <c r="J93" s="11">
        <v>11694</v>
      </c>
      <c r="K93" s="11">
        <v>39730</v>
      </c>
      <c r="L93" s="11">
        <v>2373</v>
      </c>
      <c r="M93" s="11">
        <v>464597554</v>
      </c>
      <c r="N93" s="12">
        <v>0.95599999999999996</v>
      </c>
      <c r="O93" s="12">
        <v>0.63300000000000001</v>
      </c>
      <c r="P93" s="12">
        <v>0.97</v>
      </c>
      <c r="Q93" s="12">
        <v>0.94599999999999995</v>
      </c>
      <c r="R93" s="12">
        <v>0.96599999999999997</v>
      </c>
      <c r="S93" s="12">
        <v>0.96</v>
      </c>
      <c r="T93" s="12">
        <v>0.86599999999999999</v>
      </c>
      <c r="U93" s="12">
        <v>5.0999999999999997E-2</v>
      </c>
      <c r="V93" s="12">
        <v>0.63900000000000001</v>
      </c>
      <c r="W93" s="12">
        <v>0.17599999999999999</v>
      </c>
      <c r="X93" s="12">
        <v>0.64500000000000002</v>
      </c>
      <c r="Y93" s="12">
        <v>7.4999999999999997E-2</v>
      </c>
      <c r="Z93" s="12">
        <v>0.94899999999999995</v>
      </c>
      <c r="AA93" s="11">
        <v>44381</v>
      </c>
      <c r="AB93" s="11">
        <v>4851</v>
      </c>
    </row>
    <row r="94" spans="1:28" ht="16" x14ac:dyDescent="0.2">
      <c r="A94" s="7" t="s">
        <v>279</v>
      </c>
      <c r="B94" t="s">
        <v>267</v>
      </c>
      <c r="C94" s="7">
        <v>6801066772</v>
      </c>
      <c r="D94" t="s">
        <v>283</v>
      </c>
      <c r="E94" s="25" t="s">
        <v>336</v>
      </c>
      <c r="F94" s="25" t="s">
        <v>336</v>
      </c>
      <c r="G94" s="25" t="s">
        <v>336</v>
      </c>
      <c r="H94" s="2" t="s">
        <v>229</v>
      </c>
      <c r="I94">
        <v>0</v>
      </c>
      <c r="J94" s="23">
        <v>10894</v>
      </c>
      <c r="K94" s="23">
        <v>31391</v>
      </c>
      <c r="L94" s="23">
        <v>2994</v>
      </c>
      <c r="M94" s="23">
        <v>341971213</v>
      </c>
      <c r="N94" s="24">
        <v>0.95099999999999996</v>
      </c>
      <c r="O94" s="24">
        <v>0.31900000000000001</v>
      </c>
      <c r="P94" s="24">
        <v>0.95</v>
      </c>
      <c r="Q94" s="24">
        <v>0.93200000000000005</v>
      </c>
      <c r="R94" s="24">
        <v>0.94899999999999995</v>
      </c>
      <c r="S94" s="24">
        <v>0.94899999999999995</v>
      </c>
      <c r="T94" s="24">
        <v>0.81599999999999995</v>
      </c>
      <c r="U94" s="24">
        <v>4.5999999999999999E-2</v>
      </c>
      <c r="V94" s="24">
        <v>0.54400000000000004</v>
      </c>
      <c r="W94" s="24">
        <v>0.22600000000000001</v>
      </c>
      <c r="X94" s="12">
        <v>0.67600000000000005</v>
      </c>
      <c r="Y94" s="12">
        <v>0.112</v>
      </c>
      <c r="Z94" s="12">
        <v>0.95799999999999996</v>
      </c>
      <c r="AA94" s="11">
        <v>45521</v>
      </c>
      <c r="AB94" s="11">
        <v>5252</v>
      </c>
    </row>
    <row r="95" spans="1:28" ht="16" x14ac:dyDescent="0.2">
      <c r="A95" t="s">
        <v>65</v>
      </c>
      <c r="B95" t="s">
        <v>335</v>
      </c>
      <c r="C95" s="1">
        <v>6801066772</v>
      </c>
      <c r="D95" t="s">
        <v>116</v>
      </c>
      <c r="E95" s="25" t="s">
        <v>336</v>
      </c>
      <c r="F95" s="25" t="s">
        <v>336</v>
      </c>
      <c r="G95" s="25" t="s">
        <v>336</v>
      </c>
      <c r="H95" s="2" t="s">
        <v>229</v>
      </c>
      <c r="I95">
        <v>0</v>
      </c>
      <c r="J95" s="11">
        <v>10791</v>
      </c>
      <c r="K95" s="11">
        <v>32739</v>
      </c>
      <c r="L95" s="11">
        <v>2010</v>
      </c>
      <c r="M95" s="11">
        <v>353290330</v>
      </c>
      <c r="N95" s="12">
        <v>0.96399999999999997</v>
      </c>
      <c r="O95" s="12">
        <v>0.628</v>
      </c>
      <c r="P95" s="12">
        <v>0.97</v>
      </c>
      <c r="Q95" s="12">
        <v>0.95399999999999996</v>
      </c>
      <c r="R95" s="12">
        <v>0.97099999999999997</v>
      </c>
      <c r="S95" s="12">
        <v>0.94699999999999995</v>
      </c>
      <c r="T95" s="12">
        <v>0.79400000000000004</v>
      </c>
      <c r="U95" s="12">
        <v>4.7E-2</v>
      </c>
      <c r="V95" s="12">
        <v>0.59</v>
      </c>
      <c r="W95" s="12">
        <v>0.157</v>
      </c>
      <c r="X95" s="12">
        <v>0.58699999999999997</v>
      </c>
      <c r="Y95" s="12">
        <v>6.4000000000000001E-2</v>
      </c>
      <c r="Z95" s="12">
        <v>0.90300000000000002</v>
      </c>
      <c r="AA95" s="11">
        <v>41871</v>
      </c>
      <c r="AB95" s="11">
        <v>2418</v>
      </c>
    </row>
    <row r="96" spans="1:28" ht="16" x14ac:dyDescent="0.2">
      <c r="A96" s="41" t="s">
        <v>26</v>
      </c>
      <c r="B96" s="41" t="s">
        <v>335</v>
      </c>
      <c r="C96" s="43">
        <v>6801187468</v>
      </c>
      <c r="D96" s="41" t="s">
        <v>114</v>
      </c>
      <c r="E96" s="44" t="s">
        <v>154</v>
      </c>
      <c r="F96" s="45">
        <v>441668</v>
      </c>
      <c r="G96" s="44" t="s">
        <v>181</v>
      </c>
      <c r="H96" s="44" t="s">
        <v>229</v>
      </c>
      <c r="I96" s="42">
        <v>11</v>
      </c>
      <c r="J96" s="11">
        <v>17041</v>
      </c>
      <c r="K96" s="11">
        <v>37293</v>
      </c>
      <c r="L96" s="11">
        <v>2383</v>
      </c>
      <c r="M96" s="11">
        <v>635508344</v>
      </c>
      <c r="N96" s="12">
        <v>0.94899999999999995</v>
      </c>
      <c r="O96" s="12">
        <v>0.62</v>
      </c>
      <c r="P96" s="12">
        <v>0.96899999999999997</v>
      </c>
      <c r="Q96" s="12">
        <v>0.94799999999999995</v>
      </c>
      <c r="R96" s="12">
        <v>0.96399999999999997</v>
      </c>
      <c r="S96" s="12">
        <v>0.95299999999999996</v>
      </c>
      <c r="T96" s="12">
        <v>0.755</v>
      </c>
      <c r="U96" s="12">
        <v>4.3999999999999997E-2</v>
      </c>
      <c r="V96" s="12">
        <v>0.53800000000000003</v>
      </c>
      <c r="W96" s="12">
        <v>0.17299999999999999</v>
      </c>
    </row>
    <row r="97" spans="1:28" ht="16" x14ac:dyDescent="0.2">
      <c r="A97" t="s">
        <v>66</v>
      </c>
      <c r="B97" t="s">
        <v>335</v>
      </c>
      <c r="C97" s="1">
        <v>6801187468</v>
      </c>
      <c r="D97" t="s">
        <v>116</v>
      </c>
      <c r="E97" s="25" t="s">
        <v>336</v>
      </c>
      <c r="F97" s="25" t="s">
        <v>336</v>
      </c>
      <c r="G97" s="25" t="s">
        <v>336</v>
      </c>
      <c r="H97" s="2" t="s">
        <v>229</v>
      </c>
      <c r="I97">
        <v>0</v>
      </c>
      <c r="J97" s="11">
        <v>15588</v>
      </c>
      <c r="K97" s="11">
        <v>21692</v>
      </c>
      <c r="L97" s="11">
        <v>1405</v>
      </c>
      <c r="M97" s="11">
        <v>338139284</v>
      </c>
      <c r="N97" s="12">
        <v>0.96199999999999997</v>
      </c>
      <c r="O97" s="12">
        <v>0.72699999999999998</v>
      </c>
      <c r="P97" s="12">
        <v>0.96</v>
      </c>
      <c r="Q97" s="12">
        <v>0.92700000000000005</v>
      </c>
      <c r="R97" s="12">
        <v>0.95699999999999996</v>
      </c>
      <c r="S97" s="12">
        <v>0.90400000000000003</v>
      </c>
      <c r="T97" s="12">
        <v>0.73199999999999998</v>
      </c>
      <c r="U97" s="12">
        <v>5.5E-2</v>
      </c>
      <c r="V97" s="12">
        <v>0.53300000000000003</v>
      </c>
      <c r="W97" s="12">
        <v>0.14399999999999999</v>
      </c>
      <c r="X97" s="12">
        <v>0.624</v>
      </c>
      <c r="Y97" s="12">
        <v>6.0999999999999999E-2</v>
      </c>
      <c r="Z97" s="12">
        <v>0.94499999999999995</v>
      </c>
      <c r="AA97" s="11">
        <v>45892</v>
      </c>
      <c r="AB97" s="11">
        <v>5698</v>
      </c>
    </row>
    <row r="98" spans="1:28" ht="16" x14ac:dyDescent="0.2">
      <c r="A98" t="s">
        <v>69</v>
      </c>
      <c r="B98" t="s">
        <v>334</v>
      </c>
      <c r="C98" s="1">
        <v>7100118382</v>
      </c>
      <c r="D98" t="s">
        <v>117</v>
      </c>
      <c r="E98" s="2" t="s">
        <v>144</v>
      </c>
      <c r="F98" s="22" t="s">
        <v>157</v>
      </c>
      <c r="G98" s="2" t="s">
        <v>170</v>
      </c>
      <c r="H98" s="2" t="s">
        <v>229</v>
      </c>
      <c r="I98">
        <v>0</v>
      </c>
      <c r="J98" s="11">
        <v>10829</v>
      </c>
      <c r="K98" s="11">
        <v>21030</v>
      </c>
      <c r="L98" s="11">
        <v>1690</v>
      </c>
      <c r="M98" s="11">
        <v>227735790</v>
      </c>
      <c r="N98" s="12">
        <v>0.96499999999999997</v>
      </c>
      <c r="O98" s="12">
        <v>0.432</v>
      </c>
      <c r="P98" s="12">
        <v>0.95099999999999996</v>
      </c>
      <c r="Q98" s="12">
        <v>0.91</v>
      </c>
      <c r="R98" s="12">
        <v>0.94499999999999995</v>
      </c>
      <c r="S98" s="12">
        <v>0.95599999999999996</v>
      </c>
      <c r="T98" s="12">
        <v>0.90600000000000003</v>
      </c>
      <c r="U98" s="12">
        <v>4.5999999999999999E-2</v>
      </c>
      <c r="V98" s="12">
        <v>0.53100000000000003</v>
      </c>
      <c r="W98" s="12">
        <v>0.32900000000000001</v>
      </c>
      <c r="X98" s="12">
        <v>0.73399999999999999</v>
      </c>
      <c r="Y98" s="12">
        <v>8.5000000000000006E-2</v>
      </c>
      <c r="Z98" s="12">
        <v>0.95</v>
      </c>
      <c r="AA98" s="11">
        <v>41249</v>
      </c>
      <c r="AB98" s="11">
        <v>2110</v>
      </c>
    </row>
    <row r="99" spans="1:28" ht="16" x14ac:dyDescent="0.2">
      <c r="A99" t="s">
        <v>71</v>
      </c>
      <c r="B99" t="s">
        <v>334</v>
      </c>
      <c r="C99" s="1">
        <v>7100118382</v>
      </c>
      <c r="D99" t="s">
        <v>115</v>
      </c>
      <c r="E99" s="25" t="s">
        <v>336</v>
      </c>
      <c r="F99" s="25" t="s">
        <v>336</v>
      </c>
      <c r="G99" s="25" t="s">
        <v>336</v>
      </c>
      <c r="H99" s="2" t="s">
        <v>229</v>
      </c>
      <c r="I99">
        <v>0</v>
      </c>
      <c r="J99" s="11">
        <v>7349</v>
      </c>
      <c r="K99" s="11">
        <v>39453</v>
      </c>
      <c r="L99" s="11">
        <v>1333</v>
      </c>
      <c r="M99" s="11">
        <v>289936913</v>
      </c>
      <c r="N99" s="12">
        <v>0.97099999999999997</v>
      </c>
      <c r="O99" s="12">
        <v>0.72599999999999998</v>
      </c>
      <c r="P99" s="12">
        <v>0.95099999999999996</v>
      </c>
      <c r="Q99" s="12">
        <v>0.92100000000000004</v>
      </c>
      <c r="R99" s="12">
        <v>0.94399999999999995</v>
      </c>
      <c r="S99" s="12">
        <v>0.94199999999999995</v>
      </c>
      <c r="T99" s="12">
        <v>0.89700000000000002</v>
      </c>
      <c r="U99" s="12">
        <v>4.9000000000000002E-2</v>
      </c>
      <c r="V99" s="12">
        <v>0.52300000000000002</v>
      </c>
      <c r="W99" s="12">
        <v>0.32500000000000001</v>
      </c>
      <c r="X99" s="12">
        <v>0.72</v>
      </c>
      <c r="Y99" s="12">
        <v>8.6999999999999994E-2</v>
      </c>
      <c r="Z99" s="12">
        <v>0.95699999999999996</v>
      </c>
      <c r="AA99" s="11">
        <v>43007</v>
      </c>
      <c r="AB99" s="11">
        <v>2135</v>
      </c>
    </row>
    <row r="100" spans="1:28" ht="16" x14ac:dyDescent="0.2">
      <c r="A100" t="s">
        <v>73</v>
      </c>
      <c r="B100" t="s">
        <v>334</v>
      </c>
      <c r="C100" s="1">
        <v>7100118382</v>
      </c>
      <c r="D100" t="s">
        <v>123</v>
      </c>
      <c r="E100" s="25" t="s">
        <v>336</v>
      </c>
      <c r="F100" s="25" t="s">
        <v>336</v>
      </c>
      <c r="G100" s="25" t="s">
        <v>336</v>
      </c>
      <c r="H100" s="2" t="s">
        <v>229</v>
      </c>
      <c r="I100">
        <v>0</v>
      </c>
      <c r="J100" s="11">
        <v>9513</v>
      </c>
      <c r="K100" s="11">
        <v>27466</v>
      </c>
      <c r="L100" s="11">
        <v>1245</v>
      </c>
      <c r="M100" s="11">
        <v>261284653</v>
      </c>
      <c r="N100" s="12">
        <v>0.96799999999999997</v>
      </c>
      <c r="O100" s="12">
        <v>0.61199999999999999</v>
      </c>
      <c r="P100" s="12">
        <v>0.95</v>
      </c>
      <c r="Q100" s="12">
        <v>0.91800000000000004</v>
      </c>
      <c r="R100" s="12">
        <v>0.94399999999999995</v>
      </c>
      <c r="S100" s="12">
        <v>0.95299999999999996</v>
      </c>
      <c r="T100" s="12">
        <v>0.89100000000000001</v>
      </c>
      <c r="U100" s="12">
        <v>5.3999999999999999E-2</v>
      </c>
      <c r="V100" s="12">
        <v>0.63300000000000001</v>
      </c>
      <c r="W100" s="12">
        <v>0.20499999999999999</v>
      </c>
      <c r="X100" s="12">
        <v>0.505</v>
      </c>
      <c r="Y100" s="12">
        <v>4.1000000000000002E-2</v>
      </c>
      <c r="Z100" s="12">
        <v>0.89</v>
      </c>
      <c r="AA100" s="11">
        <v>42855</v>
      </c>
      <c r="AB100" s="11">
        <v>4947</v>
      </c>
    </row>
    <row r="101" spans="1:28" ht="32" x14ac:dyDescent="0.2">
      <c r="A101" t="s">
        <v>67</v>
      </c>
      <c r="B101" t="s">
        <v>335</v>
      </c>
      <c r="C101" s="1">
        <v>7100518287</v>
      </c>
      <c r="D101" t="s">
        <v>114</v>
      </c>
      <c r="E101" s="2" t="s">
        <v>154</v>
      </c>
      <c r="F101" s="26" t="s">
        <v>154</v>
      </c>
      <c r="G101" s="2" t="s">
        <v>182</v>
      </c>
      <c r="H101" s="2" t="s">
        <v>229</v>
      </c>
      <c r="I101">
        <v>0</v>
      </c>
      <c r="J101" s="11">
        <v>8751</v>
      </c>
      <c r="K101" s="11">
        <v>46438</v>
      </c>
      <c r="L101" s="11">
        <v>2134</v>
      </c>
      <c r="M101" s="11">
        <v>406377929</v>
      </c>
      <c r="N101" s="12">
        <v>0.96499999999999997</v>
      </c>
      <c r="O101" s="12">
        <v>0.66300000000000003</v>
      </c>
      <c r="P101" s="12">
        <v>0.96399999999999997</v>
      </c>
      <c r="Q101" s="12">
        <v>0.94099999999999995</v>
      </c>
      <c r="R101" s="12">
        <v>0.96099999999999997</v>
      </c>
      <c r="S101" s="12">
        <v>0.95199999999999996</v>
      </c>
      <c r="T101" s="12">
        <v>0.60699999999999998</v>
      </c>
      <c r="U101" s="12">
        <v>4.1000000000000002E-2</v>
      </c>
      <c r="V101" s="12">
        <v>0.436</v>
      </c>
      <c r="W101" s="12">
        <v>0.13</v>
      </c>
      <c r="X101" s="12">
        <v>0.36399999999999999</v>
      </c>
      <c r="Y101" s="12">
        <v>4.3999999999999997E-2</v>
      </c>
      <c r="Z101" s="12">
        <v>0.79500000000000004</v>
      </c>
      <c r="AA101" s="11">
        <v>39257</v>
      </c>
      <c r="AB101" s="11">
        <v>2344</v>
      </c>
    </row>
    <row r="102" spans="1:28" ht="16" x14ac:dyDescent="0.2">
      <c r="A102" t="s">
        <v>68</v>
      </c>
      <c r="B102" t="s">
        <v>335</v>
      </c>
      <c r="C102" s="1">
        <v>7100518287</v>
      </c>
      <c r="D102" t="s">
        <v>116</v>
      </c>
      <c r="E102" s="25" t="s">
        <v>336</v>
      </c>
      <c r="F102" s="25" t="s">
        <v>336</v>
      </c>
      <c r="G102" s="25" t="s">
        <v>336</v>
      </c>
      <c r="H102" s="2" t="s">
        <v>229</v>
      </c>
      <c r="I102">
        <v>0</v>
      </c>
      <c r="J102" s="11">
        <v>6931</v>
      </c>
      <c r="K102" s="11">
        <v>46696</v>
      </c>
      <c r="L102" s="11">
        <v>1329</v>
      </c>
      <c r="M102" s="11">
        <v>323646644</v>
      </c>
      <c r="N102" s="12">
        <v>0.96299999999999997</v>
      </c>
      <c r="O102" s="12">
        <v>0.72399999999999998</v>
      </c>
      <c r="P102" s="12">
        <v>0.96</v>
      </c>
      <c r="Q102" s="12">
        <v>0.91400000000000003</v>
      </c>
      <c r="R102" s="12">
        <v>0.95699999999999996</v>
      </c>
      <c r="S102" s="12">
        <v>0.875</v>
      </c>
      <c r="T102" s="12">
        <v>0.46800000000000003</v>
      </c>
      <c r="U102" s="12">
        <v>4.2999999999999997E-2</v>
      </c>
      <c r="V102" s="12">
        <v>0.33500000000000002</v>
      </c>
      <c r="W102" s="12">
        <v>8.8999999999999996E-2</v>
      </c>
      <c r="X102" s="24">
        <v>0.69099999999999995</v>
      </c>
      <c r="Y102" s="24">
        <v>0.10100000000000001</v>
      </c>
      <c r="Z102" s="24">
        <v>0.94599999999999995</v>
      </c>
      <c r="AA102" s="23">
        <v>46141</v>
      </c>
      <c r="AB102" s="23">
        <v>4915</v>
      </c>
    </row>
    <row r="103" spans="1:28" ht="32" x14ac:dyDescent="0.2">
      <c r="A103" s="7" t="s">
        <v>280</v>
      </c>
      <c r="B103" t="s">
        <v>267</v>
      </c>
      <c r="C103" s="7">
        <v>7100626868</v>
      </c>
      <c r="D103" t="s">
        <v>283</v>
      </c>
      <c r="E103" s="2" t="s">
        <v>156</v>
      </c>
      <c r="F103" s="26">
        <v>249</v>
      </c>
      <c r="G103" s="2" t="s">
        <v>237</v>
      </c>
      <c r="H103" s="2" t="s">
        <v>229</v>
      </c>
      <c r="I103">
        <v>0</v>
      </c>
      <c r="J103" s="23">
        <v>14298</v>
      </c>
      <c r="K103" s="23">
        <v>25309</v>
      </c>
      <c r="L103" s="23">
        <v>2196</v>
      </c>
      <c r="M103" s="23">
        <v>361872105</v>
      </c>
      <c r="N103" s="24">
        <v>0.96099999999999997</v>
      </c>
      <c r="O103" s="24">
        <v>0.35499999999999998</v>
      </c>
      <c r="P103" s="24">
        <v>0.95099999999999996</v>
      </c>
      <c r="Q103" s="24">
        <v>0.93899999999999995</v>
      </c>
      <c r="R103" s="24">
        <v>0.95</v>
      </c>
      <c r="S103" s="24">
        <v>0.96199999999999997</v>
      </c>
      <c r="T103" s="24">
        <v>0.872</v>
      </c>
      <c r="U103" s="24">
        <v>5.1999999999999998E-2</v>
      </c>
      <c r="V103" s="24">
        <v>0.623</v>
      </c>
      <c r="W103" s="24">
        <v>0.19700000000000001</v>
      </c>
      <c r="X103" s="12">
        <v>0.71599999999999997</v>
      </c>
      <c r="Y103" s="12">
        <v>0.09</v>
      </c>
      <c r="Z103" s="12">
        <v>0.90900000000000003</v>
      </c>
      <c r="AA103" s="11">
        <v>43192</v>
      </c>
      <c r="AB103" s="11">
        <v>3510</v>
      </c>
    </row>
    <row r="104" spans="1:28" ht="16" x14ac:dyDescent="0.2">
      <c r="A104" t="s">
        <v>40</v>
      </c>
      <c r="B104" t="s">
        <v>334</v>
      </c>
      <c r="C104" s="1">
        <v>7100686683</v>
      </c>
      <c r="D104" t="s">
        <v>117</v>
      </c>
      <c r="E104" s="2" t="s">
        <v>144</v>
      </c>
      <c r="F104" s="22">
        <v>483758</v>
      </c>
      <c r="G104" s="2" t="s">
        <v>170</v>
      </c>
      <c r="H104" s="2" t="s">
        <v>229</v>
      </c>
      <c r="I104">
        <v>0</v>
      </c>
      <c r="J104" s="11">
        <v>11443</v>
      </c>
      <c r="K104" s="11">
        <v>21532</v>
      </c>
      <c r="L104" s="11">
        <v>1897</v>
      </c>
      <c r="M104" s="11">
        <v>246395129</v>
      </c>
      <c r="N104" s="12">
        <v>0.95799999999999996</v>
      </c>
      <c r="O104" s="12">
        <v>0.45900000000000002</v>
      </c>
      <c r="P104" s="12">
        <v>0.95299999999999996</v>
      </c>
      <c r="Q104" s="12">
        <v>0.92100000000000004</v>
      </c>
      <c r="R104" s="12">
        <v>0.94799999999999995</v>
      </c>
      <c r="S104" s="12">
        <v>0.95699999999999996</v>
      </c>
      <c r="T104" s="12">
        <v>0.877</v>
      </c>
      <c r="U104" s="12">
        <v>4.3999999999999997E-2</v>
      </c>
      <c r="V104" s="12">
        <v>0.48</v>
      </c>
      <c r="W104" s="12">
        <v>0.35399999999999998</v>
      </c>
      <c r="X104" s="12">
        <v>0.72499999999999998</v>
      </c>
      <c r="Y104" s="12">
        <v>7.2999999999999995E-2</v>
      </c>
      <c r="Z104" s="12">
        <v>0.878</v>
      </c>
      <c r="AA104" s="11">
        <v>40961</v>
      </c>
      <c r="AB104" s="11">
        <v>2822</v>
      </c>
    </row>
    <row r="105" spans="1:28" ht="16" x14ac:dyDescent="0.2">
      <c r="A105" t="s">
        <v>47</v>
      </c>
      <c r="B105" t="s">
        <v>334</v>
      </c>
      <c r="C105" s="1">
        <v>7100686683</v>
      </c>
      <c r="D105" t="s">
        <v>115</v>
      </c>
      <c r="E105" s="25" t="s">
        <v>336</v>
      </c>
      <c r="F105" s="25" t="s">
        <v>336</v>
      </c>
      <c r="G105" s="25" t="s">
        <v>336</v>
      </c>
      <c r="H105" s="2" t="s">
        <v>229</v>
      </c>
      <c r="I105">
        <v>0</v>
      </c>
      <c r="J105" s="11">
        <v>8609</v>
      </c>
      <c r="K105" s="11">
        <v>39876</v>
      </c>
      <c r="L105" s="11">
        <v>1757</v>
      </c>
      <c r="M105" s="11">
        <v>343289907</v>
      </c>
      <c r="N105" s="12">
        <v>0.96899999999999997</v>
      </c>
      <c r="O105" s="12">
        <v>0.76400000000000001</v>
      </c>
      <c r="P105" s="12">
        <v>0.95199999999999996</v>
      </c>
      <c r="Q105" s="12">
        <v>0.91300000000000003</v>
      </c>
      <c r="R105" s="12">
        <v>0.94499999999999995</v>
      </c>
      <c r="S105" s="12">
        <v>0.91800000000000004</v>
      </c>
      <c r="T105" s="12">
        <v>0.86299999999999999</v>
      </c>
      <c r="U105" s="12">
        <v>3.9E-2</v>
      </c>
      <c r="V105" s="12">
        <v>0.35399999999999998</v>
      </c>
      <c r="W105" s="12">
        <v>0.47099999999999997</v>
      </c>
      <c r="X105" s="12">
        <v>0.67100000000000004</v>
      </c>
      <c r="Y105" s="12">
        <v>0.08</v>
      </c>
      <c r="Z105" s="12">
        <v>0.91</v>
      </c>
      <c r="AA105" s="11">
        <v>42649</v>
      </c>
      <c r="AB105" s="11">
        <v>2718</v>
      </c>
    </row>
    <row r="106" spans="1:28" ht="16" x14ac:dyDescent="0.2">
      <c r="A106" t="s">
        <v>54</v>
      </c>
      <c r="B106" t="s">
        <v>334</v>
      </c>
      <c r="C106" s="1">
        <v>7100686683</v>
      </c>
      <c r="D106" t="s">
        <v>123</v>
      </c>
      <c r="E106" s="25" t="s">
        <v>336</v>
      </c>
      <c r="F106" s="25" t="s">
        <v>336</v>
      </c>
      <c r="G106" s="25" t="s">
        <v>336</v>
      </c>
      <c r="H106" s="2" t="s">
        <v>229</v>
      </c>
      <c r="I106">
        <v>0</v>
      </c>
      <c r="J106" s="11">
        <v>10708</v>
      </c>
      <c r="K106" s="11">
        <v>23397</v>
      </c>
      <c r="L106" s="11">
        <v>1537</v>
      </c>
      <c r="M106" s="11">
        <v>250532486</v>
      </c>
      <c r="N106" s="12">
        <v>0.96299999999999997</v>
      </c>
      <c r="O106" s="12">
        <v>0.64900000000000002</v>
      </c>
      <c r="P106" s="12">
        <v>0.95099999999999996</v>
      </c>
      <c r="Q106" s="12">
        <v>0.92200000000000004</v>
      </c>
      <c r="R106" s="12">
        <v>0.94499999999999995</v>
      </c>
      <c r="S106" s="12">
        <v>0.94099999999999995</v>
      </c>
      <c r="T106" s="12">
        <v>0.83099999999999996</v>
      </c>
      <c r="U106" s="12">
        <v>5.1999999999999998E-2</v>
      </c>
      <c r="V106" s="12">
        <v>0.53200000000000003</v>
      </c>
      <c r="W106" s="12">
        <v>0.246</v>
      </c>
      <c r="X106" s="12">
        <v>0.71</v>
      </c>
      <c r="Y106" s="12">
        <v>6.7000000000000004E-2</v>
      </c>
      <c r="Z106" s="12">
        <v>0.94199999999999995</v>
      </c>
      <c r="AA106" s="11">
        <v>43380</v>
      </c>
      <c r="AB106" s="11">
        <v>4380</v>
      </c>
    </row>
    <row r="107" spans="1:28" ht="16" x14ac:dyDescent="0.2">
      <c r="A107" t="s">
        <v>45</v>
      </c>
      <c r="B107" t="s">
        <v>334</v>
      </c>
      <c r="C107" s="1">
        <v>7100876869</v>
      </c>
      <c r="D107" t="s">
        <v>117</v>
      </c>
      <c r="E107" s="2" t="s">
        <v>155</v>
      </c>
      <c r="F107" s="22" t="s">
        <v>161</v>
      </c>
      <c r="G107" s="2" t="s">
        <v>165</v>
      </c>
      <c r="H107" s="2" t="s">
        <v>229</v>
      </c>
      <c r="I107">
        <v>0</v>
      </c>
      <c r="J107" s="11">
        <v>8824</v>
      </c>
      <c r="K107" s="11">
        <v>28869</v>
      </c>
      <c r="L107" s="11">
        <v>2132</v>
      </c>
      <c r="M107" s="11">
        <v>254742577</v>
      </c>
      <c r="N107" s="12">
        <v>0.96599999999999997</v>
      </c>
      <c r="O107" s="12">
        <v>0.49</v>
      </c>
      <c r="P107" s="12">
        <v>0.94899999999999995</v>
      </c>
      <c r="Q107" s="12">
        <v>0.92600000000000005</v>
      </c>
      <c r="R107" s="12">
        <v>0.94399999999999995</v>
      </c>
      <c r="S107" s="12">
        <v>0.95099999999999996</v>
      </c>
      <c r="T107" s="12">
        <v>0.86299999999999999</v>
      </c>
      <c r="U107" s="12">
        <v>5.7000000000000002E-2</v>
      </c>
      <c r="V107" s="12">
        <v>0.58299999999999996</v>
      </c>
      <c r="W107" s="12">
        <v>0.223</v>
      </c>
      <c r="X107" s="12">
        <v>0.68899999999999995</v>
      </c>
      <c r="Y107" s="12">
        <v>0.06</v>
      </c>
      <c r="Z107" s="12">
        <v>0.89300000000000002</v>
      </c>
      <c r="AA107" s="11">
        <v>42340</v>
      </c>
      <c r="AB107" s="11">
        <v>2507</v>
      </c>
    </row>
    <row r="108" spans="1:28" ht="16" x14ac:dyDescent="0.2">
      <c r="A108" t="s">
        <v>52</v>
      </c>
      <c r="B108" t="s">
        <v>334</v>
      </c>
      <c r="C108" s="1">
        <v>7100876869</v>
      </c>
      <c r="D108" t="s">
        <v>115</v>
      </c>
      <c r="E108" s="25" t="s">
        <v>336</v>
      </c>
      <c r="F108" s="25" t="s">
        <v>336</v>
      </c>
      <c r="G108" s="25" t="s">
        <v>336</v>
      </c>
      <c r="H108" s="2" t="s">
        <v>229</v>
      </c>
      <c r="I108">
        <v>0</v>
      </c>
      <c r="J108" s="11">
        <v>11936</v>
      </c>
      <c r="K108" s="11">
        <v>27650</v>
      </c>
      <c r="L108" s="11">
        <v>1600</v>
      </c>
      <c r="M108" s="11">
        <v>330033915</v>
      </c>
      <c r="N108" s="12">
        <v>0.97099999999999997</v>
      </c>
      <c r="O108" s="12">
        <v>0.747</v>
      </c>
      <c r="P108" s="12">
        <v>0.94899999999999995</v>
      </c>
      <c r="Q108" s="12">
        <v>0.92200000000000004</v>
      </c>
      <c r="R108" s="12">
        <v>0.94199999999999995</v>
      </c>
      <c r="S108" s="12">
        <v>0.92600000000000005</v>
      </c>
      <c r="T108" s="12">
        <v>0.83299999999999996</v>
      </c>
      <c r="U108" s="12">
        <v>5.7000000000000002E-2</v>
      </c>
      <c r="V108" s="12">
        <v>0.47299999999999998</v>
      </c>
      <c r="W108" s="12">
        <v>0.30399999999999999</v>
      </c>
      <c r="X108" s="12">
        <v>0.66800000000000004</v>
      </c>
      <c r="Y108" s="12">
        <v>0.08</v>
      </c>
      <c r="Z108" s="12">
        <v>0.93700000000000006</v>
      </c>
      <c r="AA108" s="11">
        <v>41698</v>
      </c>
      <c r="AB108" s="11">
        <v>3365</v>
      </c>
    </row>
    <row r="109" spans="1:28" ht="16" x14ac:dyDescent="0.2">
      <c r="A109" t="s">
        <v>58</v>
      </c>
      <c r="B109" t="s">
        <v>334</v>
      </c>
      <c r="C109" s="1">
        <v>7100876869</v>
      </c>
      <c r="D109" t="s">
        <v>123</v>
      </c>
      <c r="E109" s="25" t="s">
        <v>336</v>
      </c>
      <c r="F109" s="25" t="s">
        <v>336</v>
      </c>
      <c r="G109" s="25" t="s">
        <v>336</v>
      </c>
      <c r="H109" s="2" t="s">
        <v>229</v>
      </c>
      <c r="I109">
        <v>0</v>
      </c>
      <c r="J109" s="11">
        <v>7701</v>
      </c>
      <c r="K109" s="11">
        <v>30471</v>
      </c>
      <c r="L109" s="11">
        <v>1821</v>
      </c>
      <c r="M109" s="11">
        <v>234655646</v>
      </c>
      <c r="N109" s="12">
        <v>0.96599999999999997</v>
      </c>
      <c r="O109" s="12">
        <v>0.72099999999999997</v>
      </c>
      <c r="P109" s="12">
        <v>0.95099999999999996</v>
      </c>
      <c r="Q109" s="12">
        <v>0.91200000000000003</v>
      </c>
      <c r="R109" s="12">
        <v>0.94299999999999995</v>
      </c>
      <c r="S109" s="12">
        <v>0.94199999999999995</v>
      </c>
      <c r="T109" s="12">
        <v>0.84299999999999997</v>
      </c>
      <c r="U109" s="12">
        <v>6.5000000000000002E-2</v>
      </c>
      <c r="V109" s="12">
        <v>0.59</v>
      </c>
      <c r="W109" s="12">
        <v>0.188</v>
      </c>
      <c r="X109" s="12">
        <v>0.72099999999999997</v>
      </c>
      <c r="Y109" s="12">
        <v>6.7000000000000004E-2</v>
      </c>
      <c r="Z109" s="12">
        <v>0.93700000000000006</v>
      </c>
      <c r="AA109" s="11">
        <v>41572</v>
      </c>
      <c r="AB109" s="11">
        <v>4095</v>
      </c>
    </row>
    <row r="110" spans="1:28" ht="16" x14ac:dyDescent="0.2">
      <c r="A110" t="s">
        <v>41</v>
      </c>
      <c r="B110" t="s">
        <v>334</v>
      </c>
      <c r="C110" s="1">
        <v>7101236568</v>
      </c>
      <c r="D110" t="s">
        <v>117</v>
      </c>
      <c r="E110" s="2" t="s">
        <v>155</v>
      </c>
      <c r="F110" s="22" t="s">
        <v>161</v>
      </c>
      <c r="G110" s="2" t="s">
        <v>170</v>
      </c>
      <c r="H110" s="2" t="s">
        <v>229</v>
      </c>
      <c r="I110">
        <v>0</v>
      </c>
      <c r="J110" s="11">
        <v>6640</v>
      </c>
      <c r="K110" s="11">
        <v>36911</v>
      </c>
      <c r="L110" s="11">
        <v>1810</v>
      </c>
      <c r="M110" s="11">
        <v>245087876</v>
      </c>
      <c r="N110" s="12">
        <v>0.96899999999999997</v>
      </c>
      <c r="O110" s="12">
        <v>0.63</v>
      </c>
      <c r="P110" s="12">
        <v>0.95099999999999996</v>
      </c>
      <c r="Q110" s="12">
        <v>0.91400000000000003</v>
      </c>
      <c r="R110" s="12">
        <v>0.94399999999999995</v>
      </c>
      <c r="S110" s="12">
        <v>0.94399999999999995</v>
      </c>
      <c r="T110" s="12">
        <v>0.875</v>
      </c>
      <c r="U110" s="12">
        <v>5.8000000000000003E-2</v>
      </c>
      <c r="V110" s="12">
        <v>0.622</v>
      </c>
      <c r="W110" s="12">
        <v>0.19500000000000001</v>
      </c>
      <c r="X110" s="12">
        <v>0.64900000000000002</v>
      </c>
      <c r="Y110" s="12">
        <v>5.5E-2</v>
      </c>
      <c r="Z110" s="12">
        <v>0.85899999999999999</v>
      </c>
      <c r="AA110" s="11">
        <v>37146</v>
      </c>
      <c r="AB110" s="11">
        <v>2326</v>
      </c>
    </row>
    <row r="111" spans="1:28" ht="16" x14ac:dyDescent="0.2">
      <c r="A111" t="s">
        <v>48</v>
      </c>
      <c r="B111" t="s">
        <v>334</v>
      </c>
      <c r="C111" s="1">
        <v>7101236568</v>
      </c>
      <c r="D111" t="s">
        <v>115</v>
      </c>
      <c r="E111" s="25" t="s">
        <v>336</v>
      </c>
      <c r="F111" s="25" t="s">
        <v>336</v>
      </c>
      <c r="G111" s="25" t="s">
        <v>336</v>
      </c>
      <c r="H111" s="2" t="s">
        <v>229</v>
      </c>
      <c r="I111">
        <v>0</v>
      </c>
      <c r="J111" s="11">
        <v>4535</v>
      </c>
      <c r="K111" s="11">
        <v>65136</v>
      </c>
      <c r="L111" s="11">
        <v>1395</v>
      </c>
      <c r="M111" s="11">
        <v>295389913</v>
      </c>
      <c r="N111" s="12">
        <v>0.96899999999999997</v>
      </c>
      <c r="O111" s="12">
        <v>0.89300000000000002</v>
      </c>
      <c r="P111" s="12">
        <v>0.94899999999999995</v>
      </c>
      <c r="Q111" s="12">
        <v>0.91800000000000004</v>
      </c>
      <c r="R111" s="12">
        <v>0.94099999999999995</v>
      </c>
      <c r="S111" s="12">
        <v>0.85499999999999998</v>
      </c>
      <c r="T111" s="12">
        <v>0.78300000000000003</v>
      </c>
      <c r="U111" s="12">
        <v>5.5E-2</v>
      </c>
      <c r="V111" s="12">
        <v>0.44900000000000001</v>
      </c>
      <c r="W111" s="12">
        <v>0.27900000000000003</v>
      </c>
      <c r="X111" s="12">
        <v>0.69299999999999995</v>
      </c>
      <c r="Y111" s="12">
        <v>7.0999999999999994E-2</v>
      </c>
      <c r="Z111" s="12">
        <v>0.89400000000000002</v>
      </c>
      <c r="AA111" s="11">
        <v>38850</v>
      </c>
      <c r="AB111" s="11">
        <v>2856</v>
      </c>
    </row>
    <row r="112" spans="1:28" ht="16" x14ac:dyDescent="0.2">
      <c r="A112" t="s">
        <v>55</v>
      </c>
      <c r="B112" t="s">
        <v>334</v>
      </c>
      <c r="C112" s="1">
        <v>7101236568</v>
      </c>
      <c r="D112" t="s">
        <v>123</v>
      </c>
      <c r="E112" s="25" t="s">
        <v>336</v>
      </c>
      <c r="F112" s="25" t="s">
        <v>336</v>
      </c>
      <c r="G112" s="25" t="s">
        <v>336</v>
      </c>
      <c r="H112" s="2" t="s">
        <v>229</v>
      </c>
      <c r="I112">
        <v>0</v>
      </c>
      <c r="J112" s="11">
        <v>6024</v>
      </c>
      <c r="K112" s="11">
        <v>43549</v>
      </c>
      <c r="L112" s="11">
        <v>1474</v>
      </c>
      <c r="M112" s="11">
        <v>262338515</v>
      </c>
      <c r="N112" s="12">
        <v>0.96899999999999997</v>
      </c>
      <c r="O112" s="12">
        <v>0.83899999999999997</v>
      </c>
      <c r="P112" s="12">
        <v>0.95</v>
      </c>
      <c r="Q112" s="12">
        <v>0.91500000000000004</v>
      </c>
      <c r="R112" s="12">
        <v>0.94399999999999995</v>
      </c>
      <c r="S112" s="12">
        <v>0.92700000000000005</v>
      </c>
      <c r="T112" s="12">
        <v>0.84599999999999997</v>
      </c>
      <c r="U112" s="12">
        <v>5.3999999999999999E-2</v>
      </c>
      <c r="V112" s="12">
        <v>0.58299999999999996</v>
      </c>
      <c r="W112" s="12">
        <v>0.20899999999999999</v>
      </c>
      <c r="X112" s="12">
        <v>0.70599999999999996</v>
      </c>
      <c r="Y112" s="12">
        <v>0.114</v>
      </c>
      <c r="Z112" s="12">
        <v>0.92500000000000004</v>
      </c>
      <c r="AA112" s="11">
        <v>43667</v>
      </c>
      <c r="AB112" s="11">
        <v>1272</v>
      </c>
    </row>
    <row r="113" spans="1:28" ht="16" x14ac:dyDescent="0.2">
      <c r="A113" t="s">
        <v>36</v>
      </c>
      <c r="B113" t="s">
        <v>335</v>
      </c>
      <c r="C113" s="1">
        <v>7101847783</v>
      </c>
      <c r="D113" t="s">
        <v>114</v>
      </c>
      <c r="E113" s="2" t="s">
        <v>154</v>
      </c>
      <c r="F113" s="22">
        <v>330</v>
      </c>
      <c r="G113" s="2" t="s">
        <v>179</v>
      </c>
      <c r="H113" s="2" t="s">
        <v>229</v>
      </c>
      <c r="I113">
        <v>0</v>
      </c>
      <c r="J113" s="11">
        <v>30906</v>
      </c>
      <c r="K113" s="11">
        <v>15725</v>
      </c>
      <c r="L113" s="11">
        <v>961</v>
      </c>
      <c r="M113" s="11">
        <v>485987352</v>
      </c>
      <c r="N113" s="12">
        <v>0.96499999999999997</v>
      </c>
      <c r="O113" s="12">
        <v>0.745</v>
      </c>
      <c r="P113" s="12">
        <v>0.96699999999999997</v>
      </c>
      <c r="Q113" s="12">
        <v>0.94799999999999995</v>
      </c>
      <c r="R113" s="12">
        <v>0.96199999999999997</v>
      </c>
      <c r="S113" s="12">
        <v>0.95399999999999996</v>
      </c>
      <c r="T113" s="12">
        <v>0.90700000000000003</v>
      </c>
      <c r="U113" s="12">
        <v>5.7000000000000002E-2</v>
      </c>
      <c r="V113" s="12">
        <v>0.63200000000000001</v>
      </c>
      <c r="W113" s="12">
        <v>0.218</v>
      </c>
      <c r="X113" s="12">
        <v>0.70599999999999996</v>
      </c>
      <c r="Y113" s="12">
        <v>0.111</v>
      </c>
      <c r="Z113" s="12">
        <v>0.97099999999999997</v>
      </c>
      <c r="AA113" s="11">
        <v>46094</v>
      </c>
      <c r="AB113" s="11">
        <v>4916</v>
      </c>
    </row>
    <row r="114" spans="1:28" ht="16" x14ac:dyDescent="0.2">
      <c r="A114" t="s">
        <v>37</v>
      </c>
      <c r="B114" t="s">
        <v>335</v>
      </c>
      <c r="C114" s="1">
        <v>7101847783</v>
      </c>
      <c r="D114" t="s">
        <v>116</v>
      </c>
      <c r="E114" s="25" t="s">
        <v>336</v>
      </c>
      <c r="F114" s="25" t="s">
        <v>336</v>
      </c>
      <c r="G114" s="25" t="s">
        <v>336</v>
      </c>
      <c r="H114" s="2" t="s">
        <v>229</v>
      </c>
      <c r="I114">
        <v>0</v>
      </c>
      <c r="J114" s="11">
        <v>19391</v>
      </c>
      <c r="K114" s="11">
        <v>19543</v>
      </c>
      <c r="L114" s="11">
        <v>2405</v>
      </c>
      <c r="M114" s="11">
        <v>378957885</v>
      </c>
      <c r="N114" s="12">
        <v>0.96799999999999997</v>
      </c>
      <c r="O114" s="12">
        <v>0.38800000000000001</v>
      </c>
      <c r="P114" s="12">
        <v>0.97399999999999998</v>
      </c>
      <c r="Q114" s="12">
        <v>0.95699999999999996</v>
      </c>
      <c r="R114" s="12">
        <v>0.97399999999999998</v>
      </c>
      <c r="S114" s="12">
        <v>0.96399999999999997</v>
      </c>
      <c r="T114" s="12">
        <v>0.91100000000000003</v>
      </c>
      <c r="U114" s="12">
        <v>6.3E-2</v>
      </c>
      <c r="V114" s="12">
        <v>0.68700000000000006</v>
      </c>
      <c r="W114" s="12">
        <v>0.161</v>
      </c>
      <c r="X114" s="12">
        <v>0.59</v>
      </c>
      <c r="Y114" s="12">
        <v>5.5E-2</v>
      </c>
      <c r="Z114" s="12">
        <v>0.77400000000000002</v>
      </c>
      <c r="AA114" s="11">
        <v>43942</v>
      </c>
      <c r="AB114" s="11">
        <v>1861</v>
      </c>
    </row>
    <row r="115" spans="1:28" ht="16" x14ac:dyDescent="0.2">
      <c r="A115" t="s">
        <v>46</v>
      </c>
      <c r="B115" t="s">
        <v>334</v>
      </c>
      <c r="C115" s="1">
        <v>7101948280</v>
      </c>
      <c r="D115" t="s">
        <v>117</v>
      </c>
      <c r="E115" s="2" t="s">
        <v>143</v>
      </c>
      <c r="F115" s="22" t="s">
        <v>162</v>
      </c>
      <c r="G115" s="2" t="s">
        <v>170</v>
      </c>
      <c r="H115" s="2" t="s">
        <v>229</v>
      </c>
      <c r="I115">
        <v>0</v>
      </c>
      <c r="J115" s="11">
        <v>15596</v>
      </c>
      <c r="K115" s="11">
        <v>18468</v>
      </c>
      <c r="L115" s="11">
        <v>1139</v>
      </c>
      <c r="M115" s="11">
        <v>288022565</v>
      </c>
      <c r="N115" s="12">
        <v>0.95599999999999996</v>
      </c>
      <c r="O115" s="12">
        <v>0.58499999999999996</v>
      </c>
      <c r="P115" s="12">
        <v>0.95</v>
      </c>
      <c r="Q115" s="12">
        <v>0.92100000000000004</v>
      </c>
      <c r="R115" s="12">
        <v>0.94299999999999995</v>
      </c>
      <c r="S115" s="12">
        <v>0.92300000000000004</v>
      </c>
      <c r="T115" s="12">
        <v>0.71499999999999997</v>
      </c>
      <c r="U115" s="12">
        <v>4.8000000000000001E-2</v>
      </c>
      <c r="V115" s="12">
        <v>0.39200000000000002</v>
      </c>
      <c r="W115" s="12">
        <v>0.27500000000000002</v>
      </c>
      <c r="X115" s="12">
        <v>0.71599999999999997</v>
      </c>
      <c r="Y115" s="12">
        <v>7.3999999999999996E-2</v>
      </c>
      <c r="Z115" s="12">
        <v>0.92200000000000004</v>
      </c>
      <c r="AA115" s="11">
        <v>40628</v>
      </c>
      <c r="AB115" s="11">
        <v>2608</v>
      </c>
    </row>
    <row r="116" spans="1:28" ht="16" x14ac:dyDescent="0.2">
      <c r="A116" t="s">
        <v>53</v>
      </c>
      <c r="B116" t="s">
        <v>334</v>
      </c>
      <c r="C116" s="1">
        <v>7101948280</v>
      </c>
      <c r="D116" t="s">
        <v>115</v>
      </c>
      <c r="E116" s="25" t="s">
        <v>336</v>
      </c>
      <c r="F116" s="25" t="s">
        <v>336</v>
      </c>
      <c r="G116" s="25" t="s">
        <v>336</v>
      </c>
      <c r="H116" s="2" t="s">
        <v>229</v>
      </c>
      <c r="I116">
        <v>0</v>
      </c>
      <c r="J116" s="11">
        <v>7404</v>
      </c>
      <c r="K116" s="11">
        <v>36727</v>
      </c>
      <c r="L116" s="11">
        <v>1619</v>
      </c>
      <c r="M116" s="11">
        <v>271924499</v>
      </c>
      <c r="N116" s="12">
        <v>0.97</v>
      </c>
      <c r="O116" s="12">
        <v>0.76400000000000001</v>
      </c>
      <c r="P116" s="12">
        <v>0.95</v>
      </c>
      <c r="Q116" s="12">
        <v>0.90700000000000003</v>
      </c>
      <c r="R116" s="12">
        <v>0.94199999999999995</v>
      </c>
      <c r="S116" s="12">
        <v>0.93200000000000005</v>
      </c>
      <c r="T116" s="12">
        <v>0.874</v>
      </c>
      <c r="U116" s="12">
        <v>5.6000000000000001E-2</v>
      </c>
      <c r="V116" s="12">
        <v>0.48599999999999999</v>
      </c>
      <c r="W116" s="12">
        <v>0.33200000000000002</v>
      </c>
      <c r="X116" s="12">
        <v>0.67700000000000005</v>
      </c>
      <c r="Y116" s="12">
        <v>6.7000000000000004E-2</v>
      </c>
      <c r="Z116" s="12">
        <v>0.91700000000000004</v>
      </c>
      <c r="AA116" s="11">
        <v>40758</v>
      </c>
      <c r="AB116" s="11">
        <v>2472</v>
      </c>
    </row>
    <row r="117" spans="1:28" ht="16" x14ac:dyDescent="0.2">
      <c r="A117" t="s">
        <v>59</v>
      </c>
      <c r="B117" t="s">
        <v>334</v>
      </c>
      <c r="C117" s="1">
        <v>7101948280</v>
      </c>
      <c r="D117" t="s">
        <v>123</v>
      </c>
      <c r="E117" s="25" t="s">
        <v>336</v>
      </c>
      <c r="F117" s="25" t="s">
        <v>336</v>
      </c>
      <c r="G117" s="25" t="s">
        <v>336</v>
      </c>
      <c r="H117" s="2" t="s">
        <v>229</v>
      </c>
      <c r="I117">
        <v>0</v>
      </c>
      <c r="J117" s="11">
        <v>7895</v>
      </c>
      <c r="K117" s="11">
        <v>36620</v>
      </c>
      <c r="L117" s="11">
        <v>1402</v>
      </c>
      <c r="M117" s="11">
        <v>289114676</v>
      </c>
      <c r="N117" s="12">
        <v>0.96899999999999997</v>
      </c>
      <c r="O117" s="12">
        <v>0.81299999999999994</v>
      </c>
      <c r="P117" s="12">
        <v>0.95099999999999996</v>
      </c>
      <c r="Q117" s="12">
        <v>0.92500000000000004</v>
      </c>
      <c r="R117" s="12">
        <v>0.94499999999999995</v>
      </c>
      <c r="S117" s="12">
        <v>0.93300000000000005</v>
      </c>
      <c r="T117" s="12">
        <v>0.83799999999999997</v>
      </c>
      <c r="U117" s="12">
        <v>6.5000000000000002E-2</v>
      </c>
      <c r="V117" s="12">
        <v>0.56899999999999995</v>
      </c>
      <c r="W117" s="12">
        <v>0.20399999999999999</v>
      </c>
      <c r="X117" s="12">
        <v>0.57399999999999995</v>
      </c>
      <c r="Y117" s="12">
        <v>9.0999999999999998E-2</v>
      </c>
      <c r="Z117" s="12">
        <v>0.90200000000000002</v>
      </c>
      <c r="AA117" s="11">
        <v>43578</v>
      </c>
      <c r="AB117" s="11">
        <v>3556</v>
      </c>
    </row>
    <row r="118" spans="1:28" ht="16" x14ac:dyDescent="0.2">
      <c r="A118" t="s">
        <v>201</v>
      </c>
      <c r="B118" t="s">
        <v>219</v>
      </c>
      <c r="C118" s="1">
        <v>7102096765</v>
      </c>
      <c r="D118" t="s">
        <v>221</v>
      </c>
      <c r="E118" s="2" t="s">
        <v>154</v>
      </c>
      <c r="F118" s="26">
        <v>241693</v>
      </c>
      <c r="G118" s="2" t="s">
        <v>183</v>
      </c>
      <c r="H118" t="s">
        <v>229</v>
      </c>
      <c r="I118">
        <v>0</v>
      </c>
      <c r="J118" s="11">
        <v>9826</v>
      </c>
      <c r="K118" s="11">
        <v>36341</v>
      </c>
      <c r="L118" s="11">
        <v>1846</v>
      </c>
      <c r="M118" s="11">
        <v>357091077</v>
      </c>
      <c r="N118" s="12">
        <v>0.94</v>
      </c>
      <c r="O118" s="12">
        <v>0.75800000000000001</v>
      </c>
      <c r="P118" s="12">
        <v>0.95499999999999996</v>
      </c>
      <c r="Q118" s="12">
        <v>0.95399999999999996</v>
      </c>
      <c r="R118" s="12">
        <v>0.96199999999999997</v>
      </c>
      <c r="S118" s="12">
        <v>0.94199999999999995</v>
      </c>
      <c r="T118" s="12">
        <v>0.745</v>
      </c>
      <c r="U118" s="12">
        <v>5.8000000000000003E-2</v>
      </c>
      <c r="V118" s="12">
        <v>0.48399999999999999</v>
      </c>
      <c r="W118" s="12">
        <v>0.20399999999999999</v>
      </c>
      <c r="X118" s="12">
        <v>0.36099999999999999</v>
      </c>
      <c r="Y118" s="12">
        <v>6.6000000000000003E-2</v>
      </c>
      <c r="Z118" s="12">
        <v>0.84299999999999997</v>
      </c>
      <c r="AA118" s="11">
        <v>49716</v>
      </c>
      <c r="AB118" s="11">
        <v>4946</v>
      </c>
    </row>
    <row r="119" spans="1:28" ht="16" x14ac:dyDescent="0.2">
      <c r="A119" t="s">
        <v>202</v>
      </c>
      <c r="B119" t="s">
        <v>219</v>
      </c>
      <c r="C119" s="1">
        <v>7102096765</v>
      </c>
      <c r="D119" t="s">
        <v>224</v>
      </c>
      <c r="E119" s="25" t="s">
        <v>336</v>
      </c>
      <c r="F119" s="25" t="s">
        <v>336</v>
      </c>
      <c r="G119" s="25" t="s">
        <v>336</v>
      </c>
      <c r="H119" t="s">
        <v>229</v>
      </c>
      <c r="I119">
        <v>0</v>
      </c>
      <c r="J119" s="11">
        <v>11571</v>
      </c>
      <c r="K119" s="11">
        <v>59880</v>
      </c>
      <c r="L119" s="11">
        <v>2249</v>
      </c>
      <c r="M119" s="11">
        <v>692876561</v>
      </c>
      <c r="N119" s="12">
        <v>0.90700000000000003</v>
      </c>
      <c r="O119" s="12">
        <v>0.55800000000000005</v>
      </c>
      <c r="P119" s="12">
        <v>0.95099999999999996</v>
      </c>
      <c r="Q119" s="12">
        <v>0.95</v>
      </c>
      <c r="R119" s="12">
        <v>0.96</v>
      </c>
      <c r="S119" s="12">
        <v>0.94</v>
      </c>
      <c r="T119" s="12">
        <v>0.48499999999999999</v>
      </c>
      <c r="U119" s="12">
        <v>4.2999999999999997E-2</v>
      </c>
      <c r="V119" s="12">
        <v>0.32600000000000001</v>
      </c>
      <c r="W119" s="12">
        <v>0.11600000000000001</v>
      </c>
      <c r="X119" s="12">
        <v>0.43099999999999999</v>
      </c>
      <c r="Y119" s="12">
        <v>3.4000000000000002E-2</v>
      </c>
      <c r="Z119" s="12">
        <v>0.91300000000000003</v>
      </c>
      <c r="AA119" s="11">
        <v>44018</v>
      </c>
      <c r="AB119" s="11">
        <v>4648</v>
      </c>
    </row>
    <row r="120" spans="1:28" ht="16" x14ac:dyDescent="0.2">
      <c r="A120" t="s">
        <v>38</v>
      </c>
      <c r="B120" t="s">
        <v>335</v>
      </c>
      <c r="C120" s="1">
        <v>7102096765</v>
      </c>
      <c r="D120" t="s">
        <v>114</v>
      </c>
      <c r="E120" s="25" t="s">
        <v>336</v>
      </c>
      <c r="F120" s="25" t="s">
        <v>336</v>
      </c>
      <c r="G120" s="25" t="s">
        <v>336</v>
      </c>
      <c r="H120" s="2" t="s">
        <v>229</v>
      </c>
      <c r="I120">
        <v>0</v>
      </c>
      <c r="J120" s="11">
        <v>9012</v>
      </c>
      <c r="K120" s="11">
        <v>53217</v>
      </c>
      <c r="L120" s="11">
        <v>2237</v>
      </c>
      <c r="M120" s="11">
        <v>479591986</v>
      </c>
      <c r="N120" s="12">
        <v>0.94199999999999995</v>
      </c>
      <c r="O120" s="12">
        <v>0.64700000000000002</v>
      </c>
      <c r="P120" s="12">
        <v>0.96599999999999997</v>
      </c>
      <c r="Q120" s="12">
        <v>0.94099999999999995</v>
      </c>
      <c r="R120" s="12">
        <v>0.96099999999999997</v>
      </c>
      <c r="S120" s="12">
        <v>0.95699999999999996</v>
      </c>
      <c r="T120" s="12">
        <v>0.52600000000000002</v>
      </c>
      <c r="U120" s="12">
        <v>4.1000000000000002E-2</v>
      </c>
      <c r="V120" s="12">
        <v>0.36899999999999999</v>
      </c>
      <c r="W120" s="12">
        <v>0.11600000000000001</v>
      </c>
      <c r="X120" s="12">
        <v>0.61299999999999999</v>
      </c>
      <c r="Y120" s="12">
        <v>6.2E-2</v>
      </c>
      <c r="Z120" s="12">
        <v>0.95099999999999996</v>
      </c>
      <c r="AA120" s="11">
        <v>46624</v>
      </c>
      <c r="AB120" s="11">
        <v>9899</v>
      </c>
    </row>
    <row r="121" spans="1:28" ht="16" x14ac:dyDescent="0.2">
      <c r="A121" t="s">
        <v>39</v>
      </c>
      <c r="B121" t="s">
        <v>335</v>
      </c>
      <c r="C121" s="1">
        <v>7102096765</v>
      </c>
      <c r="D121" t="s">
        <v>116</v>
      </c>
      <c r="E121" s="25" t="s">
        <v>336</v>
      </c>
      <c r="F121" s="25" t="s">
        <v>336</v>
      </c>
      <c r="G121" s="25" t="s">
        <v>336</v>
      </c>
      <c r="H121" s="2" t="s">
        <v>229</v>
      </c>
      <c r="I121">
        <v>0</v>
      </c>
      <c r="J121" s="11">
        <v>10327</v>
      </c>
      <c r="K121" s="11">
        <v>43147</v>
      </c>
      <c r="L121" s="11">
        <v>3457</v>
      </c>
      <c r="M121" s="11">
        <v>445582756</v>
      </c>
      <c r="N121" s="12">
        <v>0.96299999999999997</v>
      </c>
      <c r="O121" s="12">
        <v>0.50800000000000001</v>
      </c>
      <c r="P121" s="12">
        <v>0.97199999999999998</v>
      </c>
      <c r="Q121" s="12">
        <v>0.95599999999999996</v>
      </c>
      <c r="R121" s="12">
        <v>0.97199999999999998</v>
      </c>
      <c r="S121" s="12">
        <v>0.94599999999999995</v>
      </c>
      <c r="T121" s="12">
        <v>0.75700000000000001</v>
      </c>
      <c r="U121" s="12">
        <v>5.5E-2</v>
      </c>
      <c r="V121" s="12">
        <v>0.55800000000000005</v>
      </c>
      <c r="W121" s="12">
        <v>0.14399999999999999</v>
      </c>
      <c r="X121" s="12">
        <v>0.69799999999999995</v>
      </c>
      <c r="Y121" s="12">
        <v>0.11</v>
      </c>
      <c r="Z121" s="12">
        <v>0.95199999999999996</v>
      </c>
      <c r="AA121" s="11">
        <v>41609</v>
      </c>
      <c r="AB121" s="11">
        <v>3162</v>
      </c>
    </row>
    <row r="122" spans="1:28" ht="32" x14ac:dyDescent="0.2">
      <c r="A122" s="41" t="s">
        <v>25</v>
      </c>
      <c r="B122" s="41" t="s">
        <v>334</v>
      </c>
      <c r="C122" s="43">
        <v>7102316875</v>
      </c>
      <c r="D122" s="41" t="s">
        <v>123</v>
      </c>
      <c r="E122" s="44" t="s">
        <v>153</v>
      </c>
      <c r="F122" s="45">
        <v>1015</v>
      </c>
      <c r="G122" s="44" t="s">
        <v>166</v>
      </c>
      <c r="H122" s="44" t="s">
        <v>229</v>
      </c>
      <c r="I122" s="42">
        <v>4</v>
      </c>
      <c r="J122" s="11">
        <v>9225</v>
      </c>
      <c r="K122" s="11">
        <v>26115</v>
      </c>
      <c r="L122" s="11">
        <v>1673</v>
      </c>
      <c r="M122" s="11">
        <v>240908027</v>
      </c>
      <c r="N122" s="12">
        <v>0.96199999999999997</v>
      </c>
      <c r="O122" s="12">
        <v>0.69299999999999995</v>
      </c>
      <c r="P122" s="12">
        <v>0.95099999999999996</v>
      </c>
      <c r="Q122" s="12">
        <v>0.91700000000000004</v>
      </c>
      <c r="R122" s="12">
        <v>0.94499999999999995</v>
      </c>
      <c r="S122" s="12">
        <v>0.94899999999999995</v>
      </c>
      <c r="T122" s="12">
        <v>0.88300000000000001</v>
      </c>
      <c r="U122" s="12">
        <v>4.5999999999999999E-2</v>
      </c>
      <c r="V122" s="12">
        <v>0.56599999999999995</v>
      </c>
      <c r="W122" s="12">
        <v>0.27100000000000002</v>
      </c>
      <c r="X122" s="12">
        <v>0.71299999999999997</v>
      </c>
      <c r="Y122" s="12">
        <v>0.11899999999999999</v>
      </c>
      <c r="Z122" s="12">
        <v>0.91800000000000004</v>
      </c>
      <c r="AA122" s="11">
        <v>44227</v>
      </c>
      <c r="AB122" s="11">
        <v>3756</v>
      </c>
    </row>
    <row r="123" spans="1:28" ht="16" x14ac:dyDescent="0.2">
      <c r="A123" t="s">
        <v>42</v>
      </c>
      <c r="B123" t="s">
        <v>334</v>
      </c>
      <c r="C123" s="1">
        <v>7102316875</v>
      </c>
      <c r="D123" t="s">
        <v>117</v>
      </c>
      <c r="E123" s="25" t="s">
        <v>336</v>
      </c>
      <c r="F123" s="25" t="s">
        <v>336</v>
      </c>
      <c r="G123" s="25" t="s">
        <v>336</v>
      </c>
      <c r="H123" s="2" t="s">
        <v>229</v>
      </c>
      <c r="I123">
        <v>0</v>
      </c>
      <c r="J123" s="11">
        <v>10098</v>
      </c>
      <c r="K123" s="11">
        <v>26437</v>
      </c>
      <c r="L123" s="11">
        <v>2040</v>
      </c>
      <c r="M123" s="11">
        <v>266964519</v>
      </c>
      <c r="N123" s="12">
        <v>0.96</v>
      </c>
      <c r="O123" s="12">
        <v>0.441</v>
      </c>
      <c r="P123" s="12">
        <v>0.95</v>
      </c>
      <c r="Q123" s="12">
        <v>0.91400000000000003</v>
      </c>
      <c r="R123" s="12">
        <v>0.94499999999999995</v>
      </c>
      <c r="S123" s="12">
        <v>0.96499999999999997</v>
      </c>
      <c r="T123" s="12">
        <v>0.90300000000000002</v>
      </c>
      <c r="U123" s="12">
        <v>4.2000000000000003E-2</v>
      </c>
      <c r="V123" s="12">
        <v>0.53</v>
      </c>
      <c r="W123" s="12">
        <v>0.33</v>
      </c>
      <c r="X123" s="12">
        <v>0.71799999999999997</v>
      </c>
      <c r="Y123" s="12">
        <v>8.4000000000000005E-2</v>
      </c>
      <c r="Z123" s="12">
        <v>0.873</v>
      </c>
      <c r="AA123" s="11">
        <v>39947</v>
      </c>
      <c r="AB123" s="11">
        <v>2701</v>
      </c>
    </row>
    <row r="124" spans="1:28" ht="16" x14ac:dyDescent="0.2">
      <c r="A124" t="s">
        <v>49</v>
      </c>
      <c r="B124" t="s">
        <v>334</v>
      </c>
      <c r="C124" s="1">
        <v>7102316875</v>
      </c>
      <c r="D124" t="s">
        <v>115</v>
      </c>
      <c r="E124" s="25" t="s">
        <v>336</v>
      </c>
      <c r="F124" s="25" t="s">
        <v>336</v>
      </c>
      <c r="G124" s="25" t="s">
        <v>336</v>
      </c>
      <c r="H124" s="2" t="s">
        <v>229</v>
      </c>
      <c r="I124">
        <v>0</v>
      </c>
      <c r="J124" s="11">
        <v>5003</v>
      </c>
      <c r="K124" s="11">
        <v>77073</v>
      </c>
      <c r="L124" s="11">
        <v>1712</v>
      </c>
      <c r="M124" s="11">
        <v>385594102</v>
      </c>
      <c r="N124" s="12">
        <v>0.96899999999999997</v>
      </c>
      <c r="O124" s="12">
        <v>0.86599999999999999</v>
      </c>
      <c r="P124" s="12">
        <v>0.95099999999999996</v>
      </c>
      <c r="Q124" s="12">
        <v>0.91900000000000004</v>
      </c>
      <c r="R124" s="12">
        <v>0.94299999999999995</v>
      </c>
      <c r="S124" s="12">
        <v>0.92900000000000005</v>
      </c>
      <c r="T124" s="12">
        <v>0.873</v>
      </c>
      <c r="U124" s="12">
        <v>4.2999999999999997E-2</v>
      </c>
      <c r="V124" s="12">
        <v>0.436</v>
      </c>
      <c r="W124" s="12">
        <v>0.39400000000000002</v>
      </c>
      <c r="X124" s="12">
        <v>0.71899999999999997</v>
      </c>
      <c r="Y124" s="12">
        <v>0.127</v>
      </c>
      <c r="Z124" s="12">
        <v>0.92500000000000004</v>
      </c>
      <c r="AA124" s="11">
        <v>44179</v>
      </c>
      <c r="AB124" s="11">
        <v>2883</v>
      </c>
    </row>
    <row r="125" spans="1:28" ht="32" x14ac:dyDescent="0.2">
      <c r="A125" t="s">
        <v>43</v>
      </c>
      <c r="B125" t="s">
        <v>334</v>
      </c>
      <c r="C125" s="1">
        <v>7102536771</v>
      </c>
      <c r="D125" t="s">
        <v>117</v>
      </c>
      <c r="E125" s="2" t="s">
        <v>156</v>
      </c>
      <c r="F125" s="22">
        <v>157009</v>
      </c>
      <c r="G125" s="2" t="s">
        <v>170</v>
      </c>
      <c r="H125" s="2" t="s">
        <v>229</v>
      </c>
      <c r="I125">
        <v>0</v>
      </c>
      <c r="J125" s="11">
        <v>15536</v>
      </c>
      <c r="K125" s="11">
        <v>17522</v>
      </c>
      <c r="L125" s="11">
        <v>1646</v>
      </c>
      <c r="M125" s="11">
        <v>272223215</v>
      </c>
      <c r="N125" s="12">
        <v>0.95599999999999996</v>
      </c>
      <c r="O125" s="12">
        <v>0.41299999999999998</v>
      </c>
      <c r="P125" s="12">
        <v>0.95199999999999996</v>
      </c>
      <c r="Q125" s="12">
        <v>0.91500000000000004</v>
      </c>
      <c r="R125" s="12">
        <v>0.94699999999999995</v>
      </c>
      <c r="S125" s="12">
        <v>0.96799999999999997</v>
      </c>
      <c r="T125" s="12">
        <v>0.91800000000000004</v>
      </c>
      <c r="U125" s="12">
        <v>4.2000000000000003E-2</v>
      </c>
      <c r="V125" s="12">
        <v>0.501</v>
      </c>
      <c r="W125" s="12">
        <v>0.374</v>
      </c>
      <c r="X125" s="12">
        <v>0.72499999999999998</v>
      </c>
      <c r="Y125" s="12">
        <v>0.125</v>
      </c>
      <c r="Z125" s="12">
        <v>0.92700000000000005</v>
      </c>
      <c r="AA125" s="11">
        <v>44039</v>
      </c>
      <c r="AB125" s="11">
        <v>2933</v>
      </c>
    </row>
    <row r="126" spans="1:28" ht="16" x14ac:dyDescent="0.2">
      <c r="A126" t="s">
        <v>50</v>
      </c>
      <c r="B126" t="s">
        <v>334</v>
      </c>
      <c r="C126" s="1">
        <v>7102536771</v>
      </c>
      <c r="D126" t="s">
        <v>115</v>
      </c>
      <c r="E126" s="25" t="s">
        <v>336</v>
      </c>
      <c r="F126" s="25" t="s">
        <v>336</v>
      </c>
      <c r="G126" s="25" t="s">
        <v>336</v>
      </c>
      <c r="H126" s="2" t="s">
        <v>229</v>
      </c>
      <c r="I126">
        <v>0</v>
      </c>
      <c r="J126" s="11">
        <v>15405</v>
      </c>
      <c r="K126" s="11">
        <v>16703</v>
      </c>
      <c r="L126" s="11">
        <v>1678</v>
      </c>
      <c r="M126" s="11">
        <v>257312453</v>
      </c>
      <c r="N126" s="12">
        <v>0.95699999999999996</v>
      </c>
      <c r="O126" s="12">
        <v>0.40600000000000003</v>
      </c>
      <c r="P126" s="12">
        <v>0.95199999999999996</v>
      </c>
      <c r="Q126" s="12">
        <v>0.91900000000000004</v>
      </c>
      <c r="R126" s="12">
        <v>0.94599999999999995</v>
      </c>
      <c r="S126" s="12">
        <v>0.97</v>
      </c>
      <c r="T126" s="12">
        <v>0.92</v>
      </c>
      <c r="U126" s="12">
        <v>4.1000000000000002E-2</v>
      </c>
      <c r="V126" s="12">
        <v>0.47699999999999998</v>
      </c>
      <c r="W126" s="12">
        <v>0.40200000000000002</v>
      </c>
      <c r="X126" s="12">
        <v>0.69699999999999995</v>
      </c>
      <c r="Y126" s="12">
        <v>0.11700000000000001</v>
      </c>
      <c r="Z126" s="12">
        <v>0.95499999999999996</v>
      </c>
      <c r="AA126" s="11">
        <v>42702</v>
      </c>
      <c r="AB126" s="11">
        <v>3081</v>
      </c>
    </row>
    <row r="127" spans="1:28" ht="16" x14ac:dyDescent="0.2">
      <c r="A127" t="s">
        <v>56</v>
      </c>
      <c r="B127" t="s">
        <v>334</v>
      </c>
      <c r="C127" s="1">
        <v>7102536771</v>
      </c>
      <c r="D127" t="s">
        <v>123</v>
      </c>
      <c r="E127" s="25" t="s">
        <v>336</v>
      </c>
      <c r="F127" s="25" t="s">
        <v>336</v>
      </c>
      <c r="G127" s="25" t="s">
        <v>336</v>
      </c>
      <c r="H127" s="2" t="s">
        <v>229</v>
      </c>
      <c r="I127">
        <v>0</v>
      </c>
      <c r="J127" s="11">
        <v>10997</v>
      </c>
      <c r="K127" s="11">
        <v>17304</v>
      </c>
      <c r="L127" s="11">
        <v>1577</v>
      </c>
      <c r="M127" s="11">
        <v>190291087</v>
      </c>
      <c r="N127" s="12">
        <v>0.95199999999999996</v>
      </c>
      <c r="O127" s="12">
        <v>0.40899999999999997</v>
      </c>
      <c r="P127" s="12">
        <v>0.95099999999999996</v>
      </c>
      <c r="Q127" s="12">
        <v>0.91300000000000003</v>
      </c>
      <c r="R127" s="12">
        <v>0.94499999999999995</v>
      </c>
      <c r="S127" s="12">
        <v>0.96199999999999997</v>
      </c>
      <c r="T127" s="12">
        <v>0.89400000000000002</v>
      </c>
      <c r="U127" s="12">
        <v>5.0999999999999997E-2</v>
      </c>
      <c r="V127" s="12">
        <v>0.64200000000000002</v>
      </c>
      <c r="W127" s="12">
        <v>0.20100000000000001</v>
      </c>
      <c r="X127" s="12">
        <v>0.71899999999999997</v>
      </c>
      <c r="Y127" s="12">
        <v>8.1000000000000003E-2</v>
      </c>
      <c r="Z127" s="12">
        <v>0.93400000000000005</v>
      </c>
      <c r="AA127" s="11">
        <v>43596</v>
      </c>
      <c r="AB127" s="11">
        <v>3776</v>
      </c>
    </row>
    <row r="128" spans="1:28" ht="16" x14ac:dyDescent="0.2">
      <c r="A128" t="s">
        <v>44</v>
      </c>
      <c r="B128" t="s">
        <v>334</v>
      </c>
      <c r="C128" s="1">
        <v>7102547787</v>
      </c>
      <c r="D128" t="s">
        <v>117</v>
      </c>
      <c r="E128" s="2" t="s">
        <v>146</v>
      </c>
      <c r="F128" s="22">
        <v>17387</v>
      </c>
      <c r="G128" s="2" t="s">
        <v>170</v>
      </c>
      <c r="H128" s="2" t="s">
        <v>229</v>
      </c>
      <c r="I128">
        <v>0</v>
      </c>
      <c r="J128" s="11">
        <v>12069</v>
      </c>
      <c r="K128" s="11">
        <v>19710</v>
      </c>
      <c r="L128" s="11">
        <v>1917</v>
      </c>
      <c r="M128" s="11">
        <v>237874746</v>
      </c>
      <c r="N128" s="12">
        <v>0.96199999999999997</v>
      </c>
      <c r="O128" s="12">
        <v>0.496</v>
      </c>
      <c r="P128" s="12">
        <v>0.95199999999999996</v>
      </c>
      <c r="Q128" s="12">
        <v>0.91300000000000003</v>
      </c>
      <c r="R128" s="12">
        <v>0.94599999999999995</v>
      </c>
      <c r="S128" s="12">
        <v>0.96</v>
      </c>
      <c r="T128" s="12">
        <v>0.876</v>
      </c>
      <c r="U128" s="12">
        <v>4.8000000000000001E-2</v>
      </c>
      <c r="V128" s="12">
        <v>0.53700000000000003</v>
      </c>
      <c r="W128" s="12">
        <v>0.29099999999999998</v>
      </c>
      <c r="X128" s="12">
        <v>0.72799999999999998</v>
      </c>
      <c r="Y128" s="12">
        <v>9.6000000000000002E-2</v>
      </c>
      <c r="Z128" s="12">
        <v>0.94599999999999995</v>
      </c>
      <c r="AA128" s="11">
        <v>43609</v>
      </c>
      <c r="AB128" s="11">
        <v>6135</v>
      </c>
    </row>
    <row r="129" spans="1:28" ht="16" x14ac:dyDescent="0.2">
      <c r="A129" t="s">
        <v>51</v>
      </c>
      <c r="B129" t="s">
        <v>334</v>
      </c>
      <c r="C129" s="1">
        <v>7102547787</v>
      </c>
      <c r="D129" t="s">
        <v>115</v>
      </c>
      <c r="E129" s="25" t="s">
        <v>336</v>
      </c>
      <c r="F129" s="25" t="s">
        <v>336</v>
      </c>
      <c r="G129" s="25" t="s">
        <v>336</v>
      </c>
      <c r="H129" s="2" t="s">
        <v>229</v>
      </c>
      <c r="I129">
        <v>0</v>
      </c>
      <c r="J129" s="11">
        <v>8365</v>
      </c>
      <c r="K129" s="11">
        <v>33303</v>
      </c>
      <c r="L129" s="11">
        <v>2757</v>
      </c>
      <c r="M129" s="11">
        <v>278580728</v>
      </c>
      <c r="N129" s="12">
        <v>0.96199999999999997</v>
      </c>
      <c r="O129" s="12">
        <v>0.60099999999999998</v>
      </c>
      <c r="P129" s="12">
        <v>0.95199999999999996</v>
      </c>
      <c r="Q129" s="12">
        <v>0.91100000000000003</v>
      </c>
      <c r="R129" s="12">
        <v>0.94599999999999995</v>
      </c>
      <c r="S129" s="12">
        <v>0.96099999999999997</v>
      </c>
      <c r="T129" s="12">
        <v>0.90600000000000003</v>
      </c>
      <c r="U129" s="12">
        <v>5.2999999999999999E-2</v>
      </c>
      <c r="V129" s="12">
        <v>0.56499999999999995</v>
      </c>
      <c r="W129" s="12">
        <v>0.28799999999999998</v>
      </c>
      <c r="X129" s="12">
        <v>0.64900000000000002</v>
      </c>
      <c r="Y129" s="12">
        <v>5.3999999999999999E-2</v>
      </c>
      <c r="Z129" s="12">
        <v>0.89900000000000002</v>
      </c>
      <c r="AA129" s="11">
        <v>41598</v>
      </c>
      <c r="AB129" s="11">
        <v>2718</v>
      </c>
    </row>
    <row r="130" spans="1:28" ht="16" x14ac:dyDescent="0.2">
      <c r="A130" t="s">
        <v>57</v>
      </c>
      <c r="B130" t="s">
        <v>334</v>
      </c>
      <c r="C130" s="1">
        <v>7102547787</v>
      </c>
      <c r="D130" t="s">
        <v>123</v>
      </c>
      <c r="E130" s="25" t="s">
        <v>336</v>
      </c>
      <c r="F130" s="25" t="s">
        <v>336</v>
      </c>
      <c r="G130" s="25" t="s">
        <v>336</v>
      </c>
      <c r="H130" s="2" t="s">
        <v>229</v>
      </c>
      <c r="I130">
        <v>0</v>
      </c>
      <c r="J130" s="11">
        <v>8477</v>
      </c>
      <c r="K130" s="11">
        <v>19830</v>
      </c>
      <c r="L130" s="11">
        <v>1407</v>
      </c>
      <c r="M130" s="11">
        <v>168096559</v>
      </c>
      <c r="N130" s="12">
        <v>0.96499999999999997</v>
      </c>
      <c r="O130" s="12">
        <v>0.53200000000000003</v>
      </c>
      <c r="P130" s="12">
        <v>0.95</v>
      </c>
      <c r="Q130" s="12">
        <v>0.90600000000000003</v>
      </c>
      <c r="R130" s="12">
        <v>0.94399999999999995</v>
      </c>
      <c r="S130" s="12">
        <v>0.93200000000000005</v>
      </c>
      <c r="T130" s="12">
        <v>0.78400000000000003</v>
      </c>
      <c r="U130" s="12">
        <v>5.3999999999999999E-2</v>
      </c>
      <c r="V130" s="12">
        <v>0.52500000000000002</v>
      </c>
      <c r="W130" s="12">
        <v>0.20499999999999999</v>
      </c>
      <c r="X130" s="24">
        <v>0.66600000000000004</v>
      </c>
      <c r="Y130" s="24">
        <v>7.9000000000000001E-2</v>
      </c>
      <c r="Z130" s="24">
        <v>0.84799999999999998</v>
      </c>
      <c r="AA130" s="23">
        <v>41015</v>
      </c>
      <c r="AB130" s="23">
        <v>11264</v>
      </c>
    </row>
    <row r="131" spans="1:28" ht="32" x14ac:dyDescent="0.2">
      <c r="A131" s="7" t="s">
        <v>281</v>
      </c>
      <c r="B131" t="s">
        <v>267</v>
      </c>
      <c r="C131" s="7">
        <v>7102816980</v>
      </c>
      <c r="D131" t="s">
        <v>283</v>
      </c>
      <c r="E131" s="2" t="s">
        <v>151</v>
      </c>
      <c r="F131" s="22" t="s">
        <v>162</v>
      </c>
      <c r="G131" s="2" t="s">
        <v>300</v>
      </c>
      <c r="H131" s="2" t="s">
        <v>229</v>
      </c>
      <c r="I131">
        <v>0</v>
      </c>
      <c r="J131" s="23">
        <v>1598</v>
      </c>
      <c r="K131" s="23">
        <v>198922</v>
      </c>
      <c r="L131" s="23">
        <v>3832</v>
      </c>
      <c r="M131" s="23">
        <v>317877215</v>
      </c>
      <c r="N131" s="24">
        <v>0.95899999999999996</v>
      </c>
      <c r="O131" s="24">
        <v>0.79</v>
      </c>
      <c r="P131" s="24">
        <v>0.94799999999999995</v>
      </c>
      <c r="Q131" s="24">
        <v>0.93</v>
      </c>
      <c r="R131" s="24">
        <v>0.94699999999999995</v>
      </c>
      <c r="S131" s="24">
        <v>0.95399999999999996</v>
      </c>
      <c r="T131" s="24">
        <v>0.81599999999999995</v>
      </c>
      <c r="U131" s="24">
        <v>4.4999999999999998E-2</v>
      </c>
      <c r="V131" s="24">
        <v>0.54900000000000004</v>
      </c>
      <c r="W131" s="24">
        <v>0.222</v>
      </c>
      <c r="X131" s="12">
        <v>0.60699999999999998</v>
      </c>
      <c r="Y131" s="12">
        <v>0.245</v>
      </c>
      <c r="Z131" s="12">
        <v>0.96699999999999997</v>
      </c>
      <c r="AA131" s="11">
        <v>47439</v>
      </c>
      <c r="AB131" s="11">
        <v>3564</v>
      </c>
    </row>
    <row r="132" spans="1:28" ht="32" x14ac:dyDescent="0.2">
      <c r="A132" t="s">
        <v>205</v>
      </c>
      <c r="B132" t="s">
        <v>219</v>
      </c>
      <c r="C132" s="1">
        <v>7102847472</v>
      </c>
      <c r="D132" t="s">
        <v>225</v>
      </c>
      <c r="E132" s="2" t="s">
        <v>155</v>
      </c>
      <c r="F132" s="26" t="s">
        <v>161</v>
      </c>
      <c r="G132" s="2" t="s">
        <v>235</v>
      </c>
      <c r="H132" t="s">
        <v>229</v>
      </c>
      <c r="I132">
        <v>0</v>
      </c>
      <c r="J132" s="11">
        <v>15910</v>
      </c>
      <c r="K132" s="11">
        <v>39301</v>
      </c>
      <c r="L132" s="11">
        <v>1834</v>
      </c>
      <c r="M132" s="11">
        <v>625275706</v>
      </c>
      <c r="N132" s="12">
        <v>0.92400000000000004</v>
      </c>
      <c r="O132" s="12">
        <v>0.68400000000000005</v>
      </c>
      <c r="P132" s="12">
        <v>0.95599999999999996</v>
      </c>
      <c r="Q132" s="12">
        <v>0.94299999999999995</v>
      </c>
      <c r="R132" s="12">
        <v>0.96399999999999997</v>
      </c>
      <c r="S132" s="12">
        <v>0.96499999999999997</v>
      </c>
      <c r="T132" s="12">
        <v>0.92600000000000005</v>
      </c>
      <c r="U132" s="12">
        <v>0.05</v>
      </c>
      <c r="V132" s="12">
        <v>0.65100000000000002</v>
      </c>
      <c r="W132" s="12">
        <v>0.22600000000000001</v>
      </c>
      <c r="X132" s="12">
        <v>0.61099999999999999</v>
      </c>
      <c r="Y132" s="12">
        <v>0.14599999999999999</v>
      </c>
      <c r="Z132" s="12">
        <v>0.93799999999999994</v>
      </c>
      <c r="AA132" s="11">
        <v>49091</v>
      </c>
      <c r="AB132" s="11">
        <v>6123</v>
      </c>
    </row>
    <row r="133" spans="1:28" ht="16" x14ac:dyDescent="0.2">
      <c r="A133" t="s">
        <v>206</v>
      </c>
      <c r="B133" t="s">
        <v>219</v>
      </c>
      <c r="C133" s="1">
        <v>7102847472</v>
      </c>
      <c r="D133" t="s">
        <v>224</v>
      </c>
      <c r="E133" s="25" t="s">
        <v>336</v>
      </c>
      <c r="F133" s="25" t="s">
        <v>336</v>
      </c>
      <c r="G133" s="25" t="s">
        <v>336</v>
      </c>
      <c r="H133" t="s">
        <v>229</v>
      </c>
      <c r="I133">
        <v>0</v>
      </c>
      <c r="J133" s="11">
        <v>17267</v>
      </c>
      <c r="K133" s="11">
        <v>35169</v>
      </c>
      <c r="L133" s="11">
        <v>2536</v>
      </c>
      <c r="M133" s="11">
        <v>607255036</v>
      </c>
      <c r="N133" s="12">
        <v>0.92200000000000004</v>
      </c>
      <c r="O133" s="12">
        <v>0.45600000000000002</v>
      </c>
      <c r="P133" s="12">
        <v>0.95599999999999996</v>
      </c>
      <c r="Q133" s="12">
        <v>0.95199999999999996</v>
      </c>
      <c r="R133" s="12">
        <v>0.96499999999999997</v>
      </c>
      <c r="S133" s="12">
        <v>0.95199999999999996</v>
      </c>
      <c r="T133" s="12">
        <v>0.82399999999999995</v>
      </c>
      <c r="U133" s="12">
        <v>4.3999999999999997E-2</v>
      </c>
      <c r="V133" s="12">
        <v>0.58899999999999997</v>
      </c>
      <c r="W133" s="12">
        <v>0.191</v>
      </c>
      <c r="X133" s="12">
        <v>0.69199999999999995</v>
      </c>
      <c r="Y133" s="12">
        <v>6.4000000000000001E-2</v>
      </c>
      <c r="Z133" s="12">
        <v>0.91200000000000003</v>
      </c>
      <c r="AA133" s="11">
        <v>43679</v>
      </c>
      <c r="AB133" s="11">
        <v>6843</v>
      </c>
    </row>
    <row r="134" spans="1:28" ht="64" x14ac:dyDescent="0.2">
      <c r="A134" t="s">
        <v>30</v>
      </c>
      <c r="B134" t="s">
        <v>334</v>
      </c>
      <c r="C134" s="1">
        <v>7200498383</v>
      </c>
      <c r="D134" t="s">
        <v>117</v>
      </c>
      <c r="E134" s="2" t="s">
        <v>155</v>
      </c>
      <c r="F134" s="22" t="s">
        <v>160</v>
      </c>
      <c r="G134" s="2" t="s">
        <v>301</v>
      </c>
      <c r="H134" s="2" t="s">
        <v>229</v>
      </c>
      <c r="I134">
        <v>0</v>
      </c>
      <c r="J134" s="11">
        <v>7711</v>
      </c>
      <c r="K134" s="11">
        <v>46885</v>
      </c>
      <c r="L134" s="11">
        <v>2782</v>
      </c>
      <c r="M134" s="11">
        <v>361527590</v>
      </c>
      <c r="N134" s="12">
        <v>0.96399999999999997</v>
      </c>
      <c r="O134" s="12">
        <v>0.61499999999999999</v>
      </c>
      <c r="P134" s="12">
        <v>0.95099999999999996</v>
      </c>
      <c r="Q134" s="12">
        <v>0.92400000000000004</v>
      </c>
      <c r="R134" s="12">
        <v>0.94499999999999995</v>
      </c>
      <c r="S134" s="12">
        <v>0.94799999999999995</v>
      </c>
      <c r="T134" s="12">
        <v>0.83899999999999997</v>
      </c>
      <c r="U134" s="12">
        <v>5.5E-2</v>
      </c>
      <c r="V134" s="12">
        <v>0.60299999999999998</v>
      </c>
      <c r="W134" s="12">
        <v>0.18099999999999999</v>
      </c>
      <c r="X134" s="12">
        <v>0.69599999999999995</v>
      </c>
      <c r="Y134" s="12">
        <v>7.0000000000000007E-2</v>
      </c>
      <c r="Z134" s="12">
        <v>0.89400000000000002</v>
      </c>
      <c r="AA134" s="11">
        <v>39225</v>
      </c>
      <c r="AB134" s="11">
        <v>2919</v>
      </c>
    </row>
    <row r="135" spans="1:28" ht="16" x14ac:dyDescent="0.2">
      <c r="A135" t="s">
        <v>32</v>
      </c>
      <c r="B135" t="s">
        <v>334</v>
      </c>
      <c r="C135" s="1">
        <v>7200498383</v>
      </c>
      <c r="D135" t="s">
        <v>115</v>
      </c>
      <c r="E135" s="25" t="s">
        <v>336</v>
      </c>
      <c r="F135" s="25" t="s">
        <v>336</v>
      </c>
      <c r="G135" s="25" t="s">
        <v>336</v>
      </c>
      <c r="H135" s="2" t="s">
        <v>229</v>
      </c>
      <c r="I135">
        <v>0</v>
      </c>
      <c r="J135" s="11">
        <v>5569</v>
      </c>
      <c r="K135" s="11">
        <v>51564</v>
      </c>
      <c r="L135" s="11">
        <v>1764</v>
      </c>
      <c r="M135" s="11">
        <v>287161641</v>
      </c>
      <c r="N135" s="12">
        <v>0.96599999999999997</v>
      </c>
      <c r="O135" s="12">
        <v>0.85599999999999998</v>
      </c>
      <c r="P135" s="12">
        <v>0.94899999999999995</v>
      </c>
      <c r="Q135" s="12">
        <v>0.92</v>
      </c>
      <c r="R135" s="12">
        <v>0.94099999999999995</v>
      </c>
      <c r="S135" s="12">
        <v>0.92600000000000005</v>
      </c>
      <c r="T135" s="12">
        <v>0.85199999999999998</v>
      </c>
      <c r="U135" s="12">
        <v>5.8000000000000003E-2</v>
      </c>
      <c r="V135" s="12">
        <v>0.53400000000000003</v>
      </c>
      <c r="W135" s="12">
        <v>0.26</v>
      </c>
      <c r="X135" s="12">
        <v>0.69699999999999995</v>
      </c>
      <c r="Y135" s="12">
        <v>8.5999999999999993E-2</v>
      </c>
      <c r="Z135" s="12">
        <v>0.95199999999999996</v>
      </c>
      <c r="AA135" s="11">
        <v>42155</v>
      </c>
      <c r="AB135" s="11">
        <v>5046</v>
      </c>
    </row>
    <row r="136" spans="1:28" ht="16" x14ac:dyDescent="0.2">
      <c r="A136" t="s">
        <v>34</v>
      </c>
      <c r="B136" t="s">
        <v>334</v>
      </c>
      <c r="C136" s="1">
        <v>7200498383</v>
      </c>
      <c r="D136" t="s">
        <v>123</v>
      </c>
      <c r="E136" s="25" t="s">
        <v>336</v>
      </c>
      <c r="F136" s="25" t="s">
        <v>336</v>
      </c>
      <c r="G136" s="25" t="s">
        <v>336</v>
      </c>
      <c r="H136" s="2" t="s">
        <v>229</v>
      </c>
      <c r="I136">
        <v>0</v>
      </c>
      <c r="J136" s="11">
        <v>6778</v>
      </c>
      <c r="K136" s="11">
        <v>37412</v>
      </c>
      <c r="L136" s="11">
        <v>2424</v>
      </c>
      <c r="M136" s="11">
        <v>253578366</v>
      </c>
      <c r="N136" s="12">
        <v>0.96599999999999997</v>
      </c>
      <c r="O136" s="12">
        <v>0.68</v>
      </c>
      <c r="P136" s="12">
        <v>0.95099999999999996</v>
      </c>
      <c r="Q136" s="12">
        <v>0.91500000000000004</v>
      </c>
      <c r="R136" s="12">
        <v>0.94499999999999995</v>
      </c>
      <c r="S136" s="12">
        <v>0.94699999999999995</v>
      </c>
      <c r="T136" s="12">
        <v>0.873</v>
      </c>
      <c r="U136" s="12">
        <v>5.8999999999999997E-2</v>
      </c>
      <c r="V136" s="12">
        <v>0.63100000000000001</v>
      </c>
      <c r="W136" s="12">
        <v>0.183</v>
      </c>
      <c r="X136" s="24">
        <v>0.64</v>
      </c>
      <c r="Y136" s="24">
        <v>0.16400000000000001</v>
      </c>
      <c r="Z136" s="24">
        <v>0.90900000000000003</v>
      </c>
      <c r="AA136" s="23">
        <v>46694</v>
      </c>
      <c r="AB136" s="23">
        <v>4414</v>
      </c>
    </row>
    <row r="137" spans="1:28" ht="16" x14ac:dyDescent="0.2">
      <c r="A137" s="7" t="s">
        <v>282</v>
      </c>
      <c r="B137" t="s">
        <v>267</v>
      </c>
      <c r="C137" s="7">
        <v>7200537480</v>
      </c>
      <c r="D137" t="s">
        <v>283</v>
      </c>
      <c r="E137" s="2" t="s">
        <v>146</v>
      </c>
      <c r="F137" s="22">
        <v>40133</v>
      </c>
      <c r="G137" s="2" t="s">
        <v>180</v>
      </c>
      <c r="H137" s="2" t="s">
        <v>229</v>
      </c>
      <c r="I137">
        <v>0</v>
      </c>
      <c r="J137" s="23">
        <v>14706</v>
      </c>
      <c r="K137" s="23">
        <v>25469</v>
      </c>
      <c r="L137" s="23">
        <v>2262</v>
      </c>
      <c r="M137" s="23">
        <v>374542209</v>
      </c>
      <c r="N137" s="24">
        <v>0.95199999999999996</v>
      </c>
      <c r="O137" s="24">
        <v>0.432</v>
      </c>
      <c r="P137" s="24">
        <v>0.95199999999999996</v>
      </c>
      <c r="Q137" s="24">
        <v>0.93799999999999994</v>
      </c>
      <c r="R137" s="24">
        <v>0.95</v>
      </c>
      <c r="S137" s="24">
        <v>0.96499999999999997</v>
      </c>
      <c r="T137" s="24">
        <v>0.875</v>
      </c>
      <c r="U137" s="24">
        <v>4.4999999999999998E-2</v>
      </c>
      <c r="V137" s="24">
        <v>0.50700000000000001</v>
      </c>
      <c r="W137" s="24">
        <v>0.32300000000000001</v>
      </c>
      <c r="X137" s="12">
        <v>0.64900000000000002</v>
      </c>
      <c r="Y137" s="12">
        <v>0.155</v>
      </c>
      <c r="Z137" s="12">
        <v>0.96699999999999997</v>
      </c>
      <c r="AA137" s="11">
        <v>49249</v>
      </c>
      <c r="AB137" s="11">
        <v>2829</v>
      </c>
    </row>
    <row r="138" spans="1:28" ht="16" x14ac:dyDescent="0.2">
      <c r="A138" s="41" t="s">
        <v>207</v>
      </c>
      <c r="B138" s="41" t="s">
        <v>219</v>
      </c>
      <c r="C138" s="43">
        <v>7200597771</v>
      </c>
      <c r="D138" s="41" t="s">
        <v>221</v>
      </c>
      <c r="E138" s="44" t="s">
        <v>155</v>
      </c>
      <c r="F138" s="45">
        <v>12800</v>
      </c>
      <c r="G138" s="44" t="s">
        <v>236</v>
      </c>
      <c r="H138" s="41" t="s">
        <v>229</v>
      </c>
      <c r="I138" s="42">
        <v>12</v>
      </c>
      <c r="J138" s="11">
        <v>27190</v>
      </c>
      <c r="K138" s="11">
        <v>33926</v>
      </c>
      <c r="L138" s="11">
        <v>1668</v>
      </c>
      <c r="M138" s="11">
        <v>922456128</v>
      </c>
      <c r="N138" s="12">
        <v>0.93899999999999995</v>
      </c>
      <c r="O138" s="12">
        <v>0.748</v>
      </c>
      <c r="P138" s="12">
        <v>0.95599999999999996</v>
      </c>
      <c r="Q138" s="12">
        <v>0.95099999999999996</v>
      </c>
      <c r="R138" s="12">
        <v>0.96299999999999997</v>
      </c>
      <c r="S138" s="12">
        <v>0.96199999999999997</v>
      </c>
      <c r="T138" s="12">
        <v>0.88700000000000001</v>
      </c>
      <c r="U138" s="12">
        <v>5.6000000000000001E-2</v>
      </c>
      <c r="V138" s="12">
        <v>0.61399999999999999</v>
      </c>
      <c r="W138" s="12">
        <v>0.218</v>
      </c>
      <c r="X138" s="12">
        <v>0.59199999999999997</v>
      </c>
      <c r="Y138" s="12">
        <v>0.159</v>
      </c>
      <c r="Z138" s="12">
        <v>0.94599999999999995</v>
      </c>
      <c r="AA138" s="11">
        <v>49712</v>
      </c>
      <c r="AB138" s="11">
        <v>9052</v>
      </c>
    </row>
    <row r="139" spans="1:28" ht="16" x14ac:dyDescent="0.2">
      <c r="A139" s="41" t="s">
        <v>208</v>
      </c>
      <c r="B139" s="41" t="s">
        <v>219</v>
      </c>
      <c r="C139" s="43">
        <v>7200597771</v>
      </c>
      <c r="D139" s="41" t="s">
        <v>224</v>
      </c>
      <c r="E139" s="48" t="s">
        <v>336</v>
      </c>
      <c r="F139" s="48" t="s">
        <v>336</v>
      </c>
      <c r="G139" s="48" t="s">
        <v>336</v>
      </c>
      <c r="H139" s="41" t="s">
        <v>229</v>
      </c>
      <c r="I139" s="42">
        <v>1</v>
      </c>
      <c r="J139" s="11">
        <v>13481</v>
      </c>
      <c r="K139" s="11">
        <v>64371</v>
      </c>
      <c r="L139" s="11">
        <v>3422</v>
      </c>
      <c r="M139" s="11">
        <v>867783076</v>
      </c>
      <c r="N139" s="12">
        <v>0.91600000000000004</v>
      </c>
      <c r="O139" s="12">
        <v>0.56000000000000005</v>
      </c>
      <c r="P139" s="12">
        <v>0.95599999999999996</v>
      </c>
      <c r="Q139" s="12">
        <v>0.95499999999999996</v>
      </c>
      <c r="R139" s="12">
        <v>0.96599999999999997</v>
      </c>
      <c r="S139" s="12">
        <v>0.95499999999999996</v>
      </c>
      <c r="T139" s="12">
        <v>0.82299999999999995</v>
      </c>
      <c r="U139" s="12">
        <v>4.8000000000000001E-2</v>
      </c>
      <c r="V139" s="12">
        <v>0.59799999999999998</v>
      </c>
      <c r="W139" s="12">
        <v>0.17599999999999999</v>
      </c>
      <c r="X139" s="12">
        <v>0.68799999999999994</v>
      </c>
      <c r="Y139" s="12">
        <v>9.1999999999999998E-2</v>
      </c>
      <c r="Z139" s="12">
        <v>0.78200000000000003</v>
      </c>
      <c r="AA139" s="11">
        <v>41583</v>
      </c>
      <c r="AB139" s="11">
        <v>1578</v>
      </c>
    </row>
    <row r="140" spans="1:28" ht="32" x14ac:dyDescent="0.2">
      <c r="A140" s="41" t="s">
        <v>23</v>
      </c>
      <c r="B140" s="41" t="s">
        <v>335</v>
      </c>
      <c r="C140" s="43">
        <v>7200776574</v>
      </c>
      <c r="D140" s="41" t="s">
        <v>114</v>
      </c>
      <c r="E140" s="44" t="s">
        <v>153</v>
      </c>
      <c r="F140" s="45">
        <v>10613</v>
      </c>
      <c r="G140" s="44" t="s">
        <v>170</v>
      </c>
      <c r="H140" s="44" t="s">
        <v>229</v>
      </c>
      <c r="I140" s="42">
        <v>2</v>
      </c>
      <c r="J140" s="11">
        <v>12184</v>
      </c>
      <c r="K140" s="11">
        <v>26558</v>
      </c>
      <c r="L140" s="11">
        <v>1788</v>
      </c>
      <c r="M140" s="11">
        <v>323578804</v>
      </c>
      <c r="N140" s="12">
        <v>0.94499999999999995</v>
      </c>
      <c r="O140" s="12">
        <v>0.55300000000000005</v>
      </c>
      <c r="P140" s="12">
        <v>0.96599999999999997</v>
      </c>
      <c r="Q140" s="12">
        <v>0.95199999999999996</v>
      </c>
      <c r="R140" s="12">
        <v>0.96199999999999997</v>
      </c>
      <c r="S140" s="12">
        <v>0.96099999999999997</v>
      </c>
      <c r="T140" s="12">
        <v>0.88900000000000001</v>
      </c>
      <c r="U140" s="12">
        <v>4.9000000000000002E-2</v>
      </c>
      <c r="V140" s="12">
        <v>0.65300000000000002</v>
      </c>
      <c r="W140" s="12">
        <v>0.188</v>
      </c>
    </row>
    <row r="141" spans="1:28" ht="16" x14ac:dyDescent="0.2">
      <c r="A141" t="s">
        <v>29</v>
      </c>
      <c r="B141" t="s">
        <v>335</v>
      </c>
      <c r="C141" s="1">
        <v>7200776574</v>
      </c>
      <c r="D141" t="s">
        <v>116</v>
      </c>
      <c r="E141" s="25" t="s">
        <v>336</v>
      </c>
      <c r="F141" s="25" t="s">
        <v>336</v>
      </c>
      <c r="G141" s="25" t="s">
        <v>336</v>
      </c>
      <c r="H141" s="2" t="s">
        <v>229</v>
      </c>
      <c r="I141">
        <v>0</v>
      </c>
      <c r="J141" s="11">
        <v>13139</v>
      </c>
      <c r="K141" s="11">
        <v>20859</v>
      </c>
      <c r="L141" s="11">
        <v>1068</v>
      </c>
      <c r="M141" s="11">
        <v>274063365</v>
      </c>
      <c r="N141" s="12">
        <v>0.96599999999999997</v>
      </c>
      <c r="O141" s="12">
        <v>0.69399999999999995</v>
      </c>
      <c r="P141" s="12">
        <v>0.96499999999999997</v>
      </c>
      <c r="Q141" s="12">
        <v>0.92400000000000004</v>
      </c>
      <c r="R141" s="12">
        <v>0.96099999999999997</v>
      </c>
      <c r="S141" s="12">
        <v>0.93400000000000005</v>
      </c>
      <c r="T141" s="12">
        <v>0.86</v>
      </c>
      <c r="U141" s="12">
        <v>4.9000000000000002E-2</v>
      </c>
      <c r="V141" s="12">
        <v>0.64800000000000002</v>
      </c>
      <c r="W141" s="12">
        <v>0.16400000000000001</v>
      </c>
      <c r="X141" s="12">
        <v>0.63100000000000001</v>
      </c>
      <c r="Y141" s="12">
        <v>0.183</v>
      </c>
      <c r="Z141" s="12">
        <v>0.95099999999999996</v>
      </c>
      <c r="AA141" s="11">
        <v>45046</v>
      </c>
      <c r="AB141" s="11">
        <v>3379</v>
      </c>
    </row>
    <row r="142" spans="1:28" ht="16" x14ac:dyDescent="0.2">
      <c r="A142" t="s">
        <v>209</v>
      </c>
      <c r="B142" t="s">
        <v>219</v>
      </c>
      <c r="C142" s="1">
        <v>7200848468</v>
      </c>
      <c r="D142" t="s">
        <v>221</v>
      </c>
      <c r="E142" s="2" t="s">
        <v>155</v>
      </c>
      <c r="F142" s="26">
        <v>205</v>
      </c>
      <c r="G142" s="2" t="s">
        <v>237</v>
      </c>
      <c r="H142" t="s">
        <v>229</v>
      </c>
      <c r="I142">
        <v>0</v>
      </c>
      <c r="J142" s="11">
        <v>20619</v>
      </c>
      <c r="K142" s="11">
        <v>37827</v>
      </c>
      <c r="L142" s="11">
        <v>1625</v>
      </c>
      <c r="M142" s="11">
        <v>779952161</v>
      </c>
      <c r="N142" s="12">
        <v>0.999</v>
      </c>
      <c r="O142" s="12">
        <v>0.67800000000000005</v>
      </c>
      <c r="P142" s="12">
        <v>0.95699999999999996</v>
      </c>
      <c r="Q142" s="12">
        <v>0.95299999999999996</v>
      </c>
      <c r="R142" s="12">
        <v>0.96499999999999997</v>
      </c>
      <c r="S142" s="12">
        <v>0.97</v>
      </c>
      <c r="T142" s="12">
        <v>0.92700000000000005</v>
      </c>
      <c r="U142" s="12">
        <v>5.3999999999999999E-2</v>
      </c>
      <c r="V142" s="12">
        <v>0.61299999999999999</v>
      </c>
      <c r="W142" s="12">
        <v>0.26</v>
      </c>
      <c r="X142" s="12">
        <v>0.67800000000000005</v>
      </c>
      <c r="Y142" s="12">
        <v>0.17</v>
      </c>
      <c r="Z142" s="12">
        <v>0.97299999999999998</v>
      </c>
      <c r="AA142" s="11">
        <v>46347</v>
      </c>
      <c r="AB142" s="11">
        <v>5312</v>
      </c>
    </row>
    <row r="143" spans="1:28" ht="16" x14ac:dyDescent="0.2">
      <c r="A143" t="s">
        <v>210</v>
      </c>
      <c r="B143" t="s">
        <v>219</v>
      </c>
      <c r="C143" s="1">
        <v>7200848468</v>
      </c>
      <c r="D143" t="s">
        <v>226</v>
      </c>
      <c r="E143" s="25" t="s">
        <v>336</v>
      </c>
      <c r="F143" s="25" t="s">
        <v>336</v>
      </c>
      <c r="G143" s="25" t="s">
        <v>336</v>
      </c>
      <c r="H143" t="s">
        <v>229</v>
      </c>
      <c r="I143">
        <v>0</v>
      </c>
      <c r="J143" s="11">
        <v>22038</v>
      </c>
      <c r="K143" s="11">
        <v>25459</v>
      </c>
      <c r="L143" s="11">
        <v>2528</v>
      </c>
      <c r="M143" s="11">
        <v>561055366</v>
      </c>
      <c r="N143" s="12">
        <v>0.998</v>
      </c>
      <c r="O143" s="12">
        <v>0.60699999999999998</v>
      </c>
      <c r="P143" s="12">
        <v>0.95199999999999996</v>
      </c>
      <c r="Q143" s="12">
        <v>0.95399999999999996</v>
      </c>
      <c r="R143" s="12">
        <v>0.96099999999999997</v>
      </c>
      <c r="S143" s="12">
        <v>0.96599999999999997</v>
      </c>
      <c r="T143" s="12">
        <v>0.91300000000000003</v>
      </c>
      <c r="U143" s="12">
        <v>3.6999999999999998E-2</v>
      </c>
      <c r="V143" s="12">
        <v>0.63600000000000001</v>
      </c>
      <c r="W143" s="12">
        <v>0.24</v>
      </c>
      <c r="X143" s="12">
        <v>0.626</v>
      </c>
      <c r="Y143" s="12">
        <v>0.18</v>
      </c>
      <c r="Z143" s="12">
        <v>0.97199999999999998</v>
      </c>
      <c r="AA143" s="11">
        <v>49613</v>
      </c>
      <c r="AB143" s="11">
        <v>4863</v>
      </c>
    </row>
    <row r="144" spans="1:28" ht="16" x14ac:dyDescent="0.2">
      <c r="A144" t="s">
        <v>211</v>
      </c>
      <c r="B144" t="s">
        <v>219</v>
      </c>
      <c r="C144" s="1">
        <v>7200848468</v>
      </c>
      <c r="D144" t="s">
        <v>224</v>
      </c>
      <c r="E144" s="25" t="s">
        <v>336</v>
      </c>
      <c r="F144" s="25" t="s">
        <v>336</v>
      </c>
      <c r="G144" s="25" t="s">
        <v>336</v>
      </c>
      <c r="H144" t="s">
        <v>229</v>
      </c>
      <c r="I144">
        <v>0</v>
      </c>
      <c r="J144" s="11">
        <v>31045</v>
      </c>
      <c r="K144" s="11">
        <v>24215</v>
      </c>
      <c r="L144" s="11">
        <v>2423</v>
      </c>
      <c r="M144" s="11">
        <v>751751704</v>
      </c>
      <c r="N144" s="12">
        <v>0.999</v>
      </c>
      <c r="O144" s="12">
        <v>0.39700000000000002</v>
      </c>
      <c r="P144" s="12">
        <v>0.95699999999999996</v>
      </c>
      <c r="Q144" s="12">
        <v>0.95399999999999996</v>
      </c>
      <c r="R144" s="12">
        <v>0.96599999999999997</v>
      </c>
      <c r="S144" s="12">
        <v>0.96</v>
      </c>
      <c r="T144" s="12">
        <v>0.88400000000000001</v>
      </c>
      <c r="U144" s="12">
        <v>5.1999999999999998E-2</v>
      </c>
      <c r="V144" s="12">
        <v>0.63500000000000001</v>
      </c>
      <c r="W144" s="12">
        <v>0.19700000000000001</v>
      </c>
      <c r="X144" s="12">
        <v>0.75</v>
      </c>
      <c r="Y144" s="12">
        <v>9.7000000000000003E-2</v>
      </c>
      <c r="Z144" s="12">
        <v>0.95099999999999996</v>
      </c>
      <c r="AA144" s="11">
        <v>42280</v>
      </c>
      <c r="AB144" s="11">
        <v>3762</v>
      </c>
    </row>
    <row r="145" spans="1:28" ht="32" x14ac:dyDescent="0.2">
      <c r="A145" t="s">
        <v>31</v>
      </c>
      <c r="B145" t="s">
        <v>334</v>
      </c>
      <c r="C145" s="1">
        <v>7201068268</v>
      </c>
      <c r="D145" t="s">
        <v>117</v>
      </c>
      <c r="E145" s="2" t="s">
        <v>149</v>
      </c>
      <c r="F145" s="22">
        <v>151</v>
      </c>
      <c r="G145" s="2" t="s">
        <v>179</v>
      </c>
      <c r="H145" s="2" t="s">
        <v>229</v>
      </c>
      <c r="I145">
        <v>0</v>
      </c>
      <c r="J145" s="11">
        <v>8314</v>
      </c>
      <c r="K145" s="11">
        <v>28094</v>
      </c>
      <c r="L145" s="11">
        <v>1854</v>
      </c>
      <c r="M145" s="11">
        <v>233575528</v>
      </c>
      <c r="N145" s="12">
        <v>0.96499999999999997</v>
      </c>
      <c r="O145" s="12">
        <v>0.53800000000000003</v>
      </c>
      <c r="P145" s="12">
        <v>0.95</v>
      </c>
      <c r="Q145" s="12">
        <v>0.91800000000000004</v>
      </c>
      <c r="R145" s="12">
        <v>0.94499999999999995</v>
      </c>
      <c r="S145" s="12">
        <v>0.96399999999999997</v>
      </c>
      <c r="T145" s="12">
        <v>0.91700000000000004</v>
      </c>
      <c r="U145" s="12">
        <v>0.04</v>
      </c>
      <c r="V145" s="12">
        <v>0.55200000000000005</v>
      </c>
      <c r="W145" s="12">
        <v>0.32600000000000001</v>
      </c>
      <c r="X145" s="12">
        <v>0.747</v>
      </c>
      <c r="Y145" s="12">
        <v>9.4E-2</v>
      </c>
      <c r="Z145" s="12">
        <v>0.95599999999999996</v>
      </c>
      <c r="AA145" s="11">
        <v>43209</v>
      </c>
      <c r="AB145" s="11">
        <v>5451</v>
      </c>
    </row>
    <row r="146" spans="1:28" ht="16" x14ac:dyDescent="0.2">
      <c r="A146" t="s">
        <v>33</v>
      </c>
      <c r="B146" t="s">
        <v>334</v>
      </c>
      <c r="C146" s="1">
        <v>7201068268</v>
      </c>
      <c r="D146" t="s">
        <v>115</v>
      </c>
      <c r="E146" s="25" t="s">
        <v>336</v>
      </c>
      <c r="F146" s="25" t="s">
        <v>336</v>
      </c>
      <c r="G146" s="25" t="s">
        <v>336</v>
      </c>
      <c r="H146" s="2" t="s">
        <v>229</v>
      </c>
      <c r="I146">
        <v>0</v>
      </c>
      <c r="J146" s="11">
        <v>9499</v>
      </c>
      <c r="K146" s="11">
        <v>28072</v>
      </c>
      <c r="L146" s="11">
        <v>2442</v>
      </c>
      <c r="M146" s="11">
        <v>266656332</v>
      </c>
      <c r="N146" s="12">
        <v>0.96799999999999997</v>
      </c>
      <c r="O146" s="12">
        <v>0.52900000000000003</v>
      </c>
      <c r="P146" s="12">
        <v>0.95199999999999996</v>
      </c>
      <c r="Q146" s="12">
        <v>0.92200000000000004</v>
      </c>
      <c r="R146" s="12">
        <v>0.94599999999999995</v>
      </c>
      <c r="S146" s="12">
        <v>0.96299999999999997</v>
      </c>
      <c r="T146" s="12">
        <v>0.91900000000000004</v>
      </c>
      <c r="U146" s="12">
        <v>4.7E-2</v>
      </c>
      <c r="V146" s="12">
        <v>0.623</v>
      </c>
      <c r="W146" s="12">
        <v>0.248</v>
      </c>
      <c r="X146" s="12">
        <v>0.71899999999999997</v>
      </c>
      <c r="Y146" s="12">
        <v>0.11700000000000001</v>
      </c>
      <c r="Z146" s="12">
        <v>0.96799999999999997</v>
      </c>
      <c r="AA146" s="11">
        <v>43216</v>
      </c>
      <c r="AB146" s="11">
        <v>4569</v>
      </c>
    </row>
    <row r="147" spans="1:28" ht="16" x14ac:dyDescent="0.2">
      <c r="A147" t="s">
        <v>35</v>
      </c>
      <c r="B147" t="s">
        <v>334</v>
      </c>
      <c r="C147" s="1">
        <v>7201068268</v>
      </c>
      <c r="D147" t="s">
        <v>123</v>
      </c>
      <c r="E147" s="25" t="s">
        <v>336</v>
      </c>
      <c r="F147" s="25" t="s">
        <v>336</v>
      </c>
      <c r="G147" s="25" t="s">
        <v>336</v>
      </c>
      <c r="H147" s="2" t="s">
        <v>229</v>
      </c>
      <c r="I147">
        <v>0</v>
      </c>
      <c r="J147" s="11">
        <v>9143</v>
      </c>
      <c r="K147" s="11">
        <v>28339</v>
      </c>
      <c r="L147" s="11">
        <v>2008</v>
      </c>
      <c r="M147" s="11">
        <v>259105895</v>
      </c>
      <c r="N147" s="12">
        <v>0.96</v>
      </c>
      <c r="O147" s="12">
        <v>0.50700000000000001</v>
      </c>
      <c r="P147" s="12">
        <v>0.95099999999999996</v>
      </c>
      <c r="Q147" s="12">
        <v>0.91900000000000004</v>
      </c>
      <c r="R147" s="12">
        <v>0.94599999999999995</v>
      </c>
      <c r="S147" s="12">
        <v>0.95899999999999996</v>
      </c>
      <c r="T147" s="12">
        <v>0.91700000000000004</v>
      </c>
      <c r="U147" s="12">
        <v>5.1999999999999998E-2</v>
      </c>
      <c r="V147" s="12">
        <v>0.68899999999999995</v>
      </c>
      <c r="W147" s="12">
        <v>0.17499999999999999</v>
      </c>
      <c r="X147" s="12">
        <v>0.745</v>
      </c>
      <c r="Y147" s="12">
        <v>8.5999999999999993E-2</v>
      </c>
      <c r="Z147" s="12">
        <v>0.95099999999999996</v>
      </c>
      <c r="AA147" s="11">
        <v>42190</v>
      </c>
      <c r="AB147" s="11">
        <v>4328</v>
      </c>
    </row>
    <row r="148" spans="1:28" ht="32" x14ac:dyDescent="0.2">
      <c r="A148" t="s">
        <v>120</v>
      </c>
      <c r="B148" t="s">
        <v>334</v>
      </c>
      <c r="C148" s="1">
        <v>7201237482</v>
      </c>
      <c r="D148" t="s">
        <v>117</v>
      </c>
      <c r="E148" s="2" t="s">
        <v>149</v>
      </c>
      <c r="F148" s="22" t="s">
        <v>162</v>
      </c>
      <c r="G148" s="2" t="s">
        <v>184</v>
      </c>
      <c r="H148" s="2" t="s">
        <v>229</v>
      </c>
      <c r="I148">
        <v>0</v>
      </c>
      <c r="J148" s="11">
        <v>9642</v>
      </c>
      <c r="K148" s="11">
        <v>16826</v>
      </c>
      <c r="L148" s="11">
        <v>2144</v>
      </c>
      <c r="M148" s="11">
        <v>162237861</v>
      </c>
      <c r="N148" s="12">
        <v>0.96599999999999997</v>
      </c>
      <c r="O148" s="12">
        <v>0.377</v>
      </c>
      <c r="P148" s="12">
        <v>0.95</v>
      </c>
      <c r="Q148" s="12">
        <v>0.92100000000000004</v>
      </c>
      <c r="R148" s="12">
        <v>0.94399999999999995</v>
      </c>
      <c r="S148" s="12">
        <v>0.96599999999999997</v>
      </c>
      <c r="T148" s="12">
        <v>0.90600000000000003</v>
      </c>
      <c r="U148" s="12">
        <v>4.5999999999999999E-2</v>
      </c>
      <c r="V148" s="12">
        <v>0.57099999999999995</v>
      </c>
      <c r="W148" s="12">
        <v>0.28899999999999998</v>
      </c>
      <c r="X148" s="12">
        <v>0.72599999999999998</v>
      </c>
      <c r="Y148" s="12">
        <v>0.11600000000000001</v>
      </c>
      <c r="Z148" s="12">
        <v>0.94</v>
      </c>
      <c r="AA148" s="11">
        <v>44430</v>
      </c>
      <c r="AB148" s="11">
        <v>5856</v>
      </c>
    </row>
    <row r="149" spans="1:28" ht="16" x14ac:dyDescent="0.2">
      <c r="A149" t="s">
        <v>121</v>
      </c>
      <c r="B149" t="s">
        <v>334</v>
      </c>
      <c r="C149" s="1">
        <v>7201237482</v>
      </c>
      <c r="D149" t="s">
        <v>115</v>
      </c>
      <c r="E149" s="25" t="s">
        <v>336</v>
      </c>
      <c r="F149" s="25" t="s">
        <v>336</v>
      </c>
      <c r="G149" s="25" t="s">
        <v>336</v>
      </c>
      <c r="H149" s="2" t="s">
        <v>229</v>
      </c>
      <c r="I149">
        <v>0</v>
      </c>
      <c r="J149" s="11">
        <v>11830</v>
      </c>
      <c r="K149" s="11">
        <v>21672</v>
      </c>
      <c r="L149" s="11">
        <v>2753</v>
      </c>
      <c r="M149" s="11">
        <v>256378147</v>
      </c>
      <c r="N149" s="12">
        <v>0.96</v>
      </c>
      <c r="O149" s="12">
        <v>0.40600000000000003</v>
      </c>
      <c r="P149" s="12">
        <v>0.95199999999999996</v>
      </c>
      <c r="Q149" s="12">
        <v>0.91700000000000004</v>
      </c>
      <c r="R149" s="12">
        <v>0.94699999999999995</v>
      </c>
      <c r="S149" s="12">
        <v>0.96599999999999997</v>
      </c>
      <c r="T149" s="12">
        <v>0.91600000000000004</v>
      </c>
      <c r="U149" s="12">
        <v>4.3999999999999997E-2</v>
      </c>
      <c r="V149" s="12">
        <v>0.54700000000000004</v>
      </c>
      <c r="W149" s="12">
        <v>0.32400000000000001</v>
      </c>
      <c r="X149" s="12">
        <v>0.65400000000000003</v>
      </c>
      <c r="Y149" s="12">
        <v>0.16400000000000001</v>
      </c>
      <c r="Z149" s="12">
        <v>0.36799999999999999</v>
      </c>
      <c r="AA149" s="11">
        <v>39490</v>
      </c>
      <c r="AB149" s="11">
        <v>2256</v>
      </c>
    </row>
    <row r="150" spans="1:28" ht="16" x14ac:dyDescent="0.2">
      <c r="A150" t="s">
        <v>122</v>
      </c>
      <c r="B150" t="s">
        <v>334</v>
      </c>
      <c r="C150" s="1">
        <v>7201237482</v>
      </c>
      <c r="D150" t="s">
        <v>123</v>
      </c>
      <c r="E150" s="25" t="s">
        <v>336</v>
      </c>
      <c r="F150" s="25" t="s">
        <v>336</v>
      </c>
      <c r="G150" s="25" t="s">
        <v>336</v>
      </c>
      <c r="H150" s="2" t="s">
        <v>229</v>
      </c>
      <c r="I150">
        <v>0</v>
      </c>
      <c r="J150" s="11">
        <v>5572</v>
      </c>
      <c r="K150" s="11">
        <v>46226</v>
      </c>
      <c r="L150" s="11">
        <v>1326</v>
      </c>
      <c r="M150" s="11">
        <v>257572027</v>
      </c>
      <c r="N150" s="12">
        <v>0.92700000000000005</v>
      </c>
      <c r="O150" s="12">
        <v>0.42599999999999999</v>
      </c>
      <c r="P150" s="12">
        <v>0.95099999999999996</v>
      </c>
      <c r="Q150" s="12">
        <v>0.91800000000000004</v>
      </c>
      <c r="R150" s="12">
        <v>0.94699999999999995</v>
      </c>
      <c r="S150" s="12">
        <v>0.96099999999999997</v>
      </c>
      <c r="T150" s="12">
        <v>0.89800000000000002</v>
      </c>
      <c r="U150" s="12">
        <v>5.1999999999999998E-2</v>
      </c>
      <c r="V150" s="12">
        <v>0.67400000000000004</v>
      </c>
      <c r="W150" s="12">
        <v>0.17199999999999999</v>
      </c>
      <c r="X150" s="12">
        <v>0.47199999999999998</v>
      </c>
      <c r="Y150" s="12">
        <v>5.8999999999999997E-2</v>
      </c>
      <c r="Z150" s="12">
        <v>0.77300000000000002</v>
      </c>
      <c r="AA150" s="11">
        <v>36861</v>
      </c>
      <c r="AB150" s="11">
        <v>2272</v>
      </c>
    </row>
    <row r="151" spans="1:28" ht="32" x14ac:dyDescent="0.2">
      <c r="A151" t="s">
        <v>126</v>
      </c>
      <c r="B151" t="s">
        <v>334</v>
      </c>
      <c r="C151" s="1" t="s">
        <v>127</v>
      </c>
      <c r="D151" t="s">
        <v>123</v>
      </c>
      <c r="E151" s="2" t="s">
        <v>154</v>
      </c>
      <c r="F151" s="26" t="s">
        <v>154</v>
      </c>
      <c r="G151" s="2" t="s">
        <v>302</v>
      </c>
      <c r="H151" s="2" t="s">
        <v>229</v>
      </c>
      <c r="I151">
        <v>0</v>
      </c>
      <c r="J151" s="11">
        <v>2942</v>
      </c>
      <c r="K151" s="11">
        <v>59899</v>
      </c>
      <c r="L151" s="11">
        <v>1213</v>
      </c>
      <c r="M151" s="11">
        <v>176222644</v>
      </c>
      <c r="N151" s="12">
        <v>0.96499999999999997</v>
      </c>
      <c r="O151" s="12">
        <v>0.76300000000000001</v>
      </c>
      <c r="P151" s="12">
        <v>0.96499999999999997</v>
      </c>
      <c r="Q151" s="12">
        <v>0.92</v>
      </c>
      <c r="R151" s="12">
        <v>0.96199999999999997</v>
      </c>
      <c r="S151" s="12">
        <v>0.80600000000000005</v>
      </c>
      <c r="T151" s="12">
        <v>0.60899999999999999</v>
      </c>
      <c r="U151" s="12">
        <v>0.06</v>
      </c>
      <c r="V151" s="12">
        <v>0.39500000000000002</v>
      </c>
      <c r="W151" s="12">
        <v>0.154</v>
      </c>
      <c r="X151" s="12">
        <v>0.55100000000000005</v>
      </c>
      <c r="Y151" s="12">
        <v>0.05</v>
      </c>
      <c r="Z151" s="12">
        <v>0.88200000000000001</v>
      </c>
      <c r="AA151" s="11">
        <v>40913</v>
      </c>
      <c r="AB151" s="11">
        <v>4042</v>
      </c>
    </row>
    <row r="152" spans="1:28" ht="16" x14ac:dyDescent="0.2">
      <c r="A152" t="s">
        <v>133</v>
      </c>
      <c r="B152" t="s">
        <v>334</v>
      </c>
      <c r="C152" s="1" t="s">
        <v>127</v>
      </c>
      <c r="D152" t="s">
        <v>117</v>
      </c>
      <c r="E152" s="25" t="s">
        <v>336</v>
      </c>
      <c r="F152" s="25" t="s">
        <v>336</v>
      </c>
      <c r="G152" s="25" t="s">
        <v>336</v>
      </c>
      <c r="H152" s="2" t="s">
        <v>229</v>
      </c>
      <c r="I152">
        <v>0</v>
      </c>
      <c r="J152" s="11">
        <v>8224</v>
      </c>
      <c r="K152" s="11">
        <v>37881</v>
      </c>
      <c r="L152" s="11">
        <v>1784</v>
      </c>
      <c r="M152" s="11">
        <v>311530601</v>
      </c>
      <c r="N152" s="12">
        <v>0.97299999999999998</v>
      </c>
      <c r="O152" s="12">
        <v>0.70299999999999996</v>
      </c>
      <c r="P152" s="12">
        <v>0.96599999999999997</v>
      </c>
      <c r="Q152" s="12">
        <v>0.91300000000000003</v>
      </c>
      <c r="R152" s="12">
        <v>0.96199999999999997</v>
      </c>
      <c r="S152" s="12">
        <v>0.78800000000000003</v>
      </c>
      <c r="T152" s="12">
        <v>0.67200000000000004</v>
      </c>
      <c r="U152" s="12">
        <v>5.1999999999999998E-2</v>
      </c>
      <c r="V152" s="12">
        <v>0.435</v>
      </c>
      <c r="W152" s="12">
        <v>0.186</v>
      </c>
      <c r="X152" s="12">
        <v>0.60899999999999999</v>
      </c>
      <c r="Y152" s="12">
        <v>7.1999999999999995E-2</v>
      </c>
      <c r="Z152" s="12">
        <v>0.753</v>
      </c>
      <c r="AA152" s="11">
        <v>38460</v>
      </c>
      <c r="AB152" s="11">
        <v>2627</v>
      </c>
    </row>
    <row r="153" spans="1:28" ht="16" x14ac:dyDescent="0.2">
      <c r="A153" t="s">
        <v>137</v>
      </c>
      <c r="B153" t="s">
        <v>334</v>
      </c>
      <c r="C153" s="1" t="s">
        <v>127</v>
      </c>
      <c r="D153" t="s">
        <v>115</v>
      </c>
      <c r="E153" s="25" t="s">
        <v>336</v>
      </c>
      <c r="F153" s="25" t="s">
        <v>336</v>
      </c>
      <c r="G153" s="25" t="s">
        <v>336</v>
      </c>
      <c r="H153" s="2" t="s">
        <v>229</v>
      </c>
      <c r="I153">
        <v>0</v>
      </c>
      <c r="J153" s="11">
        <v>3091</v>
      </c>
      <c r="K153" s="11">
        <v>82564</v>
      </c>
      <c r="L153" s="11">
        <v>1388</v>
      </c>
      <c r="M153" s="11">
        <v>255204235</v>
      </c>
      <c r="N153" s="12">
        <v>0.95899999999999996</v>
      </c>
      <c r="O153" s="12">
        <v>0.89200000000000002</v>
      </c>
      <c r="P153" s="12">
        <v>0.96699999999999997</v>
      </c>
      <c r="Q153" s="12">
        <v>0.94899999999999995</v>
      </c>
      <c r="R153" s="12">
        <v>0.96399999999999997</v>
      </c>
      <c r="S153" s="12">
        <v>0.90900000000000003</v>
      </c>
      <c r="T153" s="12">
        <v>0.76500000000000001</v>
      </c>
      <c r="U153" s="12">
        <v>6.3E-2</v>
      </c>
      <c r="V153" s="12">
        <v>0.46400000000000002</v>
      </c>
      <c r="W153" s="12">
        <v>0.23799999999999999</v>
      </c>
      <c r="X153" s="12">
        <v>0.61499999999999999</v>
      </c>
      <c r="Y153" s="12">
        <v>6.4000000000000001E-2</v>
      </c>
      <c r="Z153" s="12">
        <v>0.90500000000000003</v>
      </c>
      <c r="AA153" s="11">
        <v>39568</v>
      </c>
      <c r="AB153" s="11">
        <v>2460</v>
      </c>
    </row>
    <row r="154" spans="1:28" ht="32" x14ac:dyDescent="0.2">
      <c r="A154" t="s">
        <v>128</v>
      </c>
      <c r="B154" t="s">
        <v>334</v>
      </c>
      <c r="C154" s="1" t="s">
        <v>129</v>
      </c>
      <c r="D154" t="s">
        <v>123</v>
      </c>
      <c r="E154" s="2" t="s">
        <v>154</v>
      </c>
      <c r="F154" s="22" t="s">
        <v>159</v>
      </c>
      <c r="G154" s="2" t="s">
        <v>185</v>
      </c>
      <c r="H154" s="2" t="s">
        <v>229</v>
      </c>
      <c r="I154">
        <v>0</v>
      </c>
      <c r="J154" s="11">
        <v>6181</v>
      </c>
      <c r="K154" s="11">
        <v>64989</v>
      </c>
      <c r="L154" s="11">
        <v>1370</v>
      </c>
      <c r="M154" s="11">
        <v>401695603</v>
      </c>
      <c r="N154" s="12">
        <v>0.96899999999999997</v>
      </c>
      <c r="O154" s="12">
        <v>0.871</v>
      </c>
      <c r="P154" s="12">
        <v>0.96699999999999997</v>
      </c>
      <c r="Q154" s="12">
        <v>0.94199999999999995</v>
      </c>
      <c r="R154" s="12">
        <v>0.96299999999999997</v>
      </c>
      <c r="S154" s="12">
        <v>0.88700000000000001</v>
      </c>
      <c r="T154" s="12">
        <v>0.75600000000000001</v>
      </c>
      <c r="U154" s="12">
        <v>5.0999999999999997E-2</v>
      </c>
      <c r="V154" s="12">
        <v>0.503</v>
      </c>
      <c r="W154" s="12">
        <v>0.20200000000000001</v>
      </c>
      <c r="X154" s="12">
        <v>0.56899999999999995</v>
      </c>
      <c r="Y154" s="12">
        <v>5.1999999999999998E-2</v>
      </c>
      <c r="Z154" s="12">
        <v>0.86499999999999999</v>
      </c>
      <c r="AA154" s="11">
        <v>42152</v>
      </c>
      <c r="AB154" s="11">
        <v>4056</v>
      </c>
    </row>
    <row r="155" spans="1:28" ht="16" x14ac:dyDescent="0.2">
      <c r="A155" t="s">
        <v>134</v>
      </c>
      <c r="B155" t="s">
        <v>334</v>
      </c>
      <c r="C155" s="1" t="s">
        <v>129</v>
      </c>
      <c r="D155" t="s">
        <v>117</v>
      </c>
      <c r="E155" s="25" t="s">
        <v>336</v>
      </c>
      <c r="F155" s="25" t="s">
        <v>336</v>
      </c>
      <c r="G155" s="25" t="s">
        <v>336</v>
      </c>
      <c r="H155" s="2" t="s">
        <v>229</v>
      </c>
      <c r="I155">
        <v>0</v>
      </c>
      <c r="J155" s="11">
        <v>9192</v>
      </c>
      <c r="K155" s="11">
        <v>26567</v>
      </c>
      <c r="L155" s="11">
        <v>1956</v>
      </c>
      <c r="M155" s="11">
        <v>244200309</v>
      </c>
      <c r="N155" s="12">
        <v>0.97499999999999998</v>
      </c>
      <c r="O155" s="12">
        <v>0.57299999999999995</v>
      </c>
      <c r="P155" s="12">
        <v>0.96699999999999997</v>
      </c>
      <c r="Q155" s="12">
        <v>0.92</v>
      </c>
      <c r="R155" s="12">
        <v>0.96299999999999997</v>
      </c>
      <c r="S155" s="12">
        <v>0.80400000000000005</v>
      </c>
      <c r="T155" s="12">
        <v>0.70099999999999996</v>
      </c>
      <c r="U155" s="12">
        <v>5.7000000000000002E-2</v>
      </c>
      <c r="V155" s="12">
        <v>0.44800000000000001</v>
      </c>
      <c r="W155" s="12">
        <v>0.19600000000000001</v>
      </c>
      <c r="X155" s="12">
        <v>0.68899999999999995</v>
      </c>
      <c r="Y155" s="12">
        <v>7.2999999999999995E-2</v>
      </c>
      <c r="Z155" s="12">
        <v>0.79800000000000004</v>
      </c>
      <c r="AA155" s="11">
        <v>37366</v>
      </c>
      <c r="AB155" s="11">
        <v>2852</v>
      </c>
    </row>
    <row r="156" spans="1:28" ht="16" x14ac:dyDescent="0.2">
      <c r="A156" t="s">
        <v>138</v>
      </c>
      <c r="B156" t="s">
        <v>334</v>
      </c>
      <c r="C156" s="1" t="s">
        <v>129</v>
      </c>
      <c r="D156" t="s">
        <v>115</v>
      </c>
      <c r="E156" s="25" t="s">
        <v>336</v>
      </c>
      <c r="F156" s="25" t="s">
        <v>336</v>
      </c>
      <c r="G156" s="25" t="s">
        <v>336</v>
      </c>
      <c r="H156" s="2" t="s">
        <v>229</v>
      </c>
      <c r="I156">
        <v>0</v>
      </c>
      <c r="J156" s="11">
        <v>3515</v>
      </c>
      <c r="K156" s="11">
        <v>83198</v>
      </c>
      <c r="L156" s="11">
        <v>1569</v>
      </c>
      <c r="M156" s="11">
        <v>292439722</v>
      </c>
      <c r="N156" s="12">
        <v>0.96599999999999997</v>
      </c>
      <c r="O156" s="12">
        <v>0.90500000000000003</v>
      </c>
      <c r="P156" s="12">
        <v>0.96699999999999997</v>
      </c>
      <c r="Q156" s="12">
        <v>0.94599999999999995</v>
      </c>
      <c r="R156" s="12">
        <v>0.96399999999999997</v>
      </c>
      <c r="S156" s="12">
        <v>0.94899999999999995</v>
      </c>
      <c r="T156" s="12">
        <v>0.84699999999999998</v>
      </c>
      <c r="U156" s="12">
        <v>5.8999999999999997E-2</v>
      </c>
      <c r="V156" s="12">
        <v>0.51900000000000002</v>
      </c>
      <c r="W156" s="12">
        <v>0.27</v>
      </c>
      <c r="X156" s="12">
        <v>0.64300000000000002</v>
      </c>
      <c r="Y156" s="12">
        <v>0.05</v>
      </c>
      <c r="Z156" s="12">
        <v>0.91400000000000003</v>
      </c>
      <c r="AA156" s="11">
        <v>40025</v>
      </c>
      <c r="AB156" s="11">
        <v>5785</v>
      </c>
    </row>
    <row r="157" spans="1:28" ht="16" x14ac:dyDescent="0.2">
      <c r="A157" t="s">
        <v>130</v>
      </c>
      <c r="B157" t="s">
        <v>334</v>
      </c>
      <c r="C157" s="1" t="s">
        <v>131</v>
      </c>
      <c r="D157" t="s">
        <v>123</v>
      </c>
      <c r="E157" s="2" t="s">
        <v>154</v>
      </c>
      <c r="F157" s="22" t="s">
        <v>160</v>
      </c>
      <c r="G157" s="2" t="s">
        <v>170</v>
      </c>
      <c r="H157" s="2" t="s">
        <v>229</v>
      </c>
      <c r="I157">
        <v>0</v>
      </c>
      <c r="J157" s="11">
        <v>2546</v>
      </c>
      <c r="K157" s="11">
        <v>127655</v>
      </c>
      <c r="L157" s="11">
        <v>2338</v>
      </c>
      <c r="M157" s="11">
        <v>325010195</v>
      </c>
      <c r="N157" s="12">
        <v>0.97199999999999998</v>
      </c>
      <c r="O157" s="12">
        <v>0.85599999999999998</v>
      </c>
      <c r="P157" s="12">
        <v>0.96699999999999997</v>
      </c>
      <c r="Q157" s="12">
        <v>0.93799999999999994</v>
      </c>
      <c r="R157" s="12">
        <v>0.96399999999999997</v>
      </c>
      <c r="S157" s="12">
        <v>0.88600000000000001</v>
      </c>
      <c r="T157" s="12">
        <v>0.77</v>
      </c>
      <c r="U157" s="12">
        <v>5.1999999999999998E-2</v>
      </c>
      <c r="V157" s="12">
        <v>0.55500000000000005</v>
      </c>
      <c r="W157" s="12">
        <v>0.16400000000000001</v>
      </c>
      <c r="X157" s="12">
        <v>0.746</v>
      </c>
      <c r="Y157" s="12">
        <v>6.3E-2</v>
      </c>
      <c r="Z157" s="12">
        <v>0.95399999999999996</v>
      </c>
      <c r="AA157" s="11">
        <v>43279</v>
      </c>
      <c r="AB157" s="11">
        <v>5768</v>
      </c>
    </row>
    <row r="158" spans="1:28" ht="16" x14ac:dyDescent="0.2">
      <c r="A158" t="s">
        <v>135</v>
      </c>
      <c r="B158" t="s">
        <v>334</v>
      </c>
      <c r="C158" s="1" t="s">
        <v>131</v>
      </c>
      <c r="D158" t="s">
        <v>117</v>
      </c>
      <c r="E158" s="25" t="s">
        <v>336</v>
      </c>
      <c r="F158" s="25" t="s">
        <v>336</v>
      </c>
      <c r="G158" s="25" t="s">
        <v>336</v>
      </c>
      <c r="H158" s="2" t="s">
        <v>229</v>
      </c>
      <c r="I158">
        <v>0</v>
      </c>
      <c r="J158" s="11">
        <v>7572</v>
      </c>
      <c r="K158" s="11">
        <v>43425</v>
      </c>
      <c r="L158" s="11">
        <v>2570</v>
      </c>
      <c r="M158" s="11">
        <v>328816853</v>
      </c>
      <c r="N158" s="12">
        <v>0.97499999999999998</v>
      </c>
      <c r="O158" s="12">
        <v>0.623</v>
      </c>
      <c r="P158" s="12">
        <v>0.96899999999999997</v>
      </c>
      <c r="Q158" s="12">
        <v>0.95</v>
      </c>
      <c r="R158" s="12">
        <v>0.96499999999999997</v>
      </c>
      <c r="S158" s="12">
        <v>0.95099999999999996</v>
      </c>
      <c r="T158" s="12">
        <v>0.89100000000000001</v>
      </c>
      <c r="U158" s="12">
        <v>5.2999999999999999E-2</v>
      </c>
      <c r="V158" s="12">
        <v>0.58299999999999996</v>
      </c>
      <c r="W158" s="12">
        <v>0.255</v>
      </c>
      <c r="X158" s="12">
        <v>0.7</v>
      </c>
      <c r="Y158" s="12">
        <v>5.8999999999999997E-2</v>
      </c>
      <c r="Z158" s="12">
        <v>0.91200000000000003</v>
      </c>
      <c r="AA158" s="11">
        <v>42164</v>
      </c>
      <c r="AB158" s="11">
        <v>3701</v>
      </c>
    </row>
    <row r="159" spans="1:28" ht="16" x14ac:dyDescent="0.2">
      <c r="A159" t="s">
        <v>139</v>
      </c>
      <c r="B159" t="s">
        <v>334</v>
      </c>
      <c r="C159" s="1" t="s">
        <v>131</v>
      </c>
      <c r="D159" t="s">
        <v>115</v>
      </c>
      <c r="E159" s="25" t="s">
        <v>336</v>
      </c>
      <c r="F159" s="25" t="s">
        <v>336</v>
      </c>
      <c r="G159" s="25" t="s">
        <v>336</v>
      </c>
      <c r="H159" s="2" t="s">
        <v>229</v>
      </c>
      <c r="I159">
        <v>0</v>
      </c>
      <c r="J159" s="11">
        <v>8745</v>
      </c>
      <c r="K159" s="11">
        <v>30629</v>
      </c>
      <c r="L159" s="11">
        <v>1853</v>
      </c>
      <c r="M159" s="11">
        <v>267849868</v>
      </c>
      <c r="N159" s="12">
        <v>0.97199999999999998</v>
      </c>
      <c r="O159" s="12">
        <v>0.71799999999999997</v>
      </c>
      <c r="P159" s="12">
        <v>0.96599999999999997</v>
      </c>
      <c r="Q159" s="12">
        <v>0.94099999999999995</v>
      </c>
      <c r="R159" s="12">
        <v>0.96199999999999997</v>
      </c>
      <c r="S159" s="12">
        <v>0.92200000000000004</v>
      </c>
      <c r="T159" s="12">
        <v>0.83599999999999997</v>
      </c>
      <c r="U159" s="12">
        <v>5.0999999999999997E-2</v>
      </c>
      <c r="V159" s="12">
        <v>0.52100000000000002</v>
      </c>
      <c r="W159" s="12">
        <v>0.26300000000000001</v>
      </c>
      <c r="X159" s="12">
        <v>0.71499999999999997</v>
      </c>
      <c r="Y159" s="12">
        <v>0.10299999999999999</v>
      </c>
      <c r="Z159" s="12">
        <v>0.97</v>
      </c>
      <c r="AA159" s="11">
        <v>45445</v>
      </c>
      <c r="AB159" s="11">
        <v>8664</v>
      </c>
    </row>
    <row r="160" spans="1:28" ht="48" x14ac:dyDescent="0.2">
      <c r="A160" s="41" t="s">
        <v>132</v>
      </c>
      <c r="B160" s="41" t="s">
        <v>334</v>
      </c>
      <c r="C160" s="43" t="s">
        <v>125</v>
      </c>
      <c r="D160" s="41" t="s">
        <v>123</v>
      </c>
      <c r="E160" s="44" t="s">
        <v>154</v>
      </c>
      <c r="F160" s="45">
        <v>33</v>
      </c>
      <c r="G160" s="44" t="s">
        <v>186</v>
      </c>
      <c r="H160" s="44" t="s">
        <v>229</v>
      </c>
      <c r="I160" s="42">
        <v>1</v>
      </c>
      <c r="J160" s="11">
        <v>8425</v>
      </c>
      <c r="K160" s="11">
        <v>55826</v>
      </c>
      <c r="L160" s="11">
        <v>3142</v>
      </c>
      <c r="M160" s="11">
        <v>470333152</v>
      </c>
      <c r="N160" s="12">
        <v>0.97</v>
      </c>
      <c r="O160" s="12">
        <v>0.59299999999999997</v>
      </c>
      <c r="P160" s="12">
        <v>0.96899999999999997</v>
      </c>
      <c r="Q160" s="12">
        <v>0.94699999999999995</v>
      </c>
      <c r="R160" s="12">
        <v>0.96599999999999997</v>
      </c>
      <c r="S160" s="12">
        <v>0.95399999999999996</v>
      </c>
      <c r="T160" s="12">
        <v>0.90400000000000003</v>
      </c>
      <c r="U160" s="12">
        <v>5.7000000000000002E-2</v>
      </c>
      <c r="V160" s="12">
        <v>0.63400000000000001</v>
      </c>
      <c r="W160" s="12">
        <v>0.21299999999999999</v>
      </c>
      <c r="X160" s="12">
        <v>0.71799999999999997</v>
      </c>
      <c r="Y160" s="12">
        <v>6.7000000000000004E-2</v>
      </c>
      <c r="Z160" s="12">
        <v>0.94799999999999995</v>
      </c>
      <c r="AA160" s="11">
        <v>42953</v>
      </c>
      <c r="AB160" s="11">
        <v>3052</v>
      </c>
    </row>
    <row r="161" spans="1:28" ht="16" x14ac:dyDescent="0.2">
      <c r="A161" t="s">
        <v>124</v>
      </c>
      <c r="B161" t="s">
        <v>334</v>
      </c>
      <c r="C161" s="1" t="s">
        <v>125</v>
      </c>
      <c r="D161" t="s">
        <v>115</v>
      </c>
      <c r="E161" s="25" t="s">
        <v>336</v>
      </c>
      <c r="F161" s="25" t="s">
        <v>336</v>
      </c>
      <c r="G161" s="25" t="s">
        <v>336</v>
      </c>
      <c r="H161" s="2" t="s">
        <v>229</v>
      </c>
      <c r="I161">
        <v>0</v>
      </c>
      <c r="J161" s="11">
        <v>10614</v>
      </c>
      <c r="K161" s="11">
        <v>22599</v>
      </c>
      <c r="L161" s="11">
        <v>1652</v>
      </c>
      <c r="M161" s="11">
        <v>239864307</v>
      </c>
      <c r="N161" s="12">
        <v>0.97699999999999998</v>
      </c>
      <c r="O161" s="12">
        <v>0.57099999999999995</v>
      </c>
      <c r="P161" s="12">
        <v>0.95899999999999996</v>
      </c>
      <c r="Q161" s="12">
        <v>0.94199999999999995</v>
      </c>
      <c r="R161" s="12">
        <v>0.95699999999999996</v>
      </c>
      <c r="S161" s="12">
        <v>0.93400000000000005</v>
      </c>
      <c r="T161" s="12">
        <v>0.873</v>
      </c>
      <c r="U161" s="12">
        <v>5.8999999999999997E-2</v>
      </c>
      <c r="V161" s="12">
        <v>0.58499999999999996</v>
      </c>
      <c r="W161" s="12">
        <v>0.23</v>
      </c>
      <c r="X161" s="12">
        <v>0.73299999999999998</v>
      </c>
      <c r="Y161" s="12">
        <v>6.8000000000000005E-2</v>
      </c>
      <c r="Z161" s="12">
        <v>0.93700000000000006</v>
      </c>
      <c r="AA161" s="11">
        <v>42952</v>
      </c>
      <c r="AB161" s="11">
        <v>5462</v>
      </c>
    </row>
    <row r="162" spans="1:28" ht="16" x14ac:dyDescent="0.2">
      <c r="A162" t="s">
        <v>136</v>
      </c>
      <c r="B162" t="s">
        <v>334</v>
      </c>
      <c r="C162" s="1" t="s">
        <v>125</v>
      </c>
      <c r="D162" t="s">
        <v>117</v>
      </c>
      <c r="E162" s="25" t="s">
        <v>336</v>
      </c>
      <c r="F162" s="25" t="s">
        <v>336</v>
      </c>
      <c r="G162" s="25" t="s">
        <v>336</v>
      </c>
      <c r="H162" s="2" t="s">
        <v>229</v>
      </c>
      <c r="I162">
        <v>0</v>
      </c>
      <c r="J162" s="11">
        <v>6829</v>
      </c>
      <c r="K162" s="11">
        <v>41759</v>
      </c>
      <c r="L162" s="11">
        <v>2400</v>
      </c>
      <c r="M162" s="11">
        <v>285169460</v>
      </c>
      <c r="N162" s="12">
        <v>0.97399999999999998</v>
      </c>
      <c r="O162" s="12">
        <v>0.60199999999999998</v>
      </c>
      <c r="P162" s="12">
        <v>0.96799999999999997</v>
      </c>
      <c r="Q162" s="12">
        <v>0.94699999999999995</v>
      </c>
      <c r="R162" s="12">
        <v>0.96399999999999997</v>
      </c>
      <c r="S162" s="12">
        <v>0.95</v>
      </c>
      <c r="T162" s="12">
        <v>0.88600000000000001</v>
      </c>
      <c r="U162" s="12">
        <v>5.6000000000000001E-2</v>
      </c>
      <c r="V162" s="12">
        <v>0.57599999999999996</v>
      </c>
      <c r="W162" s="12">
        <v>0.254</v>
      </c>
      <c r="X162" s="12">
        <v>0.60299999999999998</v>
      </c>
      <c r="Y162" s="12">
        <v>0.21299999999999999</v>
      </c>
      <c r="Z162" s="12">
        <v>0.93700000000000006</v>
      </c>
      <c r="AA162" s="11">
        <v>48387</v>
      </c>
      <c r="AB162" s="11">
        <v>3531</v>
      </c>
    </row>
    <row r="163" spans="1:28" ht="32" x14ac:dyDescent="0.2">
      <c r="A163" s="41" t="s">
        <v>218</v>
      </c>
      <c r="B163" s="41" t="s">
        <v>219</v>
      </c>
      <c r="C163" s="43" t="s">
        <v>220</v>
      </c>
      <c r="D163" s="41" t="s">
        <v>222</v>
      </c>
      <c r="E163" s="44" t="s">
        <v>154</v>
      </c>
      <c r="F163" s="45">
        <v>41</v>
      </c>
      <c r="G163" s="44" t="s">
        <v>238</v>
      </c>
      <c r="H163" s="41" t="s">
        <v>229</v>
      </c>
      <c r="I163" s="42">
        <v>2</v>
      </c>
      <c r="J163" s="11">
        <v>15425</v>
      </c>
      <c r="K163" s="11">
        <v>35927</v>
      </c>
      <c r="L163" s="11">
        <v>1932</v>
      </c>
      <c r="M163" s="11">
        <v>554166976</v>
      </c>
      <c r="N163" s="12">
        <v>0.92800000000000005</v>
      </c>
      <c r="O163" s="12">
        <v>0.52300000000000002</v>
      </c>
      <c r="P163" s="12">
        <v>0.95299999999999996</v>
      </c>
      <c r="Q163" s="12">
        <v>0.96</v>
      </c>
      <c r="R163" s="12">
        <v>0.96499999999999997</v>
      </c>
      <c r="S163" s="12">
        <v>0.95799999999999996</v>
      </c>
      <c r="T163" s="12">
        <v>0.89100000000000001</v>
      </c>
      <c r="U163" s="12">
        <v>4.9000000000000002E-2</v>
      </c>
      <c r="V163" s="12">
        <v>0.65</v>
      </c>
      <c r="W163" s="12">
        <v>0.191</v>
      </c>
      <c r="X163" s="12">
        <v>0.56799999999999995</v>
      </c>
      <c r="Y163" s="12">
        <v>0.27900000000000003</v>
      </c>
      <c r="Z163" s="12">
        <v>0.97399999999999998</v>
      </c>
      <c r="AA163" s="11">
        <v>47971</v>
      </c>
      <c r="AB163" s="11">
        <v>2750</v>
      </c>
    </row>
    <row r="164" spans="1:28" ht="16" x14ac:dyDescent="0.2">
      <c r="A164" t="s">
        <v>217</v>
      </c>
      <c r="B164" t="s">
        <v>219</v>
      </c>
      <c r="C164" s="1" t="s">
        <v>220</v>
      </c>
      <c r="D164" t="s">
        <v>221</v>
      </c>
      <c r="E164" s="25" t="s">
        <v>336</v>
      </c>
      <c r="F164" s="25" t="s">
        <v>336</v>
      </c>
      <c r="G164" s="25" t="s">
        <v>336</v>
      </c>
      <c r="H164" t="s">
        <v>229</v>
      </c>
      <c r="I164">
        <v>0</v>
      </c>
      <c r="J164" s="11">
        <v>22073</v>
      </c>
      <c r="K164" s="11">
        <v>33452</v>
      </c>
      <c r="L164" s="11">
        <v>1580</v>
      </c>
      <c r="M164" s="11">
        <v>738384477</v>
      </c>
      <c r="N164" s="12">
        <v>0.91400000000000003</v>
      </c>
      <c r="O164" s="12">
        <v>0.60299999999999998</v>
      </c>
      <c r="P164" s="12">
        <v>0.95199999999999996</v>
      </c>
      <c r="Q164" s="12">
        <v>0.95199999999999996</v>
      </c>
      <c r="R164" s="12">
        <v>0.96099999999999997</v>
      </c>
      <c r="S164" s="12">
        <v>0.96599999999999997</v>
      </c>
      <c r="T164" s="12">
        <v>0.92400000000000004</v>
      </c>
      <c r="U164" s="12">
        <v>5.3999999999999999E-2</v>
      </c>
      <c r="V164" s="12">
        <v>0.64400000000000002</v>
      </c>
      <c r="W164" s="12">
        <v>0.22600000000000001</v>
      </c>
      <c r="X164" s="32">
        <v>0.61</v>
      </c>
      <c r="Y164" s="32">
        <v>0.19700000000000001</v>
      </c>
      <c r="Z164" s="32">
        <v>0.91</v>
      </c>
      <c r="AA164" s="33">
        <v>46257</v>
      </c>
      <c r="AB164" s="33">
        <v>6102</v>
      </c>
    </row>
    <row r="166" spans="1:28" ht="16" x14ac:dyDescent="0.2">
      <c r="A166" s="5" t="s">
        <v>338</v>
      </c>
      <c r="B166" s="5" t="s">
        <v>295</v>
      </c>
      <c r="C166" s="5" t="s">
        <v>421</v>
      </c>
      <c r="D166" s="5"/>
      <c r="E166" s="2"/>
      <c r="F166" s="26"/>
      <c r="G166" s="2" t="s">
        <v>339</v>
      </c>
      <c r="H166" s="2"/>
      <c r="I166" s="5" t="s">
        <v>284</v>
      </c>
      <c r="J166" s="14">
        <f>SUM(J2:J164)</f>
        <v>1885561</v>
      </c>
      <c r="N166" s="5"/>
      <c r="X166" s="15">
        <f>AVERAGE(X2:X164)</f>
        <v>0.64803164556962012</v>
      </c>
      <c r="Y166" s="15">
        <f>AVERAGE(Y2:Y164)</f>
        <v>9.6322784810126627E-2</v>
      </c>
      <c r="Z166" s="15">
        <f>AVERAGE(Z2:Z164)</f>
        <v>0.90046202531645569</v>
      </c>
      <c r="AA166" s="14">
        <f>AVERAGE(AA2:AA164)</f>
        <v>42153.386075949369</v>
      </c>
      <c r="AB166" s="14">
        <f>AVERAGE(AB2:AB164)</f>
        <v>3808.0189873417721</v>
      </c>
    </row>
    <row r="167" spans="1:28" x14ac:dyDescent="0.2">
      <c r="A167" s="3" t="s">
        <v>337</v>
      </c>
      <c r="E167" s="2"/>
      <c r="F167" s="26"/>
      <c r="G167" s="2"/>
      <c r="H167" s="2"/>
      <c r="I167" s="5" t="s">
        <v>285</v>
      </c>
      <c r="J167" s="14">
        <f t="shared" ref="J167:W167" si="0">AVERAGE(J2:J164)</f>
        <v>11567.858895705522</v>
      </c>
      <c r="K167" s="14">
        <f t="shared" si="0"/>
        <v>36064.570552147241</v>
      </c>
      <c r="L167" s="14">
        <f t="shared" si="0"/>
        <v>1824.2392638036811</v>
      </c>
      <c r="M167" s="14">
        <f t="shared" si="0"/>
        <v>352721724.67283952</v>
      </c>
      <c r="N167" s="15">
        <f t="shared" si="0"/>
        <v>0.95863803680981552</v>
      </c>
      <c r="O167" s="15">
        <f t="shared" si="0"/>
        <v>0.61922085889570555</v>
      </c>
      <c r="P167" s="15">
        <f t="shared" si="0"/>
        <v>0.95706748466257607</v>
      </c>
      <c r="Q167" s="15">
        <f t="shared" si="0"/>
        <v>0.93157668711656494</v>
      </c>
      <c r="R167" s="15">
        <f t="shared" si="0"/>
        <v>0.95536196319018329</v>
      </c>
      <c r="S167" s="15">
        <f t="shared" si="0"/>
        <v>0.94412269938650306</v>
      </c>
      <c r="T167" s="15">
        <f t="shared" si="0"/>
        <v>0.81876687116564406</v>
      </c>
      <c r="U167" s="15">
        <f t="shared" si="0"/>
        <v>4.7085889570552146E-2</v>
      </c>
      <c r="V167" s="15">
        <f t="shared" si="0"/>
        <v>0.53528220858895748</v>
      </c>
      <c r="W167" s="15">
        <f t="shared" si="0"/>
        <v>0.23638036809815938</v>
      </c>
      <c r="X167" s="15">
        <f>MEDIAN(X2:X164)</f>
        <v>0.6785000000000001</v>
      </c>
      <c r="Y167" s="15">
        <f>MEDIAN(Y2:Y164)</f>
        <v>0.08</v>
      </c>
      <c r="Z167" s="15">
        <f>MEDIAN(Z2:Z164)</f>
        <v>0.92300000000000004</v>
      </c>
      <c r="AA167" s="14">
        <f>MEDIAN(AA2:AA164)</f>
        <v>43209.5</v>
      </c>
      <c r="AB167" s="14">
        <f>MEDIAN(AB2:AB164)</f>
        <v>3647</v>
      </c>
    </row>
    <row r="168" spans="1:28" x14ac:dyDescent="0.2">
      <c r="E168" s="2"/>
      <c r="F168" s="26"/>
      <c r="G168" s="2"/>
      <c r="H168" s="2"/>
      <c r="I168" s="5" t="s">
        <v>286</v>
      </c>
      <c r="J168" s="14">
        <f t="shared" ref="J168:W168" si="1">MEDIAN(J2:J164)</f>
        <v>9826</v>
      </c>
      <c r="K168" s="14">
        <f t="shared" si="1"/>
        <v>32185</v>
      </c>
      <c r="L168" s="14">
        <f t="shared" si="1"/>
        <v>1813</v>
      </c>
      <c r="M168" s="14">
        <f t="shared" si="1"/>
        <v>319039939.5</v>
      </c>
      <c r="N168" s="15">
        <f t="shared" si="1"/>
        <v>0.96299999999999997</v>
      </c>
      <c r="O168" s="15">
        <f t="shared" si="1"/>
        <v>0.61499999999999999</v>
      </c>
      <c r="P168" s="15">
        <f t="shared" si="1"/>
        <v>0.95599999999999996</v>
      </c>
      <c r="Q168" s="15">
        <f t="shared" si="1"/>
        <v>0.93600000000000005</v>
      </c>
      <c r="R168" s="15">
        <f t="shared" si="1"/>
        <v>0.96099999999999997</v>
      </c>
      <c r="S168" s="15">
        <f t="shared" si="1"/>
        <v>0.95399999999999996</v>
      </c>
      <c r="T168" s="15">
        <f t="shared" si="1"/>
        <v>0.86199999999999999</v>
      </c>
      <c r="U168" s="15">
        <f t="shared" si="1"/>
        <v>4.7E-2</v>
      </c>
      <c r="V168" s="15">
        <f t="shared" si="1"/>
        <v>0.55800000000000005</v>
      </c>
      <c r="W168" s="15">
        <f t="shared" si="1"/>
        <v>0.216</v>
      </c>
    </row>
    <row r="169" spans="1:28" x14ac:dyDescent="0.2">
      <c r="E169" s="2"/>
      <c r="F169" s="26"/>
      <c r="G169" s="2"/>
      <c r="H169" s="2"/>
    </row>
    <row r="170" spans="1:28" x14ac:dyDescent="0.2">
      <c r="E170" s="2"/>
      <c r="F170" s="26"/>
      <c r="G170" s="2"/>
      <c r="H170" s="2"/>
      <c r="I170" s="6">
        <v>22</v>
      </c>
      <c r="J170" s="14" t="s">
        <v>324</v>
      </c>
    </row>
    <row r="171" spans="1:28" x14ac:dyDescent="0.2">
      <c r="E171" s="2"/>
      <c r="F171" s="26"/>
      <c r="G171" s="2"/>
      <c r="H171" s="2"/>
      <c r="I171" s="6">
        <v>17</v>
      </c>
      <c r="J171" s="14" t="s">
        <v>322</v>
      </c>
    </row>
    <row r="173" spans="1:28" x14ac:dyDescent="0.2">
      <c r="I173" s="14">
        <f>SUM(I2:I164)</f>
        <v>1739</v>
      </c>
      <c r="J173" s="14" t="s">
        <v>325</v>
      </c>
    </row>
    <row r="177" spans="5:8" x14ac:dyDescent="0.2">
      <c r="E177" s="2"/>
      <c r="F177" s="26"/>
      <c r="G177" s="2"/>
      <c r="H177" s="2"/>
    </row>
    <row r="178" spans="5:8" x14ac:dyDescent="0.2">
      <c r="E178" s="2"/>
      <c r="F178" s="26"/>
      <c r="G178" s="2"/>
      <c r="H178" s="2"/>
    </row>
    <row r="179" spans="5:8" x14ac:dyDescent="0.2">
      <c r="E179" s="2"/>
      <c r="F179" s="26"/>
      <c r="G179" s="2"/>
      <c r="H179" s="2"/>
    </row>
    <row r="180" spans="5:8" x14ac:dyDescent="0.2">
      <c r="E180" s="2"/>
      <c r="F180" s="26"/>
      <c r="G180" s="2"/>
      <c r="H180" s="2"/>
    </row>
    <row r="181" spans="5:8" x14ac:dyDescent="0.2">
      <c r="E181" s="2"/>
      <c r="F181" s="26"/>
      <c r="G181" s="2"/>
      <c r="H181" s="2"/>
    </row>
    <row r="182" spans="5:8" x14ac:dyDescent="0.2">
      <c r="E182" s="2"/>
      <c r="F182" s="26"/>
      <c r="G182" s="2"/>
      <c r="H182" s="2"/>
    </row>
    <row r="183" spans="5:8" x14ac:dyDescent="0.2">
      <c r="E183" s="2"/>
      <c r="F183" s="26"/>
      <c r="G183" s="2"/>
      <c r="H183" s="2"/>
    </row>
    <row r="184" spans="5:8" x14ac:dyDescent="0.2">
      <c r="E184" s="2"/>
      <c r="F184" s="26"/>
      <c r="G184" s="2"/>
      <c r="H184" s="2"/>
    </row>
    <row r="185" spans="5:8" x14ac:dyDescent="0.2">
      <c r="E185" s="2"/>
      <c r="F185" s="26"/>
      <c r="G185" s="2"/>
      <c r="H185" s="2"/>
    </row>
    <row r="186" spans="5:8" x14ac:dyDescent="0.2">
      <c r="E186" s="2"/>
      <c r="F186" s="26"/>
      <c r="G186" s="2"/>
      <c r="H186" s="2"/>
    </row>
    <row r="187" spans="5:8" x14ac:dyDescent="0.2">
      <c r="E187" s="2"/>
      <c r="F187" s="26"/>
      <c r="G187" s="2"/>
      <c r="H187" s="2"/>
    </row>
    <row r="188" spans="5:8" x14ac:dyDescent="0.2">
      <c r="E188" s="2"/>
      <c r="F188" s="26"/>
      <c r="G188" s="2"/>
      <c r="H188" s="2"/>
    </row>
    <row r="189" spans="5:8" x14ac:dyDescent="0.2">
      <c r="E189" s="2"/>
      <c r="F189" s="26"/>
      <c r="G189" s="2"/>
      <c r="H189" s="2"/>
    </row>
    <row r="190" spans="5:8" x14ac:dyDescent="0.2">
      <c r="E190" s="2"/>
      <c r="F190" s="26"/>
      <c r="G190" s="2"/>
      <c r="H190" s="2"/>
    </row>
    <row r="191" spans="5:8" x14ac:dyDescent="0.2">
      <c r="E191" s="2"/>
      <c r="F191" s="26"/>
      <c r="G191" s="2"/>
      <c r="H191" s="2"/>
    </row>
    <row r="192" spans="5:8" x14ac:dyDescent="0.2">
      <c r="E192" s="2"/>
      <c r="F192" s="26"/>
      <c r="G192" s="2"/>
      <c r="H192" s="2"/>
    </row>
    <row r="193" spans="5:8" x14ac:dyDescent="0.2">
      <c r="E193" s="2"/>
      <c r="F193" s="26"/>
      <c r="G193" s="2"/>
      <c r="H193" s="2"/>
    </row>
    <row r="194" spans="5:8" x14ac:dyDescent="0.2">
      <c r="E194" s="2"/>
      <c r="F194" s="26"/>
      <c r="G194" s="2"/>
      <c r="H194" s="2"/>
    </row>
    <row r="195" spans="5:8" x14ac:dyDescent="0.2">
      <c r="E195" s="2"/>
      <c r="F195" s="26"/>
      <c r="G195" s="2"/>
      <c r="H195" s="2"/>
    </row>
    <row r="196" spans="5:8" x14ac:dyDescent="0.2">
      <c r="E196" s="2"/>
      <c r="F196" s="26"/>
      <c r="G196" s="2"/>
      <c r="H196" s="2"/>
    </row>
    <row r="197" spans="5:8" x14ac:dyDescent="0.2">
      <c r="E197" s="2"/>
      <c r="F197" s="26"/>
      <c r="G197" s="2"/>
      <c r="H197" s="2"/>
    </row>
    <row r="198" spans="5:8" x14ac:dyDescent="0.2">
      <c r="E198" s="2"/>
      <c r="F198" s="26"/>
      <c r="G198" s="2"/>
      <c r="H198" s="2"/>
    </row>
    <row r="199" spans="5:8" x14ac:dyDescent="0.2">
      <c r="E199" s="2"/>
      <c r="F199" s="26"/>
      <c r="G199" s="2"/>
      <c r="H199" s="2"/>
    </row>
    <row r="200" spans="5:8" x14ac:dyDescent="0.2">
      <c r="E200" s="2"/>
      <c r="F200" s="26"/>
      <c r="G200" s="2"/>
      <c r="H200" s="2"/>
    </row>
    <row r="201" spans="5:8" x14ac:dyDescent="0.2">
      <c r="E201" s="2"/>
      <c r="F201" s="26"/>
      <c r="G201" s="2"/>
      <c r="H201" s="2"/>
    </row>
    <row r="202" spans="5:8" x14ac:dyDescent="0.2">
      <c r="E202" s="2"/>
      <c r="F202" s="26"/>
      <c r="G202" s="2"/>
      <c r="H202" s="2"/>
    </row>
    <row r="203" spans="5:8" x14ac:dyDescent="0.2">
      <c r="E203" s="2"/>
      <c r="F203" s="26"/>
      <c r="G203" s="2"/>
      <c r="H203" s="2"/>
    </row>
    <row r="204" spans="5:8" x14ac:dyDescent="0.2">
      <c r="E204" s="2"/>
      <c r="F204" s="26"/>
      <c r="G204" s="2"/>
      <c r="H204" s="2"/>
    </row>
    <row r="205" spans="5:8" x14ac:dyDescent="0.2">
      <c r="E205" s="2"/>
      <c r="F205" s="26"/>
      <c r="G205" s="2"/>
      <c r="H205" s="2"/>
    </row>
    <row r="206" spans="5:8" x14ac:dyDescent="0.2">
      <c r="E206" s="2"/>
      <c r="F206" s="26"/>
      <c r="G206" s="2"/>
      <c r="H206" s="2"/>
    </row>
    <row r="207" spans="5:8" x14ac:dyDescent="0.2">
      <c r="E207" s="2"/>
      <c r="F207" s="26"/>
      <c r="G207" s="2"/>
      <c r="H207" s="2"/>
    </row>
    <row r="208" spans="5:8" x14ac:dyDescent="0.2">
      <c r="E208" s="2"/>
      <c r="F208" s="26"/>
      <c r="G208" s="2"/>
      <c r="H208" s="2"/>
    </row>
    <row r="209" spans="5:8" x14ac:dyDescent="0.2">
      <c r="E209" s="2"/>
      <c r="F209" s="26"/>
      <c r="G209" s="2"/>
      <c r="H209" s="2"/>
    </row>
    <row r="210" spans="5:8" x14ac:dyDescent="0.2">
      <c r="E210" s="2"/>
      <c r="F210" s="26"/>
      <c r="G210" s="2"/>
      <c r="H210" s="2"/>
    </row>
    <row r="211" spans="5:8" x14ac:dyDescent="0.2">
      <c r="E211" s="2"/>
      <c r="F211" s="26"/>
      <c r="G211" s="2"/>
      <c r="H211" s="2"/>
    </row>
    <row r="212" spans="5:8" x14ac:dyDescent="0.2">
      <c r="E212" s="2"/>
      <c r="F212" s="26"/>
      <c r="G212" s="2"/>
      <c r="H212" s="2"/>
    </row>
    <row r="213" spans="5:8" x14ac:dyDescent="0.2">
      <c r="E213" s="2"/>
      <c r="F213" s="26"/>
      <c r="G213" s="2"/>
      <c r="H213" s="2"/>
    </row>
    <row r="214" spans="5:8" x14ac:dyDescent="0.2">
      <c r="E214" s="2"/>
      <c r="F214" s="26"/>
      <c r="G214" s="2"/>
      <c r="H214" s="2"/>
    </row>
    <row r="215" spans="5:8" x14ac:dyDescent="0.2">
      <c r="E215" s="2"/>
      <c r="F215" s="26"/>
      <c r="G215" s="2"/>
      <c r="H215" s="2"/>
    </row>
    <row r="216" spans="5:8" x14ac:dyDescent="0.2">
      <c r="E216" s="2"/>
      <c r="F216" s="26"/>
      <c r="G216" s="2"/>
      <c r="H216" s="2"/>
    </row>
    <row r="217" spans="5:8" x14ac:dyDescent="0.2">
      <c r="E217" s="2"/>
      <c r="F217" s="26"/>
      <c r="G217" s="2"/>
      <c r="H217" s="2"/>
    </row>
    <row r="218" spans="5:8" x14ac:dyDescent="0.2">
      <c r="E218" s="2"/>
      <c r="F218" s="26"/>
      <c r="G218" s="2"/>
      <c r="H218" s="2"/>
    </row>
    <row r="219" spans="5:8" x14ac:dyDescent="0.2">
      <c r="E219" s="2"/>
      <c r="F219" s="26"/>
      <c r="G219" s="2"/>
      <c r="H219" s="2"/>
    </row>
    <row r="220" spans="5:8" x14ac:dyDescent="0.2">
      <c r="E220" s="2"/>
      <c r="F220" s="26"/>
      <c r="G220" s="2"/>
      <c r="H220" s="2"/>
    </row>
    <row r="221" spans="5:8" x14ac:dyDescent="0.2">
      <c r="E221" s="2"/>
      <c r="F221" s="26"/>
      <c r="G221" s="2"/>
      <c r="H221" s="2"/>
    </row>
    <row r="222" spans="5:8" x14ac:dyDescent="0.2">
      <c r="E222" s="2"/>
      <c r="F222" s="26"/>
      <c r="G222" s="2"/>
      <c r="H222" s="2"/>
    </row>
    <row r="223" spans="5:8" x14ac:dyDescent="0.2">
      <c r="E223" s="2"/>
      <c r="F223" s="26"/>
      <c r="G223" s="2"/>
      <c r="H223" s="2"/>
    </row>
    <row r="224" spans="5:8" x14ac:dyDescent="0.2">
      <c r="E224" s="2"/>
      <c r="F224" s="26"/>
      <c r="G224" s="2"/>
      <c r="H224" s="2"/>
    </row>
    <row r="225" spans="5:8" x14ac:dyDescent="0.2">
      <c r="E225" s="2"/>
      <c r="F225" s="26"/>
      <c r="G225" s="2"/>
      <c r="H225" s="2"/>
    </row>
    <row r="226" spans="5:8" x14ac:dyDescent="0.2">
      <c r="E226" s="2"/>
      <c r="F226" s="26"/>
      <c r="G226" s="2"/>
      <c r="H226" s="2"/>
    </row>
    <row r="227" spans="5:8" x14ac:dyDescent="0.2">
      <c r="E227" s="2"/>
      <c r="F227" s="26"/>
      <c r="G227" s="2"/>
      <c r="H227" s="2"/>
    </row>
    <row r="228" spans="5:8" x14ac:dyDescent="0.2">
      <c r="E228" s="2"/>
      <c r="F228" s="26"/>
      <c r="G228" s="2"/>
      <c r="H228" s="2"/>
    </row>
    <row r="229" spans="5:8" x14ac:dyDescent="0.2">
      <c r="E229" s="2"/>
      <c r="F229" s="26"/>
      <c r="G229" s="2"/>
      <c r="H229" s="2"/>
    </row>
    <row r="230" spans="5:8" x14ac:dyDescent="0.2">
      <c r="E230" s="2"/>
      <c r="F230" s="26"/>
      <c r="G230" s="2"/>
      <c r="H230" s="2"/>
    </row>
    <row r="231" spans="5:8" x14ac:dyDescent="0.2">
      <c r="E231" s="2"/>
      <c r="F231" s="26"/>
      <c r="G231" s="2"/>
      <c r="H231" s="2"/>
    </row>
    <row r="232" spans="5:8" x14ac:dyDescent="0.2">
      <c r="E232" s="2"/>
      <c r="F232" s="26"/>
      <c r="G232" s="2"/>
      <c r="H232" s="2"/>
    </row>
    <row r="233" spans="5:8" x14ac:dyDescent="0.2">
      <c r="E233" s="2"/>
      <c r="F233" s="26"/>
      <c r="G233" s="2"/>
      <c r="H233" s="2"/>
    </row>
    <row r="234" spans="5:8" x14ac:dyDescent="0.2">
      <c r="E234" s="2"/>
      <c r="F234" s="26"/>
      <c r="G234" s="2"/>
      <c r="H234" s="2"/>
    </row>
    <row r="235" spans="5:8" x14ac:dyDescent="0.2">
      <c r="E235" s="2"/>
      <c r="F235" s="26"/>
      <c r="G235" s="2"/>
      <c r="H235" s="2"/>
    </row>
    <row r="236" spans="5:8" x14ac:dyDescent="0.2">
      <c r="E236" s="2"/>
      <c r="F236" s="26"/>
      <c r="G236" s="2"/>
      <c r="H236" s="2"/>
    </row>
    <row r="237" spans="5:8" x14ac:dyDescent="0.2">
      <c r="E237" s="2"/>
      <c r="F237" s="26"/>
      <c r="G237" s="2"/>
      <c r="H237" s="2"/>
    </row>
    <row r="238" spans="5:8" x14ac:dyDescent="0.2">
      <c r="E238" s="2"/>
      <c r="F238" s="26"/>
      <c r="G238" s="2"/>
      <c r="H238" s="2"/>
    </row>
    <row r="239" spans="5:8" x14ac:dyDescent="0.2">
      <c r="E239" s="2"/>
      <c r="F239" s="26"/>
      <c r="G239" s="2"/>
      <c r="H239" s="2"/>
    </row>
    <row r="240" spans="5:8" x14ac:dyDescent="0.2">
      <c r="E240" s="2"/>
      <c r="F240" s="26"/>
      <c r="G240" s="2"/>
      <c r="H240" s="2"/>
    </row>
    <row r="241" spans="5:8" x14ac:dyDescent="0.2">
      <c r="E241" s="2"/>
      <c r="F241" s="26"/>
      <c r="G241" s="2"/>
      <c r="H241" s="2"/>
    </row>
    <row r="242" spans="5:8" x14ac:dyDescent="0.2">
      <c r="E242" s="2"/>
      <c r="F242" s="26"/>
      <c r="G242" s="2"/>
      <c r="H242" s="2"/>
    </row>
    <row r="243" spans="5:8" x14ac:dyDescent="0.2">
      <c r="E243" s="2"/>
      <c r="F243" s="26"/>
      <c r="G243" s="2"/>
      <c r="H243" s="2"/>
    </row>
    <row r="244" spans="5:8" x14ac:dyDescent="0.2">
      <c r="E244" s="2"/>
      <c r="F244" s="26"/>
      <c r="G244" s="2"/>
      <c r="H244" s="2"/>
    </row>
    <row r="245" spans="5:8" x14ac:dyDescent="0.2">
      <c r="E245" s="2"/>
      <c r="F245" s="26"/>
      <c r="G245" s="2"/>
      <c r="H245" s="2"/>
    </row>
    <row r="246" spans="5:8" x14ac:dyDescent="0.2">
      <c r="E246" s="2"/>
      <c r="F246" s="26"/>
      <c r="G246" s="2"/>
      <c r="H246" s="2"/>
    </row>
    <row r="247" spans="5:8" x14ac:dyDescent="0.2">
      <c r="E247" s="2"/>
      <c r="F247" s="26"/>
      <c r="G247" s="2"/>
      <c r="H247" s="2"/>
    </row>
    <row r="248" spans="5:8" x14ac:dyDescent="0.2">
      <c r="E248" s="2"/>
      <c r="F248" s="26"/>
      <c r="G248" s="2"/>
      <c r="H248" s="2"/>
    </row>
    <row r="249" spans="5:8" x14ac:dyDescent="0.2">
      <c r="E249" s="2"/>
      <c r="F249" s="26"/>
      <c r="G249" s="2"/>
      <c r="H249" s="2"/>
    </row>
    <row r="250" spans="5:8" x14ac:dyDescent="0.2">
      <c r="E250" s="2"/>
      <c r="F250" s="26"/>
      <c r="G250" s="2"/>
      <c r="H250" s="2"/>
    </row>
    <row r="251" spans="5:8" x14ac:dyDescent="0.2">
      <c r="E251" s="2"/>
      <c r="F251" s="26"/>
      <c r="G251" s="2"/>
      <c r="H251" s="2"/>
    </row>
    <row r="252" spans="5:8" x14ac:dyDescent="0.2">
      <c r="E252" s="2"/>
      <c r="F252" s="26"/>
      <c r="G252" s="2"/>
      <c r="H252" s="2"/>
    </row>
    <row r="253" spans="5:8" x14ac:dyDescent="0.2">
      <c r="E253" s="2"/>
      <c r="F253" s="26"/>
      <c r="G253" s="2"/>
      <c r="H253" s="2"/>
    </row>
    <row r="254" spans="5:8" x14ac:dyDescent="0.2">
      <c r="E254" s="2"/>
      <c r="F254" s="26"/>
      <c r="G254" s="2"/>
      <c r="H254" s="2"/>
    </row>
    <row r="255" spans="5:8" x14ac:dyDescent="0.2">
      <c r="E255" s="2"/>
      <c r="F255" s="26"/>
      <c r="G255" s="2"/>
      <c r="H255" s="2"/>
    </row>
    <row r="256" spans="5:8" x14ac:dyDescent="0.2">
      <c r="E256" s="2"/>
      <c r="F256" s="26"/>
      <c r="G256" s="2"/>
      <c r="H256" s="2"/>
    </row>
    <row r="257" spans="5:8" x14ac:dyDescent="0.2">
      <c r="E257" s="2"/>
      <c r="F257" s="26"/>
      <c r="G257" s="2"/>
      <c r="H257" s="2"/>
    </row>
    <row r="258" spans="5:8" x14ac:dyDescent="0.2">
      <c r="E258" s="2"/>
      <c r="F258" s="26"/>
      <c r="G258" s="2"/>
      <c r="H258" s="2"/>
    </row>
    <row r="259" spans="5:8" x14ac:dyDescent="0.2">
      <c r="E259" s="2"/>
      <c r="F259" s="26"/>
      <c r="G259" s="2"/>
      <c r="H259" s="2"/>
    </row>
    <row r="260" spans="5:8" x14ac:dyDescent="0.2">
      <c r="E260" s="2"/>
      <c r="F260" s="26"/>
      <c r="G260" s="2"/>
      <c r="H260" s="2"/>
    </row>
    <row r="261" spans="5:8" x14ac:dyDescent="0.2">
      <c r="E261" s="2"/>
      <c r="F261" s="26"/>
      <c r="G261" s="2"/>
      <c r="H261" s="2"/>
    </row>
    <row r="262" spans="5:8" x14ac:dyDescent="0.2">
      <c r="E262" s="2"/>
      <c r="F262" s="26"/>
      <c r="G262" s="2"/>
      <c r="H262" s="2"/>
    </row>
    <row r="263" spans="5:8" x14ac:dyDescent="0.2">
      <c r="E263" s="2"/>
      <c r="F263" s="26"/>
      <c r="G263" s="2"/>
      <c r="H263" s="2"/>
    </row>
    <row r="264" spans="5:8" x14ac:dyDescent="0.2">
      <c r="E264" s="2"/>
      <c r="F264" s="26"/>
      <c r="G264" s="2"/>
      <c r="H264" s="2"/>
    </row>
    <row r="265" spans="5:8" x14ac:dyDescent="0.2">
      <c r="E265" s="2"/>
      <c r="F265" s="26"/>
      <c r="G265" s="2"/>
      <c r="H265" s="2"/>
    </row>
    <row r="266" spans="5:8" x14ac:dyDescent="0.2">
      <c r="E266" s="2"/>
      <c r="F266" s="26"/>
      <c r="G266" s="2"/>
      <c r="H266" s="2"/>
    </row>
    <row r="267" spans="5:8" x14ac:dyDescent="0.2">
      <c r="E267" s="2"/>
      <c r="F267" s="26"/>
      <c r="G267" s="2"/>
      <c r="H267" s="2"/>
    </row>
    <row r="268" spans="5:8" x14ac:dyDescent="0.2">
      <c r="E268" s="2"/>
      <c r="F268" s="26"/>
      <c r="G268" s="2"/>
      <c r="H268" s="2"/>
    </row>
    <row r="269" spans="5:8" x14ac:dyDescent="0.2">
      <c r="E269" s="2"/>
      <c r="F269" s="26"/>
      <c r="G269" s="2"/>
      <c r="H269" s="2"/>
    </row>
    <row r="270" spans="5:8" x14ac:dyDescent="0.2">
      <c r="E270" s="2"/>
      <c r="F270" s="26"/>
      <c r="G270" s="2"/>
      <c r="H270" s="2"/>
    </row>
    <row r="271" spans="5:8" x14ac:dyDescent="0.2">
      <c r="E271" s="2"/>
      <c r="F271" s="26"/>
      <c r="G271" s="2"/>
      <c r="H271" s="2"/>
    </row>
    <row r="272" spans="5:8" x14ac:dyDescent="0.2">
      <c r="E272" s="2"/>
      <c r="F272" s="26"/>
      <c r="G272" s="2"/>
      <c r="H272" s="2"/>
    </row>
    <row r="273" spans="5:8" x14ac:dyDescent="0.2">
      <c r="E273" s="2"/>
      <c r="F273" s="26"/>
      <c r="G273" s="2"/>
      <c r="H273" s="2"/>
    </row>
    <row r="274" spans="5:8" x14ac:dyDescent="0.2">
      <c r="E274" s="2"/>
      <c r="F274" s="26"/>
      <c r="G274" s="2"/>
      <c r="H274" s="2"/>
    </row>
    <row r="275" spans="5:8" x14ac:dyDescent="0.2">
      <c r="E275" s="2"/>
      <c r="F275" s="26"/>
      <c r="G275" s="2"/>
      <c r="H275" s="2"/>
    </row>
    <row r="276" spans="5:8" x14ac:dyDescent="0.2">
      <c r="E276" s="2"/>
      <c r="F276" s="26"/>
      <c r="G276" s="2"/>
      <c r="H276" s="2"/>
    </row>
    <row r="277" spans="5:8" x14ac:dyDescent="0.2">
      <c r="E277" s="2"/>
      <c r="F277" s="26"/>
      <c r="G277" s="2"/>
      <c r="H277" s="2"/>
    </row>
    <row r="278" spans="5:8" x14ac:dyDescent="0.2">
      <c r="E278" s="2"/>
      <c r="F278" s="26"/>
      <c r="G278" s="2"/>
      <c r="H278" s="2"/>
    </row>
    <row r="279" spans="5:8" x14ac:dyDescent="0.2">
      <c r="E279" s="2"/>
      <c r="F279" s="26"/>
      <c r="G279" s="2"/>
      <c r="H279" s="2"/>
    </row>
    <row r="280" spans="5:8" x14ac:dyDescent="0.2">
      <c r="E280" s="2"/>
      <c r="F280" s="26"/>
      <c r="G280" s="2"/>
      <c r="H280" s="2"/>
    </row>
    <row r="281" spans="5:8" x14ac:dyDescent="0.2">
      <c r="E281" s="2"/>
      <c r="F281" s="26"/>
      <c r="G281" s="2"/>
      <c r="H281" s="2"/>
    </row>
    <row r="282" spans="5:8" x14ac:dyDescent="0.2">
      <c r="E282" s="2"/>
      <c r="F282" s="26"/>
      <c r="G282" s="2"/>
      <c r="H282" s="2"/>
    </row>
    <row r="283" spans="5:8" x14ac:dyDescent="0.2">
      <c r="E283" s="2"/>
      <c r="F283" s="26"/>
      <c r="G283" s="2"/>
      <c r="H283" s="2"/>
    </row>
    <row r="284" spans="5:8" x14ac:dyDescent="0.2">
      <c r="E284" s="2"/>
      <c r="F284" s="26"/>
      <c r="G284" s="2"/>
      <c r="H284" s="2"/>
    </row>
    <row r="285" spans="5:8" x14ac:dyDescent="0.2">
      <c r="E285" s="2"/>
      <c r="F285" s="26"/>
      <c r="G285" s="2"/>
      <c r="H285" s="2"/>
    </row>
    <row r="286" spans="5:8" x14ac:dyDescent="0.2">
      <c r="E286" s="2"/>
      <c r="F286" s="26"/>
      <c r="G286" s="2"/>
      <c r="H286" s="2"/>
    </row>
    <row r="287" spans="5:8" x14ac:dyDescent="0.2">
      <c r="E287" s="2"/>
      <c r="F287" s="26"/>
      <c r="G287" s="2"/>
      <c r="H287" s="2"/>
    </row>
    <row r="288" spans="5:8" x14ac:dyDescent="0.2">
      <c r="E288" s="2"/>
      <c r="F288" s="26"/>
      <c r="G288" s="2"/>
      <c r="H288" s="2"/>
    </row>
    <row r="289" spans="5:8" x14ac:dyDescent="0.2">
      <c r="E289" s="2"/>
      <c r="F289" s="26"/>
      <c r="G289" s="2"/>
      <c r="H289" s="2"/>
    </row>
    <row r="290" spans="5:8" x14ac:dyDescent="0.2">
      <c r="E290" s="2"/>
      <c r="F290" s="26"/>
      <c r="G290" s="2"/>
      <c r="H290" s="2"/>
    </row>
    <row r="291" spans="5:8" x14ac:dyDescent="0.2">
      <c r="E291" s="2"/>
      <c r="F291" s="26"/>
      <c r="G291" s="2"/>
      <c r="H291" s="2"/>
    </row>
    <row r="292" spans="5:8" x14ac:dyDescent="0.2">
      <c r="E292" s="2"/>
      <c r="F292" s="26"/>
      <c r="G292" s="2"/>
      <c r="H292" s="2"/>
    </row>
    <row r="293" spans="5:8" x14ac:dyDescent="0.2">
      <c r="E293" s="2"/>
      <c r="F293" s="26"/>
      <c r="G293" s="2"/>
      <c r="H293" s="2"/>
    </row>
    <row r="294" spans="5:8" x14ac:dyDescent="0.2">
      <c r="E294" s="2"/>
      <c r="F294" s="26"/>
      <c r="G294" s="2"/>
      <c r="H294" s="2"/>
    </row>
    <row r="295" spans="5:8" x14ac:dyDescent="0.2">
      <c r="E295" s="2"/>
      <c r="F295" s="26"/>
      <c r="G295" s="2"/>
      <c r="H295" s="2"/>
    </row>
    <row r="296" spans="5:8" x14ac:dyDescent="0.2">
      <c r="E296" s="2"/>
      <c r="F296" s="26"/>
      <c r="G296" s="2"/>
      <c r="H296" s="2"/>
    </row>
    <row r="297" spans="5:8" x14ac:dyDescent="0.2">
      <c r="E297" s="2"/>
      <c r="F297" s="26"/>
      <c r="G297" s="2"/>
      <c r="H297" s="2"/>
    </row>
    <row r="298" spans="5:8" x14ac:dyDescent="0.2">
      <c r="E298" s="2"/>
      <c r="F298" s="26"/>
      <c r="G298" s="2"/>
      <c r="H298" s="2"/>
    </row>
    <row r="299" spans="5:8" x14ac:dyDescent="0.2">
      <c r="E299" s="2"/>
      <c r="F299" s="26"/>
      <c r="G299" s="2"/>
      <c r="H299" s="2"/>
    </row>
    <row r="300" spans="5:8" x14ac:dyDescent="0.2">
      <c r="E300" s="2"/>
      <c r="F300" s="26"/>
      <c r="G300" s="2"/>
      <c r="H300" s="2"/>
    </row>
    <row r="301" spans="5:8" x14ac:dyDescent="0.2">
      <c r="E301" s="2"/>
      <c r="F301" s="26"/>
      <c r="G301" s="2"/>
      <c r="H301" s="2"/>
    </row>
    <row r="302" spans="5:8" x14ac:dyDescent="0.2">
      <c r="E302" s="2"/>
      <c r="F302" s="26"/>
      <c r="G302" s="2"/>
      <c r="H302" s="2"/>
    </row>
    <row r="303" spans="5:8" x14ac:dyDescent="0.2">
      <c r="E303" s="2"/>
      <c r="F303" s="26"/>
      <c r="G303" s="2"/>
      <c r="H303" s="2"/>
    </row>
    <row r="304" spans="5:8" x14ac:dyDescent="0.2">
      <c r="E304" s="2"/>
      <c r="F304" s="26"/>
      <c r="G304" s="2"/>
      <c r="H304" s="2"/>
    </row>
    <row r="305" spans="5:8" x14ac:dyDescent="0.2">
      <c r="E305" s="2"/>
      <c r="F305" s="26"/>
      <c r="G305" s="2"/>
      <c r="H305" s="2"/>
    </row>
    <row r="306" spans="5:8" x14ac:dyDescent="0.2">
      <c r="E306" s="2"/>
      <c r="F306" s="26"/>
      <c r="G306" s="2"/>
      <c r="H306" s="2"/>
    </row>
    <row r="307" spans="5:8" x14ac:dyDescent="0.2">
      <c r="E307" s="2"/>
      <c r="F307" s="26"/>
      <c r="G307" s="2"/>
      <c r="H307" s="2"/>
    </row>
    <row r="308" spans="5:8" x14ac:dyDescent="0.2">
      <c r="E308" s="2"/>
      <c r="F308" s="26"/>
      <c r="G308" s="2"/>
      <c r="H308" s="2"/>
    </row>
    <row r="309" spans="5:8" x14ac:dyDescent="0.2">
      <c r="E309" s="2"/>
      <c r="F309" s="26"/>
      <c r="G309" s="2"/>
      <c r="H309" s="2"/>
    </row>
    <row r="310" spans="5:8" x14ac:dyDescent="0.2">
      <c r="E310" s="2"/>
      <c r="F310" s="26"/>
      <c r="G310" s="2"/>
      <c r="H310" s="2"/>
    </row>
    <row r="311" spans="5:8" x14ac:dyDescent="0.2">
      <c r="E311" s="2"/>
      <c r="F311" s="26"/>
      <c r="G311" s="2"/>
      <c r="H311" s="2"/>
    </row>
    <row r="312" spans="5:8" x14ac:dyDescent="0.2">
      <c r="E312" s="2"/>
      <c r="F312" s="26"/>
      <c r="G312" s="2"/>
      <c r="H312" s="2"/>
    </row>
    <row r="313" spans="5:8" x14ac:dyDescent="0.2">
      <c r="E313" s="2"/>
      <c r="F313" s="26"/>
      <c r="G313" s="2"/>
      <c r="H313" s="2"/>
    </row>
    <row r="314" spans="5:8" x14ac:dyDescent="0.2">
      <c r="E314" s="2"/>
      <c r="F314" s="26"/>
      <c r="G314" s="2"/>
      <c r="H314" s="2"/>
    </row>
    <row r="315" spans="5:8" x14ac:dyDescent="0.2">
      <c r="E315" s="2"/>
      <c r="F315" s="26"/>
      <c r="G315" s="2"/>
      <c r="H315" s="2"/>
    </row>
    <row r="316" spans="5:8" x14ac:dyDescent="0.2">
      <c r="E316" s="2"/>
      <c r="F316" s="26"/>
      <c r="G316" s="2"/>
      <c r="H316" s="2"/>
    </row>
    <row r="317" spans="5:8" x14ac:dyDescent="0.2">
      <c r="E317" s="2"/>
      <c r="F317" s="26"/>
      <c r="G317" s="2"/>
      <c r="H317" s="2"/>
    </row>
    <row r="318" spans="5:8" x14ac:dyDescent="0.2">
      <c r="E318" s="2"/>
      <c r="F318" s="26"/>
      <c r="G318" s="2"/>
      <c r="H318" s="2"/>
    </row>
    <row r="319" spans="5:8" x14ac:dyDescent="0.2">
      <c r="E319" s="2"/>
      <c r="F319" s="26"/>
      <c r="G319" s="2"/>
      <c r="H319" s="2"/>
    </row>
    <row r="320" spans="5:8" x14ac:dyDescent="0.2">
      <c r="E320" s="2"/>
      <c r="F320" s="26"/>
      <c r="G320" s="2"/>
      <c r="H320" s="2"/>
    </row>
    <row r="321" spans="5:8" x14ac:dyDescent="0.2">
      <c r="E321" s="2"/>
      <c r="F321" s="26"/>
      <c r="G321" s="2"/>
      <c r="H321" s="2"/>
    </row>
    <row r="322" spans="5:8" x14ac:dyDescent="0.2">
      <c r="E322" s="2"/>
      <c r="F322" s="26"/>
      <c r="G322" s="2"/>
      <c r="H322" s="2"/>
    </row>
    <row r="323" spans="5:8" x14ac:dyDescent="0.2">
      <c r="E323" s="2"/>
      <c r="F323" s="26"/>
      <c r="G323" s="2"/>
      <c r="H323" s="2"/>
    </row>
    <row r="324" spans="5:8" x14ac:dyDescent="0.2">
      <c r="E324" s="2"/>
      <c r="F324" s="26"/>
      <c r="G324" s="2"/>
      <c r="H324" s="2"/>
    </row>
    <row r="325" spans="5:8" x14ac:dyDescent="0.2">
      <c r="E325" s="2"/>
      <c r="F325" s="26"/>
      <c r="G325" s="2"/>
      <c r="H325" s="2"/>
    </row>
    <row r="326" spans="5:8" x14ac:dyDescent="0.2">
      <c r="E326" s="2"/>
      <c r="F326" s="26"/>
      <c r="G326" s="2"/>
      <c r="H326" s="2"/>
    </row>
    <row r="327" spans="5:8" x14ac:dyDescent="0.2">
      <c r="E327" s="2"/>
      <c r="F327" s="26"/>
      <c r="G327" s="2"/>
      <c r="H327" s="2"/>
    </row>
    <row r="328" spans="5:8" x14ac:dyDescent="0.2">
      <c r="E328" s="2"/>
      <c r="F328" s="26"/>
      <c r="G328" s="2"/>
      <c r="H328" s="2"/>
    </row>
    <row r="329" spans="5:8" x14ac:dyDescent="0.2">
      <c r="E329" s="2"/>
      <c r="F329" s="26"/>
      <c r="G329" s="2"/>
      <c r="H329" s="2"/>
    </row>
    <row r="330" spans="5:8" x14ac:dyDescent="0.2">
      <c r="E330" s="2"/>
      <c r="F330" s="26"/>
      <c r="G330" s="2"/>
      <c r="H330" s="2"/>
    </row>
    <row r="331" spans="5:8" x14ac:dyDescent="0.2">
      <c r="E331" s="2"/>
      <c r="F331" s="26"/>
      <c r="G331" s="2"/>
      <c r="H331" s="2"/>
    </row>
    <row r="332" spans="5:8" x14ac:dyDescent="0.2">
      <c r="E332" s="2"/>
      <c r="F332" s="26"/>
      <c r="G332" s="2"/>
      <c r="H332" s="2"/>
    </row>
    <row r="333" spans="5:8" x14ac:dyDescent="0.2">
      <c r="E333" s="2"/>
      <c r="F333" s="26"/>
      <c r="G333" s="2"/>
      <c r="H333" s="2"/>
    </row>
    <row r="334" spans="5:8" x14ac:dyDescent="0.2">
      <c r="E334" s="2"/>
      <c r="F334" s="26"/>
      <c r="G334" s="2"/>
      <c r="H334" s="2"/>
    </row>
    <row r="335" spans="5:8" x14ac:dyDescent="0.2">
      <c r="E335" s="2"/>
      <c r="F335" s="26"/>
      <c r="G335" s="2"/>
      <c r="H335" s="2"/>
    </row>
    <row r="336" spans="5:8" x14ac:dyDescent="0.2">
      <c r="E336" s="2"/>
      <c r="F336" s="26"/>
      <c r="G336" s="2"/>
      <c r="H336" s="2"/>
    </row>
    <row r="337" spans="5:8" x14ac:dyDescent="0.2">
      <c r="E337" s="2"/>
      <c r="F337" s="26"/>
      <c r="G337" s="2"/>
      <c r="H337" s="2"/>
    </row>
    <row r="338" spans="5:8" x14ac:dyDescent="0.2">
      <c r="E338" s="2"/>
      <c r="F338" s="26"/>
      <c r="G338" s="2"/>
      <c r="H338" s="2"/>
    </row>
    <row r="339" spans="5:8" x14ac:dyDescent="0.2">
      <c r="E339" s="2"/>
      <c r="F339" s="26"/>
      <c r="G339" s="2"/>
      <c r="H339" s="2"/>
    </row>
    <row r="340" spans="5:8" x14ac:dyDescent="0.2">
      <c r="E340" s="2"/>
      <c r="F340" s="26"/>
      <c r="G340" s="2"/>
      <c r="H340" s="2"/>
    </row>
    <row r="341" spans="5:8" x14ac:dyDescent="0.2">
      <c r="E341" s="2"/>
      <c r="F341" s="26"/>
      <c r="G341" s="2"/>
      <c r="H341" s="2"/>
    </row>
    <row r="342" spans="5:8" x14ac:dyDescent="0.2">
      <c r="E342" s="2"/>
      <c r="F342" s="26"/>
      <c r="G342" s="2"/>
      <c r="H342" s="2"/>
    </row>
    <row r="343" spans="5:8" x14ac:dyDescent="0.2">
      <c r="E343" s="2"/>
      <c r="F343" s="26"/>
      <c r="G343" s="2"/>
      <c r="H343" s="2"/>
    </row>
    <row r="344" spans="5:8" x14ac:dyDescent="0.2">
      <c r="E344" s="2"/>
      <c r="F344" s="26"/>
      <c r="G344" s="2"/>
      <c r="H344" s="2"/>
    </row>
    <row r="345" spans="5:8" x14ac:dyDescent="0.2">
      <c r="E345" s="2"/>
      <c r="F345" s="26"/>
      <c r="G345" s="2"/>
      <c r="H345" s="2"/>
    </row>
    <row r="346" spans="5:8" x14ac:dyDescent="0.2">
      <c r="E346" s="2"/>
      <c r="F346" s="26"/>
      <c r="G346" s="2"/>
      <c r="H346" s="2"/>
    </row>
    <row r="347" spans="5:8" x14ac:dyDescent="0.2">
      <c r="E347" s="2"/>
      <c r="F347" s="26"/>
      <c r="G347" s="2"/>
      <c r="H347" s="2"/>
    </row>
    <row r="348" spans="5:8" x14ac:dyDescent="0.2">
      <c r="E348" s="2"/>
      <c r="F348" s="26"/>
      <c r="G348" s="2"/>
      <c r="H348" s="2"/>
    </row>
    <row r="349" spans="5:8" x14ac:dyDescent="0.2">
      <c r="E349" s="2"/>
      <c r="F349" s="26"/>
      <c r="G349" s="2"/>
      <c r="H349" s="2"/>
    </row>
    <row r="350" spans="5:8" x14ac:dyDescent="0.2">
      <c r="E350" s="2"/>
      <c r="F350" s="26"/>
      <c r="G350" s="2"/>
      <c r="H350" s="2"/>
    </row>
    <row r="351" spans="5:8" x14ac:dyDescent="0.2">
      <c r="E351" s="2"/>
      <c r="F351" s="26"/>
      <c r="G351" s="2"/>
      <c r="H351" s="2"/>
    </row>
    <row r="352" spans="5:8" x14ac:dyDescent="0.2">
      <c r="E352" s="2"/>
      <c r="F352" s="26"/>
      <c r="G352" s="2"/>
      <c r="H352" s="2"/>
    </row>
    <row r="353" spans="5:8" x14ac:dyDescent="0.2">
      <c r="E353" s="2"/>
      <c r="F353" s="26"/>
      <c r="G353" s="2"/>
      <c r="H353" s="2"/>
    </row>
    <row r="354" spans="5:8" x14ac:dyDescent="0.2">
      <c r="E354" s="2"/>
      <c r="F354" s="26"/>
      <c r="G354" s="2"/>
      <c r="H354" s="2"/>
    </row>
    <row r="355" spans="5:8" x14ac:dyDescent="0.2">
      <c r="E355" s="2"/>
      <c r="F355" s="26"/>
      <c r="G355" s="2"/>
      <c r="H355" s="2"/>
    </row>
    <row r="356" spans="5:8" x14ac:dyDescent="0.2">
      <c r="E356" s="2"/>
      <c r="F356" s="26"/>
      <c r="G356" s="2"/>
      <c r="H356" s="2"/>
    </row>
    <row r="357" spans="5:8" x14ac:dyDescent="0.2">
      <c r="E357" s="2"/>
      <c r="F357" s="26"/>
      <c r="G357" s="2"/>
      <c r="H357" s="2"/>
    </row>
    <row r="358" spans="5:8" x14ac:dyDescent="0.2">
      <c r="E358" s="2"/>
      <c r="F358" s="26"/>
      <c r="G358" s="2"/>
      <c r="H358" s="2"/>
    </row>
    <row r="359" spans="5:8" x14ac:dyDescent="0.2">
      <c r="E359" s="2"/>
      <c r="F359" s="26"/>
      <c r="G359" s="2"/>
      <c r="H359" s="2"/>
    </row>
    <row r="360" spans="5:8" x14ac:dyDescent="0.2">
      <c r="E360" s="2"/>
      <c r="F360" s="26"/>
      <c r="G360" s="2"/>
      <c r="H360" s="2"/>
    </row>
    <row r="361" spans="5:8" x14ac:dyDescent="0.2">
      <c r="E361" s="2"/>
      <c r="F361" s="26"/>
      <c r="G361" s="2"/>
      <c r="H361" s="2"/>
    </row>
    <row r="362" spans="5:8" x14ac:dyDescent="0.2">
      <c r="E362" s="2"/>
      <c r="F362" s="26"/>
      <c r="G362" s="2"/>
      <c r="H362" s="2"/>
    </row>
    <row r="363" spans="5:8" x14ac:dyDescent="0.2">
      <c r="E363" s="2"/>
      <c r="F363" s="26"/>
      <c r="G363" s="2"/>
      <c r="H363" s="2"/>
    </row>
    <row r="364" spans="5:8" x14ac:dyDescent="0.2">
      <c r="E364" s="2"/>
      <c r="F364" s="26"/>
      <c r="G364" s="2"/>
      <c r="H364" s="2"/>
    </row>
    <row r="365" spans="5:8" x14ac:dyDescent="0.2">
      <c r="E365" s="2"/>
      <c r="F365" s="26"/>
      <c r="G365" s="2"/>
      <c r="H365" s="2"/>
    </row>
    <row r="366" spans="5:8" x14ac:dyDescent="0.2">
      <c r="E366" s="2"/>
      <c r="F366" s="26"/>
      <c r="G366" s="2"/>
      <c r="H366" s="2"/>
    </row>
    <row r="367" spans="5:8" x14ac:dyDescent="0.2">
      <c r="E367" s="2"/>
      <c r="F367" s="26"/>
      <c r="G367" s="2"/>
      <c r="H367" s="2"/>
    </row>
    <row r="368" spans="5:8" x14ac:dyDescent="0.2">
      <c r="E368" s="2"/>
      <c r="F368" s="26"/>
      <c r="G368" s="2"/>
      <c r="H368" s="2"/>
    </row>
    <row r="369" spans="5:8" x14ac:dyDescent="0.2">
      <c r="E369" s="2"/>
      <c r="F369" s="26"/>
      <c r="G369" s="2"/>
      <c r="H369" s="2"/>
    </row>
    <row r="370" spans="5:8" x14ac:dyDescent="0.2">
      <c r="E370" s="2"/>
      <c r="F370" s="26"/>
      <c r="G370" s="2"/>
      <c r="H370" s="2"/>
    </row>
    <row r="371" spans="5:8" x14ac:dyDescent="0.2">
      <c r="E371" s="2"/>
      <c r="F371" s="26"/>
      <c r="G371" s="2"/>
      <c r="H371" s="2"/>
    </row>
    <row r="372" spans="5:8" x14ac:dyDescent="0.2">
      <c r="E372" s="2"/>
      <c r="F372" s="26"/>
      <c r="G372" s="2"/>
      <c r="H372" s="2"/>
    </row>
    <row r="373" spans="5:8" x14ac:dyDescent="0.2">
      <c r="E373" s="2"/>
      <c r="F373" s="26"/>
      <c r="G373" s="2"/>
      <c r="H373" s="2"/>
    </row>
    <row r="374" spans="5:8" x14ac:dyDescent="0.2">
      <c r="E374" s="2"/>
      <c r="F374" s="26"/>
      <c r="G374" s="2"/>
      <c r="H374" s="2"/>
    </row>
    <row r="375" spans="5:8" x14ac:dyDescent="0.2">
      <c r="E375" s="2"/>
      <c r="F375" s="26"/>
      <c r="G375" s="2"/>
      <c r="H375" s="2"/>
    </row>
    <row r="376" spans="5:8" x14ac:dyDescent="0.2">
      <c r="E376" s="2"/>
      <c r="F376" s="26"/>
      <c r="G376" s="2"/>
      <c r="H376" s="2"/>
    </row>
    <row r="377" spans="5:8" x14ac:dyDescent="0.2">
      <c r="E377" s="2"/>
      <c r="F377" s="26"/>
      <c r="G377" s="2"/>
      <c r="H377" s="2"/>
    </row>
    <row r="378" spans="5:8" x14ac:dyDescent="0.2">
      <c r="E378" s="2"/>
      <c r="F378" s="26"/>
      <c r="G378" s="2"/>
      <c r="H378" s="2"/>
    </row>
    <row r="379" spans="5:8" x14ac:dyDescent="0.2">
      <c r="E379" s="2"/>
      <c r="F379" s="26"/>
      <c r="G379" s="2"/>
      <c r="H379" s="2"/>
    </row>
    <row r="380" spans="5:8" x14ac:dyDescent="0.2">
      <c r="E380" s="2"/>
      <c r="F380" s="26"/>
      <c r="G380" s="2"/>
      <c r="H380" s="2"/>
    </row>
    <row r="381" spans="5:8" x14ac:dyDescent="0.2">
      <c r="E381" s="2"/>
      <c r="F381" s="26"/>
      <c r="G381" s="2"/>
      <c r="H381" s="2"/>
    </row>
    <row r="382" spans="5:8" x14ac:dyDescent="0.2">
      <c r="E382" s="2"/>
      <c r="F382" s="26"/>
      <c r="G382" s="2"/>
      <c r="H382" s="2"/>
    </row>
    <row r="383" spans="5:8" x14ac:dyDescent="0.2">
      <c r="E383" s="2"/>
      <c r="F383" s="26"/>
      <c r="G383" s="2"/>
      <c r="H383" s="2"/>
    </row>
    <row r="384" spans="5:8" x14ac:dyDescent="0.2">
      <c r="E384" s="2"/>
      <c r="F384" s="26"/>
      <c r="G384" s="2"/>
      <c r="H384" s="2"/>
    </row>
    <row r="385" spans="5:8" x14ac:dyDescent="0.2">
      <c r="E385" s="2"/>
      <c r="F385" s="26"/>
      <c r="G385" s="2"/>
      <c r="H385" s="2"/>
    </row>
    <row r="386" spans="5:8" x14ac:dyDescent="0.2">
      <c r="E386" s="2"/>
      <c r="F386" s="26"/>
      <c r="G386" s="2"/>
      <c r="H386" s="2"/>
    </row>
    <row r="387" spans="5:8" x14ac:dyDescent="0.2">
      <c r="E387" s="2"/>
      <c r="F387" s="26"/>
      <c r="G387" s="2"/>
      <c r="H387" s="2"/>
    </row>
    <row r="388" spans="5:8" x14ac:dyDescent="0.2">
      <c r="E388" s="2"/>
      <c r="F388" s="26"/>
      <c r="G388" s="2"/>
      <c r="H388" s="2"/>
    </row>
    <row r="389" spans="5:8" x14ac:dyDescent="0.2">
      <c r="E389" s="2"/>
      <c r="F389" s="26"/>
      <c r="G389" s="2"/>
      <c r="H389" s="2"/>
    </row>
    <row r="390" spans="5:8" x14ac:dyDescent="0.2">
      <c r="E390" s="2"/>
      <c r="F390" s="26"/>
      <c r="G390" s="2"/>
      <c r="H390" s="2"/>
    </row>
    <row r="391" spans="5:8" x14ac:dyDescent="0.2">
      <c r="E391" s="2"/>
      <c r="F391" s="26"/>
      <c r="G391" s="2"/>
      <c r="H391" s="2"/>
    </row>
    <row r="392" spans="5:8" x14ac:dyDescent="0.2">
      <c r="E392" s="2"/>
      <c r="F392" s="26"/>
      <c r="G392" s="2"/>
      <c r="H392" s="2"/>
    </row>
    <row r="393" spans="5:8" x14ac:dyDescent="0.2">
      <c r="E393" s="2"/>
      <c r="F393" s="26"/>
      <c r="G393" s="2"/>
      <c r="H393" s="2"/>
    </row>
    <row r="394" spans="5:8" x14ac:dyDescent="0.2">
      <c r="E394" s="2"/>
      <c r="F394" s="26"/>
      <c r="G394" s="2"/>
      <c r="H394" s="2"/>
    </row>
    <row r="395" spans="5:8" x14ac:dyDescent="0.2">
      <c r="E395" s="2"/>
      <c r="F395" s="26"/>
      <c r="G395" s="2"/>
      <c r="H395" s="2"/>
    </row>
    <row r="396" spans="5:8" x14ac:dyDescent="0.2">
      <c r="E396" s="2"/>
      <c r="F396" s="26"/>
      <c r="G396" s="2"/>
      <c r="H396" s="2"/>
    </row>
    <row r="397" spans="5:8" x14ac:dyDescent="0.2">
      <c r="E397" s="2"/>
      <c r="F397" s="26"/>
      <c r="G397" s="2"/>
      <c r="H397" s="2"/>
    </row>
    <row r="398" spans="5:8" x14ac:dyDescent="0.2">
      <c r="E398" s="2"/>
      <c r="F398" s="26"/>
      <c r="G398" s="2"/>
      <c r="H398" s="2"/>
    </row>
    <row r="399" spans="5:8" x14ac:dyDescent="0.2">
      <c r="E399" s="2"/>
      <c r="F399" s="26"/>
      <c r="G399" s="2"/>
      <c r="H399" s="2"/>
    </row>
    <row r="400" spans="5:8" x14ac:dyDescent="0.2">
      <c r="E400" s="2"/>
      <c r="F400" s="26"/>
      <c r="G400" s="2"/>
      <c r="H400" s="2"/>
    </row>
    <row r="401" spans="5:8" x14ac:dyDescent="0.2">
      <c r="E401" s="2"/>
      <c r="F401" s="26"/>
      <c r="G401" s="2"/>
      <c r="H401" s="2"/>
    </row>
    <row r="402" spans="5:8" x14ac:dyDescent="0.2">
      <c r="E402" s="2"/>
      <c r="F402" s="26"/>
      <c r="G402" s="2"/>
      <c r="H402" s="2"/>
    </row>
    <row r="403" spans="5:8" x14ac:dyDescent="0.2">
      <c r="E403" s="2"/>
      <c r="F403" s="26"/>
      <c r="G403" s="2"/>
      <c r="H403" s="2"/>
    </row>
    <row r="404" spans="5:8" x14ac:dyDescent="0.2">
      <c r="E404" s="2"/>
      <c r="F404" s="26"/>
      <c r="G404" s="2"/>
      <c r="H404" s="2"/>
    </row>
    <row r="405" spans="5:8" x14ac:dyDescent="0.2">
      <c r="E405" s="2"/>
      <c r="F405" s="26"/>
      <c r="G405" s="2"/>
      <c r="H405" s="2"/>
    </row>
    <row r="406" spans="5:8" x14ac:dyDescent="0.2">
      <c r="E406" s="2"/>
      <c r="F406" s="26"/>
      <c r="G406" s="2"/>
      <c r="H406" s="2"/>
    </row>
    <row r="407" spans="5:8" x14ac:dyDescent="0.2">
      <c r="E407" s="2"/>
      <c r="F407" s="26"/>
      <c r="G407" s="2"/>
      <c r="H407" s="2"/>
    </row>
    <row r="408" spans="5:8" x14ac:dyDescent="0.2">
      <c r="E408" s="2"/>
      <c r="F408" s="26"/>
      <c r="G408" s="2"/>
      <c r="H408" s="2"/>
    </row>
    <row r="409" spans="5:8" x14ac:dyDescent="0.2">
      <c r="E409" s="2"/>
      <c r="F409" s="26"/>
      <c r="G409" s="2"/>
      <c r="H409" s="2"/>
    </row>
  </sheetData>
  <sortState xmlns:xlrd2="http://schemas.microsoft.com/office/spreadsheetml/2017/richdata2" ref="A2:AB164">
    <sortCondition ref="C2:C164"/>
    <sortCondition descending="1" ref="I2:I1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F526-CBAA-1749-B5FC-9630E8D8C7DE}">
  <dimension ref="A1:AB268"/>
  <sheetViews>
    <sheetView topLeftCell="D21" workbookViewId="0">
      <selection activeCell="I29" sqref="I29:J30"/>
    </sheetView>
  </sheetViews>
  <sheetFormatPr baseColWidth="10" defaultColWidth="8.83203125" defaultRowHeight="15" x14ac:dyDescent="0.2"/>
  <cols>
    <col min="1" max="1" width="27.5" customWidth="1"/>
    <col min="2" max="2" width="12" customWidth="1"/>
    <col min="3" max="3" width="13" style="1" customWidth="1"/>
    <col min="4" max="4" width="20.83203125" customWidth="1"/>
    <col min="5" max="5" width="32.6640625" style="3" customWidth="1"/>
    <col min="6" max="6" width="15" style="34" customWidth="1"/>
    <col min="7" max="7" width="61" style="3" customWidth="1"/>
    <col min="8" max="8" width="14" style="3" customWidth="1"/>
    <col min="9" max="9" width="11.5" customWidth="1"/>
    <col min="10" max="10" width="14.33203125" style="11" customWidth="1"/>
    <col min="11" max="11" width="11.33203125" style="11" customWidth="1"/>
    <col min="12" max="12" width="12.1640625" customWidth="1"/>
    <col min="13" max="13" width="13.83203125" style="11" customWidth="1"/>
    <col min="14" max="14" width="8.83203125" style="12"/>
    <col min="15" max="15" width="10.5" style="12" customWidth="1"/>
    <col min="16" max="16" width="10.6640625" style="12" customWidth="1"/>
    <col min="17" max="17" width="11.1640625" style="12" customWidth="1"/>
    <col min="18" max="18" width="8.83203125" style="12"/>
    <col min="19" max="19" width="11.1640625" style="12" customWidth="1"/>
    <col min="20" max="20" width="13.33203125" style="12" customWidth="1"/>
    <col min="21" max="22" width="15.83203125" style="12" customWidth="1"/>
    <col min="23" max="23" width="13.83203125" style="12" customWidth="1"/>
    <col min="24" max="24" width="12.83203125" style="12" customWidth="1"/>
    <col min="25" max="25" width="12.33203125" style="12" customWidth="1"/>
    <col min="26" max="26" width="12.1640625" style="12" customWidth="1"/>
    <col min="27" max="27" width="12.5" style="11" customWidth="1"/>
    <col min="28" max="28" width="13.33203125" style="11" customWidth="1"/>
  </cols>
  <sheetData>
    <row r="1" spans="1:28" s="21" customFormat="1" ht="48" x14ac:dyDescent="0.2">
      <c r="A1" s="16" t="s">
        <v>0</v>
      </c>
      <c r="B1" s="16" t="s">
        <v>119</v>
      </c>
      <c r="C1" s="9" t="s">
        <v>140</v>
      </c>
      <c r="D1" s="16" t="s">
        <v>20</v>
      </c>
      <c r="E1" s="17" t="s">
        <v>141</v>
      </c>
      <c r="F1" s="18" t="s">
        <v>163</v>
      </c>
      <c r="G1" s="17" t="s">
        <v>164</v>
      </c>
      <c r="H1" s="17" t="s">
        <v>228</v>
      </c>
      <c r="I1" s="16" t="s">
        <v>187</v>
      </c>
      <c r="J1" s="19" t="s">
        <v>1</v>
      </c>
      <c r="K1" s="19" t="s">
        <v>2</v>
      </c>
      <c r="L1" s="16" t="s">
        <v>3</v>
      </c>
      <c r="M1" s="1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9"/>
      <c r="AB1" s="19"/>
    </row>
    <row r="2" spans="1:28" ht="16" x14ac:dyDescent="0.2">
      <c r="A2" s="7" t="s">
        <v>266</v>
      </c>
      <c r="B2" t="s">
        <v>267</v>
      </c>
      <c r="C2" s="1">
        <v>1004</v>
      </c>
      <c r="D2" t="s">
        <v>283</v>
      </c>
      <c r="E2" s="2" t="s">
        <v>142</v>
      </c>
      <c r="F2" s="22">
        <v>359458</v>
      </c>
      <c r="G2" s="2" t="s">
        <v>165</v>
      </c>
      <c r="H2" s="2" t="s">
        <v>229</v>
      </c>
      <c r="I2">
        <v>3</v>
      </c>
      <c r="J2" s="23">
        <v>6077</v>
      </c>
      <c r="K2" s="23">
        <v>52608</v>
      </c>
      <c r="L2" s="23">
        <v>2182</v>
      </c>
    </row>
    <row r="3" spans="1:28" ht="32" x14ac:dyDescent="0.2">
      <c r="A3" t="s">
        <v>287</v>
      </c>
      <c r="B3" t="s">
        <v>335</v>
      </c>
      <c r="C3" s="1">
        <v>1039</v>
      </c>
      <c r="D3" t="s">
        <v>114</v>
      </c>
      <c r="E3" s="2" t="s">
        <v>156</v>
      </c>
      <c r="F3" s="26">
        <v>1000000</v>
      </c>
      <c r="G3" s="2" t="s">
        <v>292</v>
      </c>
      <c r="H3" t="s">
        <v>229</v>
      </c>
      <c r="I3">
        <v>10</v>
      </c>
      <c r="J3" s="11">
        <v>21778</v>
      </c>
      <c r="K3" s="11">
        <v>15328</v>
      </c>
      <c r="L3" s="11">
        <v>1270</v>
      </c>
      <c r="AA3"/>
      <c r="AB3"/>
    </row>
    <row r="4" spans="1:28" ht="16" x14ac:dyDescent="0.2">
      <c r="A4" t="s">
        <v>327</v>
      </c>
      <c r="B4" t="s">
        <v>335</v>
      </c>
      <c r="C4">
        <v>1133</v>
      </c>
      <c r="D4" t="s">
        <v>114</v>
      </c>
      <c r="E4" s="2" t="s">
        <v>154</v>
      </c>
      <c r="F4" s="22">
        <v>184000</v>
      </c>
      <c r="G4" s="2" t="s">
        <v>166</v>
      </c>
      <c r="H4" s="12" t="s">
        <v>229</v>
      </c>
      <c r="I4">
        <v>1</v>
      </c>
      <c r="J4" s="11">
        <v>17438</v>
      </c>
      <c r="K4" s="11">
        <v>27857</v>
      </c>
      <c r="L4" s="11">
        <v>1684</v>
      </c>
    </row>
    <row r="5" spans="1:28" ht="32" x14ac:dyDescent="0.2">
      <c r="A5" t="s">
        <v>288</v>
      </c>
      <c r="B5" t="s">
        <v>335</v>
      </c>
      <c r="C5" s="1">
        <v>1181</v>
      </c>
      <c r="D5" t="s">
        <v>116</v>
      </c>
      <c r="E5" s="2" t="s">
        <v>153</v>
      </c>
      <c r="F5" s="29">
        <v>528</v>
      </c>
      <c r="G5" s="2" t="s">
        <v>239</v>
      </c>
      <c r="H5" t="s">
        <v>229</v>
      </c>
      <c r="I5">
        <v>55</v>
      </c>
      <c r="J5" s="11">
        <v>6782</v>
      </c>
      <c r="K5" s="11">
        <v>56982</v>
      </c>
      <c r="L5" s="8">
        <v>687</v>
      </c>
      <c r="AA5"/>
      <c r="AB5"/>
    </row>
    <row r="6" spans="1:28" ht="32" x14ac:dyDescent="0.2">
      <c r="A6" t="s">
        <v>289</v>
      </c>
      <c r="B6" t="s">
        <v>335</v>
      </c>
      <c r="C6" s="1">
        <v>4084</v>
      </c>
      <c r="D6" t="s">
        <v>115</v>
      </c>
      <c r="E6" s="2" t="s">
        <v>153</v>
      </c>
      <c r="F6" s="26">
        <v>40519</v>
      </c>
      <c r="G6" s="2" t="s">
        <v>293</v>
      </c>
      <c r="H6" t="s">
        <v>229</v>
      </c>
      <c r="I6">
        <v>57</v>
      </c>
      <c r="J6" s="11">
        <v>13990</v>
      </c>
      <c r="K6" s="11">
        <v>21982</v>
      </c>
      <c r="L6" s="11">
        <v>1280</v>
      </c>
    </row>
    <row r="7" spans="1:28" ht="16" x14ac:dyDescent="0.2">
      <c r="A7" t="s">
        <v>290</v>
      </c>
      <c r="B7" t="s">
        <v>335</v>
      </c>
      <c r="C7" s="1">
        <v>4084</v>
      </c>
      <c r="D7" t="s">
        <v>114</v>
      </c>
      <c r="E7" s="25" t="s">
        <v>336</v>
      </c>
      <c r="F7" s="25" t="s">
        <v>336</v>
      </c>
      <c r="G7" s="25" t="s">
        <v>336</v>
      </c>
      <c r="H7" t="s">
        <v>229</v>
      </c>
      <c r="I7">
        <v>46</v>
      </c>
      <c r="J7" s="11">
        <v>7662</v>
      </c>
      <c r="K7" s="11">
        <v>52783</v>
      </c>
      <c r="L7" s="11">
        <v>1298</v>
      </c>
    </row>
    <row r="8" spans="1:28" ht="16" x14ac:dyDescent="0.2">
      <c r="A8" t="s">
        <v>291</v>
      </c>
      <c r="B8" t="s">
        <v>335</v>
      </c>
      <c r="C8" s="1">
        <v>4084</v>
      </c>
      <c r="D8" t="s">
        <v>116</v>
      </c>
      <c r="E8" s="25" t="s">
        <v>336</v>
      </c>
      <c r="F8" s="25" t="s">
        <v>336</v>
      </c>
      <c r="G8" s="25" t="s">
        <v>336</v>
      </c>
      <c r="H8" t="s">
        <v>229</v>
      </c>
      <c r="I8">
        <v>11</v>
      </c>
      <c r="J8" s="11">
        <v>14205</v>
      </c>
      <c r="K8" s="11">
        <v>22079</v>
      </c>
      <c r="L8" s="11">
        <v>1714</v>
      </c>
      <c r="X8" s="24"/>
      <c r="Y8" s="24"/>
      <c r="Z8" s="24"/>
      <c r="AA8" s="23"/>
      <c r="AB8" s="23"/>
    </row>
    <row r="9" spans="1:28" ht="48" x14ac:dyDescent="0.2">
      <c r="A9" t="s">
        <v>190</v>
      </c>
      <c r="B9" t="s">
        <v>219</v>
      </c>
      <c r="C9" s="1">
        <v>10269</v>
      </c>
      <c r="D9" t="s">
        <v>221</v>
      </c>
      <c r="E9" s="2" t="s">
        <v>150</v>
      </c>
      <c r="F9" s="26">
        <v>123</v>
      </c>
      <c r="G9" s="2" t="s">
        <v>297</v>
      </c>
      <c r="H9" t="s">
        <v>229</v>
      </c>
      <c r="I9">
        <v>1</v>
      </c>
      <c r="J9" s="11">
        <v>21969</v>
      </c>
      <c r="K9" s="11">
        <v>30610</v>
      </c>
      <c r="L9" s="11">
        <v>1767</v>
      </c>
    </row>
    <row r="10" spans="1:28" ht="16" x14ac:dyDescent="0.2">
      <c r="A10" t="s">
        <v>191</v>
      </c>
      <c r="B10" t="s">
        <v>219</v>
      </c>
      <c r="C10" s="1">
        <v>10269</v>
      </c>
      <c r="D10" t="s">
        <v>222</v>
      </c>
      <c r="E10" s="25" t="s">
        <v>336</v>
      </c>
      <c r="F10" s="25" t="s">
        <v>336</v>
      </c>
      <c r="G10" s="25" t="s">
        <v>336</v>
      </c>
      <c r="H10" t="s">
        <v>229</v>
      </c>
      <c r="I10">
        <v>1</v>
      </c>
      <c r="J10" s="11">
        <v>15258</v>
      </c>
      <c r="K10" s="11">
        <v>32185</v>
      </c>
      <c r="L10" s="11">
        <v>1847</v>
      </c>
      <c r="AA10"/>
      <c r="AB10"/>
    </row>
    <row r="11" spans="1:28" ht="16" x14ac:dyDescent="0.2">
      <c r="A11" t="s">
        <v>28</v>
      </c>
      <c r="B11" t="s">
        <v>335</v>
      </c>
      <c r="C11" s="1">
        <v>6800127569</v>
      </c>
      <c r="D11" t="s">
        <v>116</v>
      </c>
      <c r="E11" s="2" t="s">
        <v>142</v>
      </c>
      <c r="F11" s="22" t="s">
        <v>158</v>
      </c>
      <c r="G11" s="2" t="s">
        <v>177</v>
      </c>
      <c r="H11" s="2" t="s">
        <v>229</v>
      </c>
      <c r="I11">
        <v>1466</v>
      </c>
      <c r="J11" s="11">
        <v>14773</v>
      </c>
      <c r="K11" s="11">
        <v>32134</v>
      </c>
      <c r="L11" s="11">
        <v>2197</v>
      </c>
    </row>
    <row r="12" spans="1:28" ht="16" x14ac:dyDescent="0.2">
      <c r="A12" t="s">
        <v>27</v>
      </c>
      <c r="B12" t="s">
        <v>335</v>
      </c>
      <c r="C12" s="1">
        <v>6800127569</v>
      </c>
      <c r="D12" t="s">
        <v>115</v>
      </c>
      <c r="E12" s="25" t="s">
        <v>336</v>
      </c>
      <c r="F12" s="25" t="s">
        <v>336</v>
      </c>
      <c r="G12" s="25" t="s">
        <v>336</v>
      </c>
      <c r="H12" s="2" t="s">
        <v>229</v>
      </c>
      <c r="I12">
        <v>46</v>
      </c>
      <c r="J12" s="11">
        <v>15842</v>
      </c>
      <c r="K12" s="11">
        <v>25019</v>
      </c>
      <c r="L12" s="11">
        <v>2315</v>
      </c>
    </row>
    <row r="13" spans="1:28" ht="16" x14ac:dyDescent="0.2">
      <c r="A13" t="s">
        <v>22</v>
      </c>
      <c r="B13" t="s">
        <v>334</v>
      </c>
      <c r="C13" s="1">
        <v>6800576869</v>
      </c>
      <c r="D13" t="s">
        <v>123</v>
      </c>
      <c r="E13" s="2" t="s">
        <v>152</v>
      </c>
      <c r="F13" s="22">
        <v>203330</v>
      </c>
      <c r="G13" s="2" t="s">
        <v>178</v>
      </c>
      <c r="H13" s="2" t="s">
        <v>229</v>
      </c>
      <c r="I13">
        <v>1</v>
      </c>
      <c r="J13" s="11">
        <v>17474</v>
      </c>
      <c r="K13" s="11">
        <v>14249</v>
      </c>
      <c r="L13" s="11">
        <v>1248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3"/>
      <c r="AB13" s="23"/>
    </row>
    <row r="14" spans="1:28" ht="16" x14ac:dyDescent="0.2">
      <c r="A14" t="s">
        <v>21</v>
      </c>
      <c r="B14" t="s">
        <v>335</v>
      </c>
      <c r="C14" s="1">
        <v>6800706867</v>
      </c>
      <c r="D14" t="s">
        <v>114</v>
      </c>
      <c r="E14" s="2" t="s">
        <v>144</v>
      </c>
      <c r="F14" s="22" t="s">
        <v>159</v>
      </c>
      <c r="G14" s="2" t="s">
        <v>179</v>
      </c>
      <c r="H14" s="2" t="s">
        <v>229</v>
      </c>
      <c r="I14">
        <v>1</v>
      </c>
      <c r="J14" s="11">
        <v>19119</v>
      </c>
      <c r="K14" s="11">
        <v>18409</v>
      </c>
      <c r="L14" s="11">
        <v>2216</v>
      </c>
    </row>
    <row r="15" spans="1:28" ht="16" x14ac:dyDescent="0.2">
      <c r="A15" t="s">
        <v>199</v>
      </c>
      <c r="B15" t="s">
        <v>219</v>
      </c>
      <c r="C15" s="1">
        <v>6801006868</v>
      </c>
      <c r="D15" t="s">
        <v>221</v>
      </c>
      <c r="E15" s="2" t="s">
        <v>155</v>
      </c>
      <c r="F15" s="26">
        <v>1655</v>
      </c>
      <c r="G15" s="2" t="s">
        <v>234</v>
      </c>
      <c r="H15" t="s">
        <v>229</v>
      </c>
      <c r="I15">
        <v>5</v>
      </c>
      <c r="J15" s="11">
        <v>21894</v>
      </c>
      <c r="K15" s="11">
        <v>26038</v>
      </c>
      <c r="L15" s="11">
        <v>1812</v>
      </c>
    </row>
    <row r="16" spans="1:28" ht="32" x14ac:dyDescent="0.2">
      <c r="A16" t="s">
        <v>24</v>
      </c>
      <c r="B16" t="s">
        <v>335</v>
      </c>
      <c r="C16" s="1">
        <v>6801066772</v>
      </c>
      <c r="D16" t="s">
        <v>114</v>
      </c>
      <c r="E16" s="2" t="s">
        <v>153</v>
      </c>
      <c r="F16" s="22">
        <v>1391</v>
      </c>
      <c r="G16" s="2" t="s">
        <v>180</v>
      </c>
      <c r="H16" s="2" t="s">
        <v>229</v>
      </c>
      <c r="I16">
        <v>2</v>
      </c>
      <c r="J16" s="11">
        <v>11694</v>
      </c>
      <c r="K16" s="11">
        <v>39730</v>
      </c>
      <c r="L16" s="11">
        <v>2373</v>
      </c>
    </row>
    <row r="17" spans="1:28" ht="16" x14ac:dyDescent="0.2">
      <c r="A17" t="s">
        <v>26</v>
      </c>
      <c r="B17" t="s">
        <v>335</v>
      </c>
      <c r="C17" s="1">
        <v>6801187468</v>
      </c>
      <c r="D17" t="s">
        <v>114</v>
      </c>
      <c r="E17" s="2" t="s">
        <v>154</v>
      </c>
      <c r="F17" s="22">
        <v>441668</v>
      </c>
      <c r="G17" s="2" t="s">
        <v>181</v>
      </c>
      <c r="H17" s="2" t="s">
        <v>229</v>
      </c>
      <c r="I17">
        <v>11</v>
      </c>
      <c r="J17" s="11">
        <v>17041</v>
      </c>
      <c r="K17" s="11">
        <v>37293</v>
      </c>
      <c r="L17" s="11">
        <v>2383</v>
      </c>
    </row>
    <row r="18" spans="1:28" ht="32" x14ac:dyDescent="0.2">
      <c r="A18" t="s">
        <v>25</v>
      </c>
      <c r="B18" t="s">
        <v>334</v>
      </c>
      <c r="C18" s="1">
        <v>7102316875</v>
      </c>
      <c r="D18" t="s">
        <v>123</v>
      </c>
      <c r="E18" s="2" t="s">
        <v>153</v>
      </c>
      <c r="F18" s="22">
        <v>1015</v>
      </c>
      <c r="G18" s="2" t="s">
        <v>166</v>
      </c>
      <c r="H18" s="2" t="s">
        <v>229</v>
      </c>
      <c r="I18">
        <v>4</v>
      </c>
      <c r="J18" s="11">
        <v>9225</v>
      </c>
      <c r="K18" s="11">
        <v>26115</v>
      </c>
      <c r="L18" s="11">
        <v>1673</v>
      </c>
    </row>
    <row r="19" spans="1:28" ht="16" x14ac:dyDescent="0.2">
      <c r="A19" t="s">
        <v>207</v>
      </c>
      <c r="B19" t="s">
        <v>219</v>
      </c>
      <c r="C19" s="1">
        <v>7200597771</v>
      </c>
      <c r="D19" t="s">
        <v>221</v>
      </c>
      <c r="E19" s="2" t="s">
        <v>155</v>
      </c>
      <c r="F19" s="26">
        <v>12800</v>
      </c>
      <c r="G19" s="2" t="s">
        <v>236</v>
      </c>
      <c r="H19" t="s">
        <v>229</v>
      </c>
      <c r="I19">
        <v>12</v>
      </c>
      <c r="J19" s="11">
        <v>27190</v>
      </c>
      <c r="K19" s="11">
        <v>33926</v>
      </c>
      <c r="L19" s="11">
        <v>1668</v>
      </c>
    </row>
    <row r="20" spans="1:28" ht="16" x14ac:dyDescent="0.2">
      <c r="A20" t="s">
        <v>208</v>
      </c>
      <c r="B20" t="s">
        <v>219</v>
      </c>
      <c r="C20" s="1">
        <v>7200597771</v>
      </c>
      <c r="D20" t="s">
        <v>224</v>
      </c>
      <c r="E20" s="25" t="s">
        <v>336</v>
      </c>
      <c r="F20" s="25" t="s">
        <v>336</v>
      </c>
      <c r="G20" s="25" t="s">
        <v>336</v>
      </c>
      <c r="H20" t="s">
        <v>229</v>
      </c>
      <c r="I20">
        <v>1</v>
      </c>
      <c r="J20" s="11">
        <v>13481</v>
      </c>
      <c r="K20" s="11">
        <v>64371</v>
      </c>
      <c r="L20" s="11">
        <v>3422</v>
      </c>
    </row>
    <row r="21" spans="1:28" ht="32" x14ac:dyDescent="0.2">
      <c r="A21" t="s">
        <v>23</v>
      </c>
      <c r="B21" t="s">
        <v>335</v>
      </c>
      <c r="C21" s="1">
        <v>7200776574</v>
      </c>
      <c r="D21" t="s">
        <v>114</v>
      </c>
      <c r="E21" s="2" t="s">
        <v>153</v>
      </c>
      <c r="F21" s="22">
        <v>10613</v>
      </c>
      <c r="G21" s="2" t="s">
        <v>170</v>
      </c>
      <c r="H21" s="2" t="s">
        <v>229</v>
      </c>
      <c r="I21">
        <v>2</v>
      </c>
      <c r="J21" s="11">
        <v>12184</v>
      </c>
      <c r="K21" s="11">
        <v>26558</v>
      </c>
      <c r="L21" s="11">
        <v>1788</v>
      </c>
      <c r="X21" s="30"/>
      <c r="Y21" s="30"/>
      <c r="Z21" s="30"/>
      <c r="AA21" s="31"/>
      <c r="AB21" s="31"/>
    </row>
    <row r="22" spans="1:28" ht="48" x14ac:dyDescent="0.2">
      <c r="A22" t="s">
        <v>132</v>
      </c>
      <c r="B22" t="s">
        <v>334</v>
      </c>
      <c r="C22" s="1" t="s">
        <v>125</v>
      </c>
      <c r="D22" t="s">
        <v>123</v>
      </c>
      <c r="E22" s="2" t="s">
        <v>154</v>
      </c>
      <c r="F22" s="22">
        <v>33</v>
      </c>
      <c r="G22" s="2" t="s">
        <v>186</v>
      </c>
      <c r="H22" s="2" t="s">
        <v>229</v>
      </c>
      <c r="I22">
        <v>1</v>
      </c>
      <c r="J22" s="11">
        <v>8425</v>
      </c>
      <c r="K22" s="11">
        <v>55826</v>
      </c>
      <c r="L22" s="11">
        <v>3142</v>
      </c>
    </row>
    <row r="23" spans="1:28" ht="32" x14ac:dyDescent="0.2">
      <c r="A23" t="s">
        <v>218</v>
      </c>
      <c r="B23" t="s">
        <v>219</v>
      </c>
      <c r="C23" s="1" t="s">
        <v>422</v>
      </c>
      <c r="D23" t="s">
        <v>222</v>
      </c>
      <c r="E23" s="2" t="s">
        <v>154</v>
      </c>
      <c r="F23" s="26">
        <v>41</v>
      </c>
      <c r="G23" s="2" t="s">
        <v>238</v>
      </c>
      <c r="H23" t="s">
        <v>229</v>
      </c>
      <c r="I23">
        <v>2</v>
      </c>
      <c r="J23" s="11">
        <v>15425</v>
      </c>
      <c r="K23" s="11">
        <v>35927</v>
      </c>
      <c r="L23" s="11">
        <v>1932</v>
      </c>
    </row>
    <row r="25" spans="1:28" ht="16" x14ac:dyDescent="0.2">
      <c r="A25" s="5"/>
      <c r="B25" s="5"/>
      <c r="C25" s="5"/>
      <c r="D25" s="5"/>
      <c r="E25" s="2"/>
      <c r="F25" s="26"/>
      <c r="G25" s="2" t="s">
        <v>339</v>
      </c>
      <c r="H25" s="2"/>
      <c r="I25" s="5" t="s">
        <v>284</v>
      </c>
      <c r="J25" s="14">
        <f>SUM(J2:J23)</f>
        <v>328926</v>
      </c>
      <c r="N25" s="5"/>
      <c r="X25" s="15"/>
      <c r="Y25" s="15"/>
      <c r="Z25" s="15"/>
      <c r="AA25" s="14"/>
      <c r="AB25" s="14"/>
    </row>
    <row r="26" spans="1:28" x14ac:dyDescent="0.2">
      <c r="A26" s="3"/>
      <c r="E26" s="2"/>
      <c r="F26" s="26"/>
      <c r="G26" s="2"/>
      <c r="H26" s="2"/>
      <c r="I26" s="5" t="s">
        <v>285</v>
      </c>
      <c r="J26" s="14">
        <f>AVERAGE(J2:J23)</f>
        <v>14951.181818181818</v>
      </c>
      <c r="K26" s="14">
        <f>AVERAGE(K2:K23)</f>
        <v>34000.409090909088</v>
      </c>
      <c r="L26" s="14">
        <f>AVERAGE(L2:L23)</f>
        <v>1904.4545454545455</v>
      </c>
      <c r="M26" s="14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4"/>
      <c r="AB26" s="14"/>
    </row>
    <row r="27" spans="1:28" x14ac:dyDescent="0.2">
      <c r="E27" s="2"/>
      <c r="F27" s="26"/>
      <c r="G27" s="2"/>
      <c r="H27" s="2"/>
      <c r="I27" s="5" t="s">
        <v>286</v>
      </c>
      <c r="J27" s="14">
        <f>MEDIAN(J2:J23)</f>
        <v>15015.5</v>
      </c>
      <c r="K27" s="14">
        <f>MEDIAN(K2:K23)</f>
        <v>31372</v>
      </c>
      <c r="L27" s="14">
        <f>MEDIAN(L2:L23)</f>
        <v>1800</v>
      </c>
      <c r="M27" s="14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8" x14ac:dyDescent="0.2">
      <c r="E28" s="2"/>
      <c r="F28" s="26"/>
      <c r="G28" s="2"/>
      <c r="H28" s="2"/>
    </row>
    <row r="29" spans="1:28" x14ac:dyDescent="0.2">
      <c r="E29" s="2"/>
      <c r="F29" s="26"/>
      <c r="G29" s="2"/>
      <c r="H29" s="2"/>
      <c r="I29" s="6">
        <v>22</v>
      </c>
      <c r="J29" s="14" t="s">
        <v>324</v>
      </c>
    </row>
    <row r="30" spans="1:28" x14ac:dyDescent="0.2">
      <c r="E30" s="2"/>
      <c r="F30" s="26"/>
      <c r="G30" s="2"/>
      <c r="H30" s="2"/>
      <c r="I30" s="6">
        <v>17</v>
      </c>
      <c r="J30" s="14" t="s">
        <v>322</v>
      </c>
    </row>
    <row r="32" spans="1:28" x14ac:dyDescent="0.2">
      <c r="I32" s="14">
        <f>SUM(I2:I23)</f>
        <v>1739</v>
      </c>
      <c r="J32" s="14" t="s">
        <v>325</v>
      </c>
    </row>
    <row r="36" spans="5:8" x14ac:dyDescent="0.2">
      <c r="E36" s="2"/>
      <c r="F36" s="26"/>
      <c r="G36" s="2"/>
      <c r="H36" s="2"/>
    </row>
    <row r="37" spans="5:8" x14ac:dyDescent="0.2">
      <c r="E37" s="2"/>
      <c r="F37" s="26"/>
      <c r="G37" s="2"/>
      <c r="H37" s="2"/>
    </row>
    <row r="38" spans="5:8" x14ac:dyDescent="0.2">
      <c r="E38" s="2"/>
      <c r="F38" s="26"/>
      <c r="G38" s="2"/>
      <c r="H38" s="2"/>
    </row>
    <row r="39" spans="5:8" x14ac:dyDescent="0.2">
      <c r="E39" s="2"/>
      <c r="F39" s="26"/>
      <c r="G39" s="2"/>
      <c r="H39" s="2"/>
    </row>
    <row r="40" spans="5:8" x14ac:dyDescent="0.2">
      <c r="E40" s="2"/>
      <c r="F40" s="26"/>
      <c r="G40" s="2"/>
      <c r="H40" s="2"/>
    </row>
    <row r="41" spans="5:8" x14ac:dyDescent="0.2">
      <c r="E41" s="2"/>
      <c r="F41" s="26"/>
      <c r="G41" s="2"/>
      <c r="H41" s="2"/>
    </row>
    <row r="42" spans="5:8" x14ac:dyDescent="0.2">
      <c r="E42" s="2"/>
      <c r="F42" s="26"/>
      <c r="G42" s="2"/>
      <c r="H42" s="2"/>
    </row>
    <row r="43" spans="5:8" x14ac:dyDescent="0.2">
      <c r="E43" s="2"/>
      <c r="F43" s="26"/>
      <c r="G43" s="2"/>
      <c r="H43" s="2"/>
    </row>
    <row r="44" spans="5:8" x14ac:dyDescent="0.2">
      <c r="E44" s="2"/>
      <c r="F44" s="26"/>
      <c r="G44" s="2"/>
      <c r="H44" s="2"/>
    </row>
    <row r="45" spans="5:8" x14ac:dyDescent="0.2">
      <c r="E45" s="2"/>
      <c r="F45" s="26"/>
      <c r="G45" s="2"/>
      <c r="H45" s="2"/>
    </row>
    <row r="46" spans="5:8" x14ac:dyDescent="0.2">
      <c r="E46" s="2"/>
      <c r="F46" s="26"/>
      <c r="G46" s="2"/>
      <c r="H46" s="2"/>
    </row>
    <row r="47" spans="5:8" x14ac:dyDescent="0.2">
      <c r="E47" s="2"/>
      <c r="F47" s="26"/>
      <c r="G47" s="2"/>
      <c r="H47" s="2"/>
    </row>
    <row r="48" spans="5:8" x14ac:dyDescent="0.2">
      <c r="E48" s="2"/>
      <c r="F48" s="26"/>
      <c r="G48" s="2"/>
      <c r="H48" s="2"/>
    </row>
    <row r="49" spans="5:8" x14ac:dyDescent="0.2">
      <c r="E49" s="2"/>
      <c r="F49" s="26"/>
      <c r="G49" s="2"/>
      <c r="H49" s="2"/>
    </row>
    <row r="50" spans="5:8" x14ac:dyDescent="0.2">
      <c r="E50" s="2"/>
      <c r="F50" s="26"/>
      <c r="G50" s="2"/>
      <c r="H50" s="2"/>
    </row>
    <row r="51" spans="5:8" x14ac:dyDescent="0.2">
      <c r="E51" s="2"/>
      <c r="F51" s="26"/>
      <c r="G51" s="2"/>
      <c r="H51" s="2"/>
    </row>
    <row r="52" spans="5:8" x14ac:dyDescent="0.2">
      <c r="E52" s="2"/>
      <c r="F52" s="26"/>
      <c r="G52" s="2"/>
      <c r="H52" s="2"/>
    </row>
    <row r="53" spans="5:8" x14ac:dyDescent="0.2">
      <c r="E53" s="2"/>
      <c r="F53" s="26"/>
      <c r="G53" s="2"/>
      <c r="H53" s="2"/>
    </row>
    <row r="54" spans="5:8" x14ac:dyDescent="0.2">
      <c r="E54" s="2"/>
      <c r="F54" s="26"/>
      <c r="G54" s="2"/>
      <c r="H54" s="2"/>
    </row>
    <row r="55" spans="5:8" x14ac:dyDescent="0.2">
      <c r="E55" s="2"/>
      <c r="F55" s="26"/>
      <c r="G55" s="2"/>
      <c r="H55" s="2"/>
    </row>
    <row r="56" spans="5:8" x14ac:dyDescent="0.2">
      <c r="E56" s="2"/>
      <c r="F56" s="26"/>
      <c r="G56" s="2"/>
      <c r="H56" s="2"/>
    </row>
    <row r="57" spans="5:8" x14ac:dyDescent="0.2">
      <c r="E57" s="2"/>
      <c r="F57" s="26"/>
      <c r="G57" s="2"/>
      <c r="H57" s="2"/>
    </row>
    <row r="58" spans="5:8" x14ac:dyDescent="0.2">
      <c r="E58" s="2"/>
      <c r="F58" s="26"/>
      <c r="G58" s="2"/>
      <c r="H58" s="2"/>
    </row>
    <row r="59" spans="5:8" x14ac:dyDescent="0.2">
      <c r="E59" s="2"/>
      <c r="F59" s="26"/>
      <c r="G59" s="2"/>
      <c r="H59" s="2"/>
    </row>
    <row r="60" spans="5:8" x14ac:dyDescent="0.2">
      <c r="E60" s="2"/>
      <c r="F60" s="26"/>
      <c r="G60" s="2"/>
      <c r="H60" s="2"/>
    </row>
    <row r="61" spans="5:8" x14ac:dyDescent="0.2">
      <c r="E61" s="2"/>
      <c r="F61" s="26"/>
      <c r="G61" s="2"/>
      <c r="H61" s="2"/>
    </row>
    <row r="62" spans="5:8" x14ac:dyDescent="0.2">
      <c r="E62" s="2"/>
      <c r="F62" s="26"/>
      <c r="G62" s="2"/>
      <c r="H62" s="2"/>
    </row>
    <row r="63" spans="5:8" x14ac:dyDescent="0.2">
      <c r="E63" s="2"/>
      <c r="F63" s="26"/>
      <c r="G63" s="2"/>
      <c r="H63" s="2"/>
    </row>
    <row r="64" spans="5:8" x14ac:dyDescent="0.2">
      <c r="E64" s="2"/>
      <c r="F64" s="26"/>
      <c r="G64" s="2"/>
      <c r="H64" s="2"/>
    </row>
    <row r="65" spans="5:8" x14ac:dyDescent="0.2">
      <c r="E65" s="2"/>
      <c r="F65" s="26"/>
      <c r="G65" s="2"/>
      <c r="H65" s="2"/>
    </row>
    <row r="66" spans="5:8" x14ac:dyDescent="0.2">
      <c r="E66" s="2"/>
      <c r="F66" s="26"/>
      <c r="G66" s="2"/>
      <c r="H66" s="2"/>
    </row>
    <row r="67" spans="5:8" x14ac:dyDescent="0.2">
      <c r="E67" s="2"/>
      <c r="F67" s="26"/>
      <c r="G67" s="2"/>
      <c r="H67" s="2"/>
    </row>
    <row r="68" spans="5:8" x14ac:dyDescent="0.2">
      <c r="E68" s="2"/>
      <c r="F68" s="26"/>
      <c r="G68" s="2"/>
      <c r="H68" s="2"/>
    </row>
    <row r="69" spans="5:8" x14ac:dyDescent="0.2">
      <c r="E69" s="2"/>
      <c r="F69" s="26"/>
      <c r="G69" s="2"/>
      <c r="H69" s="2"/>
    </row>
    <row r="70" spans="5:8" x14ac:dyDescent="0.2">
      <c r="E70" s="2"/>
      <c r="F70" s="26"/>
      <c r="G70" s="2"/>
      <c r="H70" s="2"/>
    </row>
    <row r="71" spans="5:8" x14ac:dyDescent="0.2">
      <c r="E71" s="2"/>
      <c r="F71" s="26"/>
      <c r="G71" s="2"/>
      <c r="H71" s="2"/>
    </row>
    <row r="72" spans="5:8" x14ac:dyDescent="0.2">
      <c r="E72" s="2"/>
      <c r="F72" s="26"/>
      <c r="G72" s="2"/>
      <c r="H72" s="2"/>
    </row>
    <row r="73" spans="5:8" x14ac:dyDescent="0.2">
      <c r="E73" s="2"/>
      <c r="F73" s="26"/>
      <c r="G73" s="2"/>
      <c r="H73" s="2"/>
    </row>
    <row r="74" spans="5:8" x14ac:dyDescent="0.2">
      <c r="E74" s="2"/>
      <c r="F74" s="26"/>
      <c r="G74" s="2"/>
      <c r="H74" s="2"/>
    </row>
    <row r="75" spans="5:8" x14ac:dyDescent="0.2">
      <c r="E75" s="2"/>
      <c r="F75" s="26"/>
      <c r="G75" s="2"/>
      <c r="H75" s="2"/>
    </row>
    <row r="76" spans="5:8" x14ac:dyDescent="0.2">
      <c r="E76" s="2"/>
      <c r="F76" s="26"/>
      <c r="G76" s="2"/>
      <c r="H76" s="2"/>
    </row>
    <row r="77" spans="5:8" x14ac:dyDescent="0.2">
      <c r="E77" s="2"/>
      <c r="F77" s="26"/>
      <c r="G77" s="2"/>
      <c r="H77" s="2"/>
    </row>
    <row r="78" spans="5:8" x14ac:dyDescent="0.2">
      <c r="E78" s="2"/>
      <c r="F78" s="26"/>
      <c r="G78" s="2"/>
      <c r="H78" s="2"/>
    </row>
    <row r="79" spans="5:8" x14ac:dyDescent="0.2">
      <c r="E79" s="2"/>
      <c r="F79" s="26"/>
      <c r="G79" s="2"/>
      <c r="H79" s="2"/>
    </row>
    <row r="80" spans="5:8" x14ac:dyDescent="0.2">
      <c r="E80" s="2"/>
      <c r="F80" s="26"/>
      <c r="G80" s="2"/>
      <c r="H80" s="2"/>
    </row>
    <row r="81" spans="5:8" x14ac:dyDescent="0.2">
      <c r="E81" s="2"/>
      <c r="F81" s="26"/>
      <c r="G81" s="2"/>
      <c r="H81" s="2"/>
    </row>
    <row r="82" spans="5:8" x14ac:dyDescent="0.2">
      <c r="E82" s="2"/>
      <c r="F82" s="26"/>
      <c r="G82" s="2"/>
      <c r="H82" s="2"/>
    </row>
    <row r="83" spans="5:8" x14ac:dyDescent="0.2">
      <c r="E83" s="2"/>
      <c r="F83" s="26"/>
      <c r="G83" s="2"/>
      <c r="H83" s="2"/>
    </row>
    <row r="84" spans="5:8" x14ac:dyDescent="0.2">
      <c r="E84" s="2"/>
      <c r="F84" s="26"/>
      <c r="G84" s="2"/>
      <c r="H84" s="2"/>
    </row>
    <row r="85" spans="5:8" x14ac:dyDescent="0.2">
      <c r="E85" s="2"/>
      <c r="F85" s="26"/>
      <c r="G85" s="2"/>
      <c r="H85" s="2"/>
    </row>
    <row r="86" spans="5:8" x14ac:dyDescent="0.2">
      <c r="E86" s="2"/>
      <c r="F86" s="26"/>
      <c r="G86" s="2"/>
      <c r="H86" s="2"/>
    </row>
    <row r="87" spans="5:8" x14ac:dyDescent="0.2">
      <c r="E87" s="2"/>
      <c r="F87" s="26"/>
      <c r="G87" s="2"/>
      <c r="H87" s="2"/>
    </row>
    <row r="88" spans="5:8" x14ac:dyDescent="0.2">
      <c r="E88" s="2"/>
      <c r="F88" s="26"/>
      <c r="G88" s="2"/>
      <c r="H88" s="2"/>
    </row>
    <row r="89" spans="5:8" x14ac:dyDescent="0.2">
      <c r="E89" s="2"/>
      <c r="F89" s="26"/>
      <c r="G89" s="2"/>
      <c r="H89" s="2"/>
    </row>
    <row r="90" spans="5:8" x14ac:dyDescent="0.2">
      <c r="E90" s="2"/>
      <c r="F90" s="26"/>
      <c r="G90" s="2"/>
      <c r="H90" s="2"/>
    </row>
    <row r="91" spans="5:8" x14ac:dyDescent="0.2">
      <c r="E91" s="2"/>
      <c r="F91" s="26"/>
      <c r="G91" s="2"/>
      <c r="H91" s="2"/>
    </row>
    <row r="92" spans="5:8" x14ac:dyDescent="0.2">
      <c r="E92" s="2"/>
      <c r="F92" s="26"/>
      <c r="G92" s="2"/>
      <c r="H92" s="2"/>
    </row>
    <row r="93" spans="5:8" x14ac:dyDescent="0.2">
      <c r="E93" s="2"/>
      <c r="F93" s="26"/>
      <c r="G93" s="2"/>
      <c r="H93" s="2"/>
    </row>
    <row r="94" spans="5:8" x14ac:dyDescent="0.2">
      <c r="E94" s="2"/>
      <c r="F94" s="26"/>
      <c r="G94" s="2"/>
      <c r="H94" s="2"/>
    </row>
    <row r="95" spans="5:8" x14ac:dyDescent="0.2">
      <c r="E95" s="2"/>
      <c r="F95" s="26"/>
      <c r="G95" s="2"/>
      <c r="H95" s="2"/>
    </row>
    <row r="96" spans="5:8" x14ac:dyDescent="0.2">
      <c r="E96" s="2"/>
      <c r="F96" s="26"/>
      <c r="G96" s="2"/>
      <c r="H96" s="2"/>
    </row>
    <row r="97" spans="5:8" x14ac:dyDescent="0.2">
      <c r="E97" s="2"/>
      <c r="F97" s="26"/>
      <c r="G97" s="2"/>
      <c r="H97" s="2"/>
    </row>
    <row r="98" spans="5:8" x14ac:dyDescent="0.2">
      <c r="E98" s="2"/>
      <c r="F98" s="26"/>
      <c r="G98" s="2"/>
      <c r="H98" s="2"/>
    </row>
    <row r="99" spans="5:8" x14ac:dyDescent="0.2">
      <c r="E99" s="2"/>
      <c r="F99" s="26"/>
      <c r="G99" s="2"/>
      <c r="H99" s="2"/>
    </row>
    <row r="100" spans="5:8" x14ac:dyDescent="0.2">
      <c r="E100" s="2"/>
      <c r="F100" s="26"/>
      <c r="G100" s="2"/>
      <c r="H100" s="2"/>
    </row>
    <row r="101" spans="5:8" x14ac:dyDescent="0.2">
      <c r="E101" s="2"/>
      <c r="F101" s="26"/>
      <c r="G101" s="2"/>
      <c r="H101" s="2"/>
    </row>
    <row r="102" spans="5:8" x14ac:dyDescent="0.2">
      <c r="E102" s="2"/>
      <c r="F102" s="26"/>
      <c r="G102" s="2"/>
      <c r="H102" s="2"/>
    </row>
    <row r="103" spans="5:8" x14ac:dyDescent="0.2">
      <c r="E103" s="2"/>
      <c r="F103" s="26"/>
      <c r="G103" s="2"/>
      <c r="H103" s="2"/>
    </row>
    <row r="104" spans="5:8" x14ac:dyDescent="0.2">
      <c r="E104" s="2"/>
      <c r="F104" s="26"/>
      <c r="G104" s="2"/>
      <c r="H104" s="2"/>
    </row>
    <row r="105" spans="5:8" x14ac:dyDescent="0.2">
      <c r="E105" s="2"/>
      <c r="F105" s="26"/>
      <c r="G105" s="2"/>
      <c r="H105" s="2"/>
    </row>
    <row r="106" spans="5:8" x14ac:dyDescent="0.2">
      <c r="E106" s="2"/>
      <c r="F106" s="26"/>
      <c r="G106" s="2"/>
      <c r="H106" s="2"/>
    </row>
    <row r="107" spans="5:8" x14ac:dyDescent="0.2">
      <c r="E107" s="2"/>
      <c r="F107" s="26"/>
      <c r="G107" s="2"/>
      <c r="H107" s="2"/>
    </row>
    <row r="108" spans="5:8" x14ac:dyDescent="0.2">
      <c r="E108" s="2"/>
      <c r="F108" s="26"/>
      <c r="G108" s="2"/>
      <c r="H108" s="2"/>
    </row>
    <row r="109" spans="5:8" x14ac:dyDescent="0.2">
      <c r="E109" s="2"/>
      <c r="F109" s="26"/>
      <c r="G109" s="2"/>
      <c r="H109" s="2"/>
    </row>
    <row r="110" spans="5:8" x14ac:dyDescent="0.2">
      <c r="E110" s="2"/>
      <c r="F110" s="26"/>
      <c r="G110" s="2"/>
      <c r="H110" s="2"/>
    </row>
    <row r="111" spans="5:8" x14ac:dyDescent="0.2">
      <c r="E111" s="2"/>
      <c r="F111" s="26"/>
      <c r="G111" s="2"/>
      <c r="H111" s="2"/>
    </row>
    <row r="112" spans="5:8" x14ac:dyDescent="0.2">
      <c r="E112" s="2"/>
      <c r="F112" s="26"/>
      <c r="G112" s="2"/>
      <c r="H112" s="2"/>
    </row>
    <row r="113" spans="5:8" x14ac:dyDescent="0.2">
      <c r="E113" s="2"/>
      <c r="F113" s="26"/>
      <c r="G113" s="2"/>
      <c r="H113" s="2"/>
    </row>
    <row r="114" spans="5:8" x14ac:dyDescent="0.2">
      <c r="E114" s="2"/>
      <c r="F114" s="26"/>
      <c r="G114" s="2"/>
      <c r="H114" s="2"/>
    </row>
    <row r="115" spans="5:8" x14ac:dyDescent="0.2">
      <c r="E115" s="2"/>
      <c r="F115" s="26"/>
      <c r="G115" s="2"/>
      <c r="H115" s="2"/>
    </row>
    <row r="116" spans="5:8" x14ac:dyDescent="0.2">
      <c r="E116" s="2"/>
      <c r="F116" s="26"/>
      <c r="G116" s="2"/>
      <c r="H116" s="2"/>
    </row>
    <row r="117" spans="5:8" x14ac:dyDescent="0.2">
      <c r="E117" s="2"/>
      <c r="F117" s="26"/>
      <c r="G117" s="2"/>
      <c r="H117" s="2"/>
    </row>
    <row r="118" spans="5:8" x14ac:dyDescent="0.2">
      <c r="E118" s="2"/>
      <c r="F118" s="26"/>
      <c r="G118" s="2"/>
      <c r="H118" s="2"/>
    </row>
    <row r="119" spans="5:8" x14ac:dyDescent="0.2">
      <c r="E119" s="2"/>
      <c r="F119" s="26"/>
      <c r="G119" s="2"/>
      <c r="H119" s="2"/>
    </row>
    <row r="120" spans="5:8" x14ac:dyDescent="0.2">
      <c r="E120" s="2"/>
      <c r="F120" s="26"/>
      <c r="G120" s="2"/>
      <c r="H120" s="2"/>
    </row>
    <row r="121" spans="5:8" x14ac:dyDescent="0.2">
      <c r="E121" s="2"/>
      <c r="F121" s="26"/>
      <c r="G121" s="2"/>
      <c r="H121" s="2"/>
    </row>
    <row r="122" spans="5:8" x14ac:dyDescent="0.2">
      <c r="E122" s="2"/>
      <c r="F122" s="26"/>
      <c r="G122" s="2"/>
      <c r="H122" s="2"/>
    </row>
    <row r="123" spans="5:8" x14ac:dyDescent="0.2">
      <c r="E123" s="2"/>
      <c r="F123" s="26"/>
      <c r="G123" s="2"/>
      <c r="H123" s="2"/>
    </row>
    <row r="124" spans="5:8" x14ac:dyDescent="0.2">
      <c r="E124" s="2"/>
      <c r="F124" s="26"/>
      <c r="G124" s="2"/>
      <c r="H124" s="2"/>
    </row>
    <row r="125" spans="5:8" x14ac:dyDescent="0.2">
      <c r="E125" s="2"/>
      <c r="F125" s="26"/>
      <c r="G125" s="2"/>
      <c r="H125" s="2"/>
    </row>
    <row r="126" spans="5:8" x14ac:dyDescent="0.2">
      <c r="E126" s="2"/>
      <c r="F126" s="26"/>
      <c r="G126" s="2"/>
      <c r="H126" s="2"/>
    </row>
    <row r="127" spans="5:8" x14ac:dyDescent="0.2">
      <c r="E127" s="2"/>
      <c r="F127" s="26"/>
      <c r="G127" s="2"/>
      <c r="H127" s="2"/>
    </row>
    <row r="128" spans="5:8" x14ac:dyDescent="0.2">
      <c r="E128" s="2"/>
      <c r="F128" s="26"/>
      <c r="G128" s="2"/>
      <c r="H128" s="2"/>
    </row>
    <row r="129" spans="5:8" x14ac:dyDescent="0.2">
      <c r="E129" s="2"/>
      <c r="F129" s="26"/>
      <c r="G129" s="2"/>
      <c r="H129" s="2"/>
    </row>
    <row r="130" spans="5:8" x14ac:dyDescent="0.2">
      <c r="E130" s="2"/>
      <c r="F130" s="26"/>
      <c r="G130" s="2"/>
      <c r="H130" s="2"/>
    </row>
    <row r="131" spans="5:8" x14ac:dyDescent="0.2">
      <c r="E131" s="2"/>
      <c r="F131" s="26"/>
      <c r="G131" s="2"/>
      <c r="H131" s="2"/>
    </row>
    <row r="132" spans="5:8" x14ac:dyDescent="0.2">
      <c r="E132" s="2"/>
      <c r="F132" s="26"/>
      <c r="G132" s="2"/>
      <c r="H132" s="2"/>
    </row>
    <row r="133" spans="5:8" x14ac:dyDescent="0.2">
      <c r="E133" s="2"/>
      <c r="F133" s="26"/>
      <c r="G133" s="2"/>
      <c r="H133" s="2"/>
    </row>
    <row r="134" spans="5:8" x14ac:dyDescent="0.2">
      <c r="E134" s="2"/>
      <c r="F134" s="26"/>
      <c r="G134" s="2"/>
      <c r="H134" s="2"/>
    </row>
    <row r="135" spans="5:8" x14ac:dyDescent="0.2">
      <c r="E135" s="2"/>
      <c r="F135" s="26"/>
      <c r="G135" s="2"/>
      <c r="H135" s="2"/>
    </row>
    <row r="136" spans="5:8" x14ac:dyDescent="0.2">
      <c r="E136" s="2"/>
      <c r="F136" s="26"/>
      <c r="G136" s="2"/>
      <c r="H136" s="2"/>
    </row>
    <row r="137" spans="5:8" x14ac:dyDescent="0.2">
      <c r="E137" s="2"/>
      <c r="F137" s="26"/>
      <c r="G137" s="2"/>
      <c r="H137" s="2"/>
    </row>
    <row r="138" spans="5:8" x14ac:dyDescent="0.2">
      <c r="E138" s="2"/>
      <c r="F138" s="26"/>
      <c r="G138" s="2"/>
      <c r="H138" s="2"/>
    </row>
    <row r="139" spans="5:8" x14ac:dyDescent="0.2">
      <c r="E139" s="2"/>
      <c r="F139" s="26"/>
      <c r="G139" s="2"/>
      <c r="H139" s="2"/>
    </row>
    <row r="140" spans="5:8" x14ac:dyDescent="0.2">
      <c r="E140" s="2"/>
      <c r="F140" s="26"/>
      <c r="G140" s="2"/>
      <c r="H140" s="2"/>
    </row>
    <row r="141" spans="5:8" x14ac:dyDescent="0.2">
      <c r="E141" s="2"/>
      <c r="F141" s="26"/>
      <c r="G141" s="2"/>
      <c r="H141" s="2"/>
    </row>
    <row r="142" spans="5:8" x14ac:dyDescent="0.2">
      <c r="E142" s="2"/>
      <c r="F142" s="26"/>
      <c r="G142" s="2"/>
      <c r="H142" s="2"/>
    </row>
    <row r="143" spans="5:8" x14ac:dyDescent="0.2">
      <c r="E143" s="2"/>
      <c r="F143" s="26"/>
      <c r="G143" s="2"/>
      <c r="H143" s="2"/>
    </row>
    <row r="144" spans="5:8" x14ac:dyDescent="0.2">
      <c r="E144" s="2"/>
      <c r="F144" s="26"/>
      <c r="G144" s="2"/>
      <c r="H144" s="2"/>
    </row>
    <row r="145" spans="5:8" x14ac:dyDescent="0.2">
      <c r="E145" s="2"/>
      <c r="F145" s="26"/>
      <c r="G145" s="2"/>
      <c r="H145" s="2"/>
    </row>
    <row r="146" spans="5:8" x14ac:dyDescent="0.2">
      <c r="E146" s="2"/>
      <c r="F146" s="26"/>
      <c r="G146" s="2"/>
      <c r="H146" s="2"/>
    </row>
    <row r="147" spans="5:8" x14ac:dyDescent="0.2">
      <c r="E147" s="2"/>
      <c r="F147" s="26"/>
      <c r="G147" s="2"/>
      <c r="H147" s="2"/>
    </row>
    <row r="148" spans="5:8" x14ac:dyDescent="0.2">
      <c r="E148" s="2"/>
      <c r="F148" s="26"/>
      <c r="G148" s="2"/>
      <c r="H148" s="2"/>
    </row>
    <row r="149" spans="5:8" x14ac:dyDescent="0.2">
      <c r="E149" s="2"/>
      <c r="F149" s="26"/>
      <c r="G149" s="2"/>
      <c r="H149" s="2"/>
    </row>
    <row r="150" spans="5:8" x14ac:dyDescent="0.2">
      <c r="E150" s="2"/>
      <c r="F150" s="26"/>
      <c r="G150" s="2"/>
      <c r="H150" s="2"/>
    </row>
    <row r="151" spans="5:8" x14ac:dyDescent="0.2">
      <c r="E151" s="2"/>
      <c r="F151" s="26"/>
      <c r="G151" s="2"/>
      <c r="H151" s="2"/>
    </row>
    <row r="152" spans="5:8" x14ac:dyDescent="0.2">
      <c r="E152" s="2"/>
      <c r="F152" s="26"/>
      <c r="G152" s="2"/>
      <c r="H152" s="2"/>
    </row>
    <row r="153" spans="5:8" x14ac:dyDescent="0.2">
      <c r="E153" s="2"/>
      <c r="F153" s="26"/>
      <c r="G153" s="2"/>
      <c r="H153" s="2"/>
    </row>
    <row r="154" spans="5:8" x14ac:dyDescent="0.2">
      <c r="E154" s="2"/>
      <c r="F154" s="26"/>
      <c r="G154" s="2"/>
      <c r="H154" s="2"/>
    </row>
    <row r="155" spans="5:8" x14ac:dyDescent="0.2">
      <c r="E155" s="2"/>
      <c r="F155" s="26"/>
      <c r="G155" s="2"/>
      <c r="H155" s="2"/>
    </row>
    <row r="156" spans="5:8" x14ac:dyDescent="0.2">
      <c r="E156" s="2"/>
      <c r="F156" s="26"/>
      <c r="G156" s="2"/>
      <c r="H156" s="2"/>
    </row>
    <row r="157" spans="5:8" x14ac:dyDescent="0.2">
      <c r="E157" s="2"/>
      <c r="F157" s="26"/>
      <c r="G157" s="2"/>
      <c r="H157" s="2"/>
    </row>
    <row r="158" spans="5:8" x14ac:dyDescent="0.2">
      <c r="E158" s="2"/>
      <c r="F158" s="26"/>
      <c r="G158" s="2"/>
      <c r="H158" s="2"/>
    </row>
    <row r="159" spans="5:8" x14ac:dyDescent="0.2">
      <c r="E159" s="2"/>
      <c r="F159" s="26"/>
      <c r="G159" s="2"/>
      <c r="H159" s="2"/>
    </row>
    <row r="160" spans="5:8" x14ac:dyDescent="0.2">
      <c r="E160" s="2"/>
      <c r="F160" s="26"/>
      <c r="G160" s="2"/>
      <c r="H160" s="2"/>
    </row>
    <row r="161" spans="5:8" x14ac:dyDescent="0.2">
      <c r="E161" s="2"/>
      <c r="F161" s="26"/>
      <c r="G161" s="2"/>
      <c r="H161" s="2"/>
    </row>
    <row r="162" spans="5:8" x14ac:dyDescent="0.2">
      <c r="E162" s="2"/>
      <c r="F162" s="26"/>
      <c r="G162" s="2"/>
      <c r="H162" s="2"/>
    </row>
    <row r="163" spans="5:8" x14ac:dyDescent="0.2">
      <c r="E163" s="2"/>
      <c r="F163" s="26"/>
      <c r="G163" s="2"/>
      <c r="H163" s="2"/>
    </row>
    <row r="164" spans="5:8" x14ac:dyDescent="0.2">
      <c r="E164" s="2"/>
      <c r="F164" s="26"/>
      <c r="G164" s="2"/>
      <c r="H164" s="2"/>
    </row>
    <row r="165" spans="5:8" x14ac:dyDescent="0.2">
      <c r="E165" s="2"/>
      <c r="F165" s="26"/>
      <c r="G165" s="2"/>
      <c r="H165" s="2"/>
    </row>
    <row r="166" spans="5:8" x14ac:dyDescent="0.2">
      <c r="E166" s="2"/>
      <c r="F166" s="26"/>
      <c r="G166" s="2"/>
      <c r="H166" s="2"/>
    </row>
    <row r="167" spans="5:8" x14ac:dyDescent="0.2">
      <c r="E167" s="2"/>
      <c r="F167" s="26"/>
      <c r="G167" s="2"/>
      <c r="H167" s="2"/>
    </row>
    <row r="168" spans="5:8" x14ac:dyDescent="0.2">
      <c r="E168" s="2"/>
      <c r="F168" s="26"/>
      <c r="G168" s="2"/>
      <c r="H168" s="2"/>
    </row>
    <row r="169" spans="5:8" x14ac:dyDescent="0.2">
      <c r="E169" s="2"/>
      <c r="F169" s="26"/>
      <c r="G169" s="2"/>
      <c r="H169" s="2"/>
    </row>
    <row r="170" spans="5:8" x14ac:dyDescent="0.2">
      <c r="E170" s="2"/>
      <c r="F170" s="26"/>
      <c r="G170" s="2"/>
      <c r="H170" s="2"/>
    </row>
    <row r="171" spans="5:8" x14ac:dyDescent="0.2">
      <c r="E171" s="2"/>
      <c r="F171" s="26"/>
      <c r="G171" s="2"/>
      <c r="H171" s="2"/>
    </row>
    <row r="172" spans="5:8" x14ac:dyDescent="0.2">
      <c r="E172" s="2"/>
      <c r="F172" s="26"/>
      <c r="G172" s="2"/>
      <c r="H172" s="2"/>
    </row>
    <row r="173" spans="5:8" x14ac:dyDescent="0.2">
      <c r="E173" s="2"/>
      <c r="F173" s="26"/>
      <c r="G173" s="2"/>
      <c r="H173" s="2"/>
    </row>
    <row r="174" spans="5:8" x14ac:dyDescent="0.2">
      <c r="E174" s="2"/>
      <c r="F174" s="26"/>
      <c r="G174" s="2"/>
      <c r="H174" s="2"/>
    </row>
    <row r="175" spans="5:8" x14ac:dyDescent="0.2">
      <c r="E175" s="2"/>
      <c r="F175" s="26"/>
      <c r="G175" s="2"/>
      <c r="H175" s="2"/>
    </row>
    <row r="176" spans="5:8" x14ac:dyDescent="0.2">
      <c r="E176" s="2"/>
      <c r="F176" s="26"/>
      <c r="G176" s="2"/>
      <c r="H176" s="2"/>
    </row>
    <row r="177" spans="5:8" x14ac:dyDescent="0.2">
      <c r="E177" s="2"/>
      <c r="F177" s="26"/>
      <c r="G177" s="2"/>
      <c r="H177" s="2"/>
    </row>
    <row r="178" spans="5:8" x14ac:dyDescent="0.2">
      <c r="E178" s="2"/>
      <c r="F178" s="26"/>
      <c r="G178" s="2"/>
      <c r="H178" s="2"/>
    </row>
    <row r="179" spans="5:8" x14ac:dyDescent="0.2">
      <c r="E179" s="2"/>
      <c r="F179" s="26"/>
      <c r="G179" s="2"/>
      <c r="H179" s="2"/>
    </row>
    <row r="180" spans="5:8" x14ac:dyDescent="0.2">
      <c r="E180" s="2"/>
      <c r="F180" s="26"/>
      <c r="G180" s="2"/>
      <c r="H180" s="2"/>
    </row>
    <row r="181" spans="5:8" x14ac:dyDescent="0.2">
      <c r="E181" s="2"/>
      <c r="F181" s="26"/>
      <c r="G181" s="2"/>
      <c r="H181" s="2"/>
    </row>
    <row r="182" spans="5:8" x14ac:dyDescent="0.2">
      <c r="E182" s="2"/>
      <c r="F182" s="26"/>
      <c r="G182" s="2"/>
      <c r="H182" s="2"/>
    </row>
    <row r="183" spans="5:8" x14ac:dyDescent="0.2">
      <c r="E183" s="2"/>
      <c r="F183" s="26"/>
      <c r="G183" s="2"/>
      <c r="H183" s="2"/>
    </row>
    <row r="184" spans="5:8" x14ac:dyDescent="0.2">
      <c r="E184" s="2"/>
      <c r="F184" s="26"/>
      <c r="G184" s="2"/>
      <c r="H184" s="2"/>
    </row>
    <row r="185" spans="5:8" x14ac:dyDescent="0.2">
      <c r="E185" s="2"/>
      <c r="F185" s="26"/>
      <c r="G185" s="2"/>
      <c r="H185" s="2"/>
    </row>
    <row r="186" spans="5:8" x14ac:dyDescent="0.2">
      <c r="E186" s="2"/>
      <c r="F186" s="26"/>
      <c r="G186" s="2"/>
      <c r="H186" s="2"/>
    </row>
    <row r="187" spans="5:8" x14ac:dyDescent="0.2">
      <c r="E187" s="2"/>
      <c r="F187" s="26"/>
      <c r="G187" s="2"/>
      <c r="H187" s="2"/>
    </row>
    <row r="188" spans="5:8" x14ac:dyDescent="0.2">
      <c r="E188" s="2"/>
      <c r="F188" s="26"/>
      <c r="G188" s="2"/>
      <c r="H188" s="2"/>
    </row>
    <row r="189" spans="5:8" x14ac:dyDescent="0.2">
      <c r="E189" s="2"/>
      <c r="F189" s="26"/>
      <c r="G189" s="2"/>
      <c r="H189" s="2"/>
    </row>
    <row r="190" spans="5:8" x14ac:dyDescent="0.2">
      <c r="E190" s="2"/>
      <c r="F190" s="26"/>
      <c r="G190" s="2"/>
      <c r="H190" s="2"/>
    </row>
    <row r="191" spans="5:8" x14ac:dyDescent="0.2">
      <c r="E191" s="2"/>
      <c r="F191" s="26"/>
      <c r="G191" s="2"/>
      <c r="H191" s="2"/>
    </row>
    <row r="192" spans="5:8" x14ac:dyDescent="0.2">
      <c r="E192" s="2"/>
      <c r="F192" s="26"/>
      <c r="G192" s="2"/>
      <c r="H192" s="2"/>
    </row>
    <row r="193" spans="5:8" x14ac:dyDescent="0.2">
      <c r="E193" s="2"/>
      <c r="F193" s="26"/>
      <c r="G193" s="2"/>
      <c r="H193" s="2"/>
    </row>
    <row r="194" spans="5:8" x14ac:dyDescent="0.2">
      <c r="E194" s="2"/>
      <c r="F194" s="26"/>
      <c r="G194" s="2"/>
      <c r="H194" s="2"/>
    </row>
    <row r="195" spans="5:8" x14ac:dyDescent="0.2">
      <c r="E195" s="2"/>
      <c r="F195" s="26"/>
      <c r="G195" s="2"/>
      <c r="H195" s="2"/>
    </row>
    <row r="196" spans="5:8" x14ac:dyDescent="0.2">
      <c r="E196" s="2"/>
      <c r="F196" s="26"/>
      <c r="G196" s="2"/>
      <c r="H196" s="2"/>
    </row>
    <row r="197" spans="5:8" x14ac:dyDescent="0.2">
      <c r="E197" s="2"/>
      <c r="F197" s="26"/>
      <c r="G197" s="2"/>
      <c r="H197" s="2"/>
    </row>
    <row r="198" spans="5:8" x14ac:dyDescent="0.2">
      <c r="E198" s="2"/>
      <c r="F198" s="26"/>
      <c r="G198" s="2"/>
      <c r="H198" s="2"/>
    </row>
    <row r="199" spans="5:8" x14ac:dyDescent="0.2">
      <c r="E199" s="2"/>
      <c r="F199" s="26"/>
      <c r="G199" s="2"/>
      <c r="H199" s="2"/>
    </row>
    <row r="200" spans="5:8" x14ac:dyDescent="0.2">
      <c r="E200" s="2"/>
      <c r="F200" s="26"/>
      <c r="G200" s="2"/>
      <c r="H200" s="2"/>
    </row>
    <row r="201" spans="5:8" x14ac:dyDescent="0.2">
      <c r="E201" s="2"/>
      <c r="F201" s="26"/>
      <c r="G201" s="2"/>
      <c r="H201" s="2"/>
    </row>
    <row r="202" spans="5:8" x14ac:dyDescent="0.2">
      <c r="E202" s="2"/>
      <c r="F202" s="26"/>
      <c r="G202" s="2"/>
      <c r="H202" s="2"/>
    </row>
    <row r="203" spans="5:8" x14ac:dyDescent="0.2">
      <c r="E203" s="2"/>
      <c r="F203" s="26"/>
      <c r="G203" s="2"/>
      <c r="H203" s="2"/>
    </row>
    <row r="204" spans="5:8" x14ac:dyDescent="0.2">
      <c r="E204" s="2"/>
      <c r="F204" s="26"/>
      <c r="G204" s="2"/>
      <c r="H204" s="2"/>
    </row>
    <row r="205" spans="5:8" x14ac:dyDescent="0.2">
      <c r="E205" s="2"/>
      <c r="F205" s="26"/>
      <c r="G205" s="2"/>
      <c r="H205" s="2"/>
    </row>
    <row r="206" spans="5:8" x14ac:dyDescent="0.2">
      <c r="E206" s="2"/>
      <c r="F206" s="26"/>
      <c r="G206" s="2"/>
      <c r="H206" s="2"/>
    </row>
    <row r="207" spans="5:8" x14ac:dyDescent="0.2">
      <c r="E207" s="2"/>
      <c r="F207" s="26"/>
      <c r="G207" s="2"/>
      <c r="H207" s="2"/>
    </row>
    <row r="208" spans="5:8" x14ac:dyDescent="0.2">
      <c r="E208" s="2"/>
      <c r="F208" s="26"/>
      <c r="G208" s="2"/>
      <c r="H208" s="2"/>
    </row>
    <row r="209" spans="5:8" x14ac:dyDescent="0.2">
      <c r="E209" s="2"/>
      <c r="F209" s="26"/>
      <c r="G209" s="2"/>
      <c r="H209" s="2"/>
    </row>
    <row r="210" spans="5:8" x14ac:dyDescent="0.2">
      <c r="E210" s="2"/>
      <c r="F210" s="26"/>
      <c r="G210" s="2"/>
      <c r="H210" s="2"/>
    </row>
    <row r="211" spans="5:8" x14ac:dyDescent="0.2">
      <c r="E211" s="2"/>
      <c r="F211" s="26"/>
      <c r="G211" s="2"/>
      <c r="H211" s="2"/>
    </row>
    <row r="212" spans="5:8" x14ac:dyDescent="0.2">
      <c r="E212" s="2"/>
      <c r="F212" s="26"/>
      <c r="G212" s="2"/>
      <c r="H212" s="2"/>
    </row>
    <row r="213" spans="5:8" x14ac:dyDescent="0.2">
      <c r="E213" s="2"/>
      <c r="F213" s="26"/>
      <c r="G213" s="2"/>
      <c r="H213" s="2"/>
    </row>
    <row r="214" spans="5:8" x14ac:dyDescent="0.2">
      <c r="E214" s="2"/>
      <c r="F214" s="26"/>
      <c r="G214" s="2"/>
      <c r="H214" s="2"/>
    </row>
    <row r="215" spans="5:8" x14ac:dyDescent="0.2">
      <c r="E215" s="2"/>
      <c r="F215" s="26"/>
      <c r="G215" s="2"/>
      <c r="H215" s="2"/>
    </row>
    <row r="216" spans="5:8" x14ac:dyDescent="0.2">
      <c r="E216" s="2"/>
      <c r="F216" s="26"/>
      <c r="G216" s="2"/>
      <c r="H216" s="2"/>
    </row>
    <row r="217" spans="5:8" x14ac:dyDescent="0.2">
      <c r="E217" s="2"/>
      <c r="F217" s="26"/>
      <c r="G217" s="2"/>
      <c r="H217" s="2"/>
    </row>
    <row r="218" spans="5:8" x14ac:dyDescent="0.2">
      <c r="E218" s="2"/>
      <c r="F218" s="26"/>
      <c r="G218" s="2"/>
      <c r="H218" s="2"/>
    </row>
    <row r="219" spans="5:8" x14ac:dyDescent="0.2">
      <c r="E219" s="2"/>
      <c r="F219" s="26"/>
      <c r="G219" s="2"/>
      <c r="H219" s="2"/>
    </row>
    <row r="220" spans="5:8" x14ac:dyDescent="0.2">
      <c r="E220" s="2"/>
      <c r="F220" s="26"/>
      <c r="G220" s="2"/>
      <c r="H220" s="2"/>
    </row>
    <row r="221" spans="5:8" x14ac:dyDescent="0.2">
      <c r="E221" s="2"/>
      <c r="F221" s="26"/>
      <c r="G221" s="2"/>
      <c r="H221" s="2"/>
    </row>
    <row r="222" spans="5:8" x14ac:dyDescent="0.2">
      <c r="E222" s="2"/>
      <c r="F222" s="26"/>
      <c r="G222" s="2"/>
      <c r="H222" s="2"/>
    </row>
    <row r="223" spans="5:8" x14ac:dyDescent="0.2">
      <c r="E223" s="2"/>
      <c r="F223" s="26"/>
      <c r="G223" s="2"/>
      <c r="H223" s="2"/>
    </row>
    <row r="224" spans="5:8" x14ac:dyDescent="0.2">
      <c r="E224" s="2"/>
      <c r="F224" s="26"/>
      <c r="G224" s="2"/>
      <c r="H224" s="2"/>
    </row>
    <row r="225" spans="5:8" x14ac:dyDescent="0.2">
      <c r="E225" s="2"/>
      <c r="F225" s="26"/>
      <c r="G225" s="2"/>
      <c r="H225" s="2"/>
    </row>
    <row r="226" spans="5:8" x14ac:dyDescent="0.2">
      <c r="E226" s="2"/>
      <c r="F226" s="26"/>
      <c r="G226" s="2"/>
      <c r="H226" s="2"/>
    </row>
    <row r="227" spans="5:8" x14ac:dyDescent="0.2">
      <c r="E227" s="2"/>
      <c r="F227" s="26"/>
      <c r="G227" s="2"/>
      <c r="H227" s="2"/>
    </row>
    <row r="228" spans="5:8" x14ac:dyDescent="0.2">
      <c r="E228" s="2"/>
      <c r="F228" s="26"/>
      <c r="G228" s="2"/>
      <c r="H228" s="2"/>
    </row>
    <row r="229" spans="5:8" x14ac:dyDescent="0.2">
      <c r="E229" s="2"/>
      <c r="F229" s="26"/>
      <c r="G229" s="2"/>
      <c r="H229" s="2"/>
    </row>
    <row r="230" spans="5:8" x14ac:dyDescent="0.2">
      <c r="E230" s="2"/>
      <c r="F230" s="26"/>
      <c r="G230" s="2"/>
      <c r="H230" s="2"/>
    </row>
    <row r="231" spans="5:8" x14ac:dyDescent="0.2">
      <c r="E231" s="2"/>
      <c r="F231" s="26"/>
      <c r="G231" s="2"/>
      <c r="H231" s="2"/>
    </row>
    <row r="232" spans="5:8" x14ac:dyDescent="0.2">
      <c r="E232" s="2"/>
      <c r="F232" s="26"/>
      <c r="G232" s="2"/>
      <c r="H232" s="2"/>
    </row>
    <row r="233" spans="5:8" x14ac:dyDescent="0.2">
      <c r="E233" s="2"/>
      <c r="F233" s="26"/>
      <c r="G233" s="2"/>
      <c r="H233" s="2"/>
    </row>
    <row r="234" spans="5:8" x14ac:dyDescent="0.2">
      <c r="E234" s="2"/>
      <c r="F234" s="26"/>
      <c r="G234" s="2"/>
      <c r="H234" s="2"/>
    </row>
    <row r="235" spans="5:8" x14ac:dyDescent="0.2">
      <c r="E235" s="2"/>
      <c r="F235" s="26"/>
      <c r="G235" s="2"/>
      <c r="H235" s="2"/>
    </row>
    <row r="236" spans="5:8" x14ac:dyDescent="0.2">
      <c r="E236" s="2"/>
      <c r="F236" s="26"/>
      <c r="G236" s="2"/>
      <c r="H236" s="2"/>
    </row>
    <row r="237" spans="5:8" x14ac:dyDescent="0.2">
      <c r="E237" s="2"/>
      <c r="F237" s="26"/>
      <c r="G237" s="2"/>
      <c r="H237" s="2"/>
    </row>
    <row r="238" spans="5:8" x14ac:dyDescent="0.2">
      <c r="E238" s="2"/>
      <c r="F238" s="26"/>
      <c r="G238" s="2"/>
      <c r="H238" s="2"/>
    </row>
    <row r="239" spans="5:8" x14ac:dyDescent="0.2">
      <c r="E239" s="2"/>
      <c r="F239" s="26"/>
      <c r="G239" s="2"/>
      <c r="H239" s="2"/>
    </row>
    <row r="240" spans="5:8" x14ac:dyDescent="0.2">
      <c r="E240" s="2"/>
      <c r="F240" s="26"/>
      <c r="G240" s="2"/>
      <c r="H240" s="2"/>
    </row>
    <row r="241" spans="5:8" x14ac:dyDescent="0.2">
      <c r="E241" s="2"/>
      <c r="F241" s="26"/>
      <c r="G241" s="2"/>
      <c r="H241" s="2"/>
    </row>
    <row r="242" spans="5:8" x14ac:dyDescent="0.2">
      <c r="E242" s="2"/>
      <c r="F242" s="26"/>
      <c r="G242" s="2"/>
      <c r="H242" s="2"/>
    </row>
    <row r="243" spans="5:8" x14ac:dyDescent="0.2">
      <c r="E243" s="2"/>
      <c r="F243" s="26"/>
      <c r="G243" s="2"/>
      <c r="H243" s="2"/>
    </row>
    <row r="244" spans="5:8" x14ac:dyDescent="0.2">
      <c r="E244" s="2"/>
      <c r="F244" s="26"/>
      <c r="G244" s="2"/>
      <c r="H244" s="2"/>
    </row>
    <row r="245" spans="5:8" x14ac:dyDescent="0.2">
      <c r="E245" s="2"/>
      <c r="F245" s="26"/>
      <c r="G245" s="2"/>
      <c r="H245" s="2"/>
    </row>
    <row r="246" spans="5:8" x14ac:dyDescent="0.2">
      <c r="E246" s="2"/>
      <c r="F246" s="26"/>
      <c r="G246" s="2"/>
      <c r="H246" s="2"/>
    </row>
    <row r="247" spans="5:8" x14ac:dyDescent="0.2">
      <c r="E247" s="2"/>
      <c r="F247" s="26"/>
      <c r="G247" s="2"/>
      <c r="H247" s="2"/>
    </row>
    <row r="248" spans="5:8" x14ac:dyDescent="0.2">
      <c r="E248" s="2"/>
      <c r="F248" s="26"/>
      <c r="G248" s="2"/>
      <c r="H248" s="2"/>
    </row>
    <row r="249" spans="5:8" x14ac:dyDescent="0.2">
      <c r="E249" s="2"/>
      <c r="F249" s="26"/>
      <c r="G249" s="2"/>
      <c r="H249" s="2"/>
    </row>
    <row r="250" spans="5:8" x14ac:dyDescent="0.2">
      <c r="E250" s="2"/>
      <c r="F250" s="26"/>
      <c r="G250" s="2"/>
      <c r="H250" s="2"/>
    </row>
    <row r="251" spans="5:8" x14ac:dyDescent="0.2">
      <c r="E251" s="2"/>
      <c r="F251" s="26"/>
      <c r="G251" s="2"/>
      <c r="H251" s="2"/>
    </row>
    <row r="252" spans="5:8" x14ac:dyDescent="0.2">
      <c r="E252" s="2"/>
      <c r="F252" s="26"/>
      <c r="G252" s="2"/>
      <c r="H252" s="2"/>
    </row>
    <row r="253" spans="5:8" x14ac:dyDescent="0.2">
      <c r="E253" s="2"/>
      <c r="F253" s="26"/>
      <c r="G253" s="2"/>
      <c r="H253" s="2"/>
    </row>
    <row r="254" spans="5:8" x14ac:dyDescent="0.2">
      <c r="E254" s="2"/>
      <c r="F254" s="26"/>
      <c r="G254" s="2"/>
      <c r="H254" s="2"/>
    </row>
    <row r="255" spans="5:8" x14ac:dyDescent="0.2">
      <c r="E255" s="2"/>
      <c r="F255" s="26"/>
      <c r="G255" s="2"/>
      <c r="H255" s="2"/>
    </row>
    <row r="256" spans="5:8" x14ac:dyDescent="0.2">
      <c r="E256" s="2"/>
      <c r="F256" s="26"/>
      <c r="G256" s="2"/>
      <c r="H256" s="2"/>
    </row>
    <row r="257" spans="5:8" x14ac:dyDescent="0.2">
      <c r="E257" s="2"/>
      <c r="F257" s="26"/>
      <c r="G257" s="2"/>
      <c r="H257" s="2"/>
    </row>
    <row r="258" spans="5:8" x14ac:dyDescent="0.2">
      <c r="E258" s="2"/>
      <c r="F258" s="26"/>
      <c r="G258" s="2"/>
      <c r="H258" s="2"/>
    </row>
    <row r="259" spans="5:8" x14ac:dyDescent="0.2">
      <c r="E259" s="2"/>
      <c r="F259" s="26"/>
      <c r="G259" s="2"/>
      <c r="H259" s="2"/>
    </row>
    <row r="260" spans="5:8" x14ac:dyDescent="0.2">
      <c r="E260" s="2"/>
      <c r="F260" s="26"/>
      <c r="G260" s="2"/>
      <c r="H260" s="2"/>
    </row>
    <row r="261" spans="5:8" x14ac:dyDescent="0.2">
      <c r="E261" s="2"/>
      <c r="F261" s="26"/>
      <c r="G261" s="2"/>
      <c r="H261" s="2"/>
    </row>
    <row r="262" spans="5:8" x14ac:dyDescent="0.2">
      <c r="E262" s="2"/>
      <c r="F262" s="26"/>
      <c r="G262" s="2"/>
      <c r="H262" s="2"/>
    </row>
    <row r="263" spans="5:8" x14ac:dyDescent="0.2">
      <c r="E263" s="2"/>
      <c r="F263" s="26"/>
      <c r="G263" s="2"/>
      <c r="H263" s="2"/>
    </row>
    <row r="264" spans="5:8" x14ac:dyDescent="0.2">
      <c r="E264" s="2"/>
      <c r="F264" s="26"/>
      <c r="G264" s="2"/>
      <c r="H264" s="2"/>
    </row>
    <row r="265" spans="5:8" x14ac:dyDescent="0.2">
      <c r="E265" s="2"/>
      <c r="F265" s="26"/>
      <c r="G265" s="2"/>
      <c r="H265" s="2"/>
    </row>
    <row r="266" spans="5:8" x14ac:dyDescent="0.2">
      <c r="E266" s="2"/>
      <c r="F266" s="26"/>
      <c r="G266" s="2"/>
      <c r="H266" s="2"/>
    </row>
    <row r="267" spans="5:8" x14ac:dyDescent="0.2">
      <c r="E267" s="2"/>
      <c r="F267" s="26"/>
      <c r="G267" s="2"/>
      <c r="H267" s="2"/>
    </row>
    <row r="268" spans="5:8" x14ac:dyDescent="0.2">
      <c r="E268" s="2"/>
      <c r="F268" s="26"/>
      <c r="G268" s="2"/>
      <c r="H268" s="2"/>
    </row>
  </sheetData>
  <sortState xmlns:xlrd2="http://schemas.microsoft.com/office/spreadsheetml/2017/richdata2" ref="A2:L23">
    <sortCondition ref="C2:C23"/>
    <sortCondition descending="1" ref="I2:I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3B15-E3DF-49BE-8AB1-D3F7D1DC4907}">
  <dimension ref="A1:Y103"/>
  <sheetViews>
    <sheetView topLeftCell="A86" workbookViewId="0">
      <selection activeCell="F106" sqref="F106"/>
    </sheetView>
  </sheetViews>
  <sheetFormatPr baseColWidth="10" defaultColWidth="8.83203125" defaultRowHeight="15" x14ac:dyDescent="0.2"/>
  <cols>
    <col min="1" max="1" width="35.5" customWidth="1"/>
    <col min="2" max="2" width="9.33203125" customWidth="1"/>
    <col min="3" max="3" width="13.1640625" style="1" customWidth="1"/>
    <col min="4" max="4" width="20.6640625" customWidth="1"/>
    <col min="5" max="6" width="10.83203125" customWidth="1"/>
    <col min="7" max="7" width="14" style="11" customWidth="1"/>
    <col min="8" max="8" width="10.1640625" style="11" customWidth="1"/>
    <col min="9" max="9" width="13" style="11" customWidth="1"/>
    <col min="10" max="10" width="12.6640625" style="11" bestFit="1" customWidth="1"/>
    <col min="11" max="11" width="8.6640625" style="12" bestFit="1" customWidth="1"/>
    <col min="12" max="12" width="12.1640625" style="12" customWidth="1"/>
    <col min="13" max="13" width="9.33203125" style="12" customWidth="1"/>
    <col min="14" max="14" width="12.5" style="12" customWidth="1"/>
    <col min="15" max="15" width="13.6640625" style="12" customWidth="1"/>
    <col min="16" max="16" width="14.6640625" style="12" customWidth="1"/>
    <col min="17" max="17" width="14" style="12" customWidth="1"/>
    <col min="18" max="18" width="19.33203125" style="12" customWidth="1"/>
    <col min="19" max="20" width="14.5" style="12" customWidth="1"/>
    <col min="21" max="21" width="13.83203125" style="12" customWidth="1"/>
    <col min="22" max="22" width="16.83203125" style="12" customWidth="1"/>
    <col min="23" max="23" width="13.1640625" style="12" customWidth="1"/>
    <col min="24" max="24" width="13.1640625" customWidth="1"/>
    <col min="25" max="25" width="14.1640625" customWidth="1"/>
  </cols>
  <sheetData>
    <row r="1" spans="1:25" s="21" customFormat="1" ht="45" customHeight="1" x14ac:dyDescent="0.2">
      <c r="A1" s="36" t="s">
        <v>0</v>
      </c>
      <c r="B1" s="36" t="s">
        <v>119</v>
      </c>
      <c r="C1" s="50" t="s">
        <v>340</v>
      </c>
      <c r="D1" s="36" t="s">
        <v>341</v>
      </c>
      <c r="E1" s="17" t="s">
        <v>228</v>
      </c>
      <c r="F1" s="16" t="s">
        <v>187</v>
      </c>
      <c r="G1" s="37" t="s">
        <v>1</v>
      </c>
      <c r="H1" s="37" t="s">
        <v>2</v>
      </c>
      <c r="I1" s="37" t="s">
        <v>3</v>
      </c>
      <c r="J1" s="37" t="s">
        <v>4</v>
      </c>
      <c r="K1" s="49" t="s">
        <v>5</v>
      </c>
      <c r="L1" s="49" t="s">
        <v>6</v>
      </c>
      <c r="M1" s="49" t="s">
        <v>7</v>
      </c>
      <c r="N1" s="49" t="s">
        <v>8</v>
      </c>
      <c r="O1" s="49" t="s">
        <v>9</v>
      </c>
      <c r="P1" s="49" t="s">
        <v>10</v>
      </c>
      <c r="Q1" s="49" t="s">
        <v>11</v>
      </c>
      <c r="R1" s="49" t="s">
        <v>12</v>
      </c>
      <c r="S1" s="49" t="s">
        <v>13</v>
      </c>
      <c r="T1" s="49" t="s">
        <v>14</v>
      </c>
      <c r="U1" s="49" t="s">
        <v>15</v>
      </c>
      <c r="V1" s="49" t="s">
        <v>16</v>
      </c>
      <c r="W1" s="49" t="s">
        <v>17</v>
      </c>
      <c r="X1" s="36" t="s">
        <v>18</v>
      </c>
      <c r="Y1" s="36" t="s">
        <v>19</v>
      </c>
    </row>
    <row r="2" spans="1:25" x14ac:dyDescent="0.2">
      <c r="A2" t="s">
        <v>265</v>
      </c>
      <c r="B2" t="s">
        <v>113</v>
      </c>
      <c r="C2" s="1">
        <v>3002</v>
      </c>
      <c r="D2" t="s">
        <v>118</v>
      </c>
      <c r="E2" t="s">
        <v>230</v>
      </c>
      <c r="F2">
        <v>0</v>
      </c>
      <c r="G2" s="11">
        <v>18228</v>
      </c>
      <c r="H2" s="11">
        <v>122725</v>
      </c>
      <c r="I2" s="11">
        <v>2474</v>
      </c>
      <c r="J2" s="11">
        <v>2237035842</v>
      </c>
      <c r="K2" s="12">
        <v>0.95199999999999996</v>
      </c>
      <c r="L2" s="12">
        <v>0.91500000000000004</v>
      </c>
      <c r="M2" s="12">
        <v>0.94299999999999995</v>
      </c>
      <c r="N2" s="12">
        <v>0.90300000000000002</v>
      </c>
      <c r="O2" s="12">
        <v>0.93799999999999994</v>
      </c>
      <c r="P2" s="12">
        <v>0.96799999999999997</v>
      </c>
      <c r="Q2" s="12">
        <v>0.93</v>
      </c>
      <c r="R2" s="12">
        <v>3.4000000000000002E-2</v>
      </c>
      <c r="S2" s="12">
        <v>0.59199999999999997</v>
      </c>
      <c r="T2" s="12">
        <v>0.30399999999999999</v>
      </c>
      <c r="U2" s="12">
        <v>0.69299999999999995</v>
      </c>
      <c r="V2" s="12">
        <v>0.17699999999999999</v>
      </c>
      <c r="W2" s="12">
        <v>0.93899999999999995</v>
      </c>
      <c r="X2" s="11">
        <v>44141</v>
      </c>
      <c r="Y2" s="11">
        <v>5494</v>
      </c>
    </row>
    <row r="3" spans="1:25" x14ac:dyDescent="0.2">
      <c r="A3" t="s">
        <v>264</v>
      </c>
      <c r="B3" t="s">
        <v>113</v>
      </c>
      <c r="C3" s="1">
        <v>3039</v>
      </c>
      <c r="D3" t="s">
        <v>118</v>
      </c>
      <c r="E3" t="s">
        <v>230</v>
      </c>
      <c r="F3">
        <v>0</v>
      </c>
      <c r="G3" s="11">
        <v>7490</v>
      </c>
      <c r="H3" s="11">
        <v>36789</v>
      </c>
      <c r="I3" s="11">
        <v>1750</v>
      </c>
      <c r="J3" s="11">
        <v>275552878</v>
      </c>
      <c r="K3" s="12">
        <v>0.93500000000000005</v>
      </c>
      <c r="L3" s="12">
        <v>0.75900000000000001</v>
      </c>
      <c r="M3" s="12">
        <v>0.95899999999999996</v>
      </c>
      <c r="N3" s="12">
        <v>0.93100000000000005</v>
      </c>
      <c r="O3" s="12">
        <v>0.95599999999999996</v>
      </c>
      <c r="P3" s="12">
        <v>0.97</v>
      </c>
      <c r="Q3" s="12">
        <v>0.92400000000000004</v>
      </c>
      <c r="R3" s="12">
        <v>4.2000000000000003E-2</v>
      </c>
      <c r="S3" s="12">
        <v>0.49099999999999999</v>
      </c>
      <c r="T3" s="12">
        <v>0.39</v>
      </c>
      <c r="U3" s="12">
        <v>0.629</v>
      </c>
      <c r="V3" s="12">
        <v>0.22800000000000001</v>
      </c>
      <c r="W3" s="12">
        <v>0.76400000000000001</v>
      </c>
      <c r="X3" s="11">
        <v>38990</v>
      </c>
      <c r="Y3" s="11">
        <v>3074</v>
      </c>
    </row>
    <row r="4" spans="1:25" x14ac:dyDescent="0.2">
      <c r="A4" t="s">
        <v>198</v>
      </c>
      <c r="B4" t="s">
        <v>219</v>
      </c>
      <c r="C4" s="1">
        <v>3065</v>
      </c>
      <c r="D4" t="s">
        <v>224</v>
      </c>
      <c r="E4" t="s">
        <v>230</v>
      </c>
      <c r="F4">
        <v>0</v>
      </c>
      <c r="G4" s="11">
        <v>9025</v>
      </c>
      <c r="H4" s="11">
        <v>72943</v>
      </c>
      <c r="I4" s="11">
        <v>2029</v>
      </c>
      <c r="J4" s="11">
        <v>658314854</v>
      </c>
      <c r="K4" s="12">
        <v>0.92800000000000005</v>
      </c>
      <c r="L4" s="12">
        <v>0.74</v>
      </c>
      <c r="M4" s="12">
        <v>0.95699999999999996</v>
      </c>
      <c r="N4" s="12">
        <v>0.95599999999999996</v>
      </c>
      <c r="O4" s="12">
        <v>0.96499999999999997</v>
      </c>
      <c r="P4" s="12">
        <v>0.94199999999999995</v>
      </c>
      <c r="Q4" s="12">
        <v>0.81299999999999994</v>
      </c>
      <c r="R4" s="12">
        <v>4.1000000000000002E-2</v>
      </c>
      <c r="S4" s="12">
        <v>0.60199999999999998</v>
      </c>
      <c r="T4" s="12">
        <v>0.17</v>
      </c>
      <c r="U4" s="12">
        <v>0.61499999999999999</v>
      </c>
      <c r="V4" s="12">
        <v>0.13100000000000001</v>
      </c>
      <c r="W4" s="12">
        <v>0.85699999999999998</v>
      </c>
      <c r="X4">
        <v>45721</v>
      </c>
      <c r="Y4">
        <v>5122</v>
      </c>
    </row>
    <row r="5" spans="1:25" x14ac:dyDescent="0.2">
      <c r="A5" t="s">
        <v>203</v>
      </c>
      <c r="B5" t="s">
        <v>219</v>
      </c>
      <c r="C5" s="1">
        <v>7102417477</v>
      </c>
      <c r="D5" t="s">
        <v>221</v>
      </c>
      <c r="E5" t="s">
        <v>230</v>
      </c>
      <c r="F5">
        <v>0</v>
      </c>
      <c r="G5" s="11">
        <v>13562</v>
      </c>
      <c r="H5" s="11">
        <v>40196</v>
      </c>
      <c r="I5" s="11">
        <v>1458</v>
      </c>
      <c r="J5" s="11">
        <v>545137334</v>
      </c>
      <c r="K5" s="12">
        <v>0.94299999999999995</v>
      </c>
      <c r="L5" s="12">
        <v>0.85099999999999998</v>
      </c>
      <c r="M5" s="12">
        <v>0.95499999999999996</v>
      </c>
      <c r="N5" s="12">
        <v>0.94699999999999995</v>
      </c>
      <c r="O5" s="12">
        <v>0.96199999999999997</v>
      </c>
      <c r="P5" s="12">
        <v>0.96399999999999997</v>
      </c>
      <c r="Q5" s="12">
        <v>0.873</v>
      </c>
      <c r="R5" s="12">
        <v>5.6000000000000001E-2</v>
      </c>
      <c r="S5" s="12">
        <v>0.57199999999999995</v>
      </c>
      <c r="T5" s="12">
        <v>0.245</v>
      </c>
      <c r="U5" s="12">
        <v>0.67200000000000004</v>
      </c>
      <c r="V5" s="12">
        <v>0.11899999999999999</v>
      </c>
      <c r="W5" s="12">
        <v>0.91200000000000003</v>
      </c>
      <c r="X5">
        <v>46283</v>
      </c>
      <c r="Y5">
        <v>2738</v>
      </c>
    </row>
    <row r="6" spans="1:25" x14ac:dyDescent="0.2">
      <c r="A6" t="s">
        <v>204</v>
      </c>
      <c r="B6" t="s">
        <v>219</v>
      </c>
      <c r="C6" s="1">
        <v>7102417477</v>
      </c>
      <c r="D6" t="s">
        <v>224</v>
      </c>
      <c r="E6" t="s">
        <v>230</v>
      </c>
      <c r="F6">
        <v>0</v>
      </c>
      <c r="G6" s="11">
        <v>10095</v>
      </c>
      <c r="H6" s="11">
        <v>42347</v>
      </c>
      <c r="I6" s="11">
        <v>2371</v>
      </c>
      <c r="J6" s="11">
        <v>427492489</v>
      </c>
      <c r="K6" s="12">
        <v>0.92400000000000004</v>
      </c>
      <c r="L6" s="12">
        <v>0.45800000000000002</v>
      </c>
      <c r="M6" s="12">
        <v>0.95399999999999996</v>
      </c>
      <c r="N6" s="12">
        <v>0.95</v>
      </c>
      <c r="O6" s="12">
        <v>0.96199999999999997</v>
      </c>
      <c r="P6" s="12">
        <v>0.94199999999999995</v>
      </c>
      <c r="Q6" s="12">
        <v>0.621</v>
      </c>
      <c r="R6" s="12">
        <v>0.04</v>
      </c>
      <c r="S6" s="12">
        <v>0.437</v>
      </c>
      <c r="T6" s="12">
        <v>0.14399999999999999</v>
      </c>
      <c r="U6" s="12">
        <v>0.497</v>
      </c>
      <c r="V6" s="12">
        <v>6.6000000000000003E-2</v>
      </c>
      <c r="W6" s="12">
        <v>0.83899999999999997</v>
      </c>
      <c r="X6">
        <v>45334</v>
      </c>
      <c r="Y6">
        <v>6785</v>
      </c>
    </row>
    <row r="7" spans="1:25" x14ac:dyDescent="0.2">
      <c r="A7" t="s">
        <v>390</v>
      </c>
      <c r="B7" t="s">
        <v>112</v>
      </c>
      <c r="C7" s="1">
        <v>7102447782</v>
      </c>
      <c r="D7" t="s">
        <v>117</v>
      </c>
      <c r="E7" t="s">
        <v>230</v>
      </c>
      <c r="F7">
        <v>0</v>
      </c>
      <c r="G7" s="11">
        <v>3659</v>
      </c>
      <c r="H7" s="11">
        <v>118658</v>
      </c>
      <c r="I7" s="11">
        <v>1820</v>
      </c>
      <c r="J7" s="11">
        <v>434169170</v>
      </c>
      <c r="K7" s="12">
        <v>0.79900000000000004</v>
      </c>
      <c r="L7" s="12">
        <v>0.81299999999999994</v>
      </c>
      <c r="M7" s="12">
        <v>0.97199999999999998</v>
      </c>
      <c r="N7" s="12">
        <v>0.93500000000000005</v>
      </c>
      <c r="O7" s="12">
        <v>0.96599999999999997</v>
      </c>
      <c r="P7" s="12">
        <v>0.92900000000000005</v>
      </c>
      <c r="Q7" s="12">
        <v>0.87</v>
      </c>
      <c r="R7" s="12">
        <v>5.6000000000000001E-2</v>
      </c>
      <c r="S7" s="12">
        <v>0.68899999999999995</v>
      </c>
      <c r="T7" s="12">
        <v>0.125</v>
      </c>
      <c r="U7" s="12">
        <v>0.45800000000000002</v>
      </c>
      <c r="V7" s="12">
        <v>0.33500000000000002</v>
      </c>
      <c r="W7" s="12">
        <v>0.90300000000000002</v>
      </c>
      <c r="X7" s="11">
        <v>44165</v>
      </c>
      <c r="Y7" s="11">
        <v>3433</v>
      </c>
    </row>
    <row r="8" spans="1:25" x14ac:dyDescent="0.2">
      <c r="A8" t="s">
        <v>391</v>
      </c>
      <c r="B8" t="s">
        <v>112</v>
      </c>
      <c r="C8" s="1">
        <v>7102447782</v>
      </c>
      <c r="D8" t="s">
        <v>115</v>
      </c>
      <c r="E8" t="s">
        <v>230</v>
      </c>
      <c r="F8">
        <v>0</v>
      </c>
      <c r="G8" s="11">
        <v>9750</v>
      </c>
      <c r="H8" s="11">
        <v>60114</v>
      </c>
      <c r="I8" s="11">
        <v>2040</v>
      </c>
      <c r="J8" s="11">
        <v>586111399</v>
      </c>
      <c r="K8" s="12">
        <v>0.77200000000000002</v>
      </c>
      <c r="L8" s="12">
        <v>0.71899999999999997</v>
      </c>
      <c r="M8" s="12">
        <v>0.97399999999999998</v>
      </c>
      <c r="N8" s="12">
        <v>0.94</v>
      </c>
      <c r="O8" s="12">
        <v>0.96699999999999997</v>
      </c>
      <c r="P8" s="12">
        <v>0.92800000000000005</v>
      </c>
      <c r="Q8" s="12">
        <v>0.871</v>
      </c>
      <c r="R8" s="12">
        <v>5.7000000000000002E-2</v>
      </c>
      <c r="S8" s="12">
        <v>0.68899999999999995</v>
      </c>
      <c r="T8" s="12">
        <v>0.125</v>
      </c>
      <c r="U8" s="12">
        <v>0.45200000000000001</v>
      </c>
      <c r="V8" s="12">
        <v>0.34100000000000003</v>
      </c>
      <c r="W8" s="12">
        <v>0.876</v>
      </c>
      <c r="X8" s="11">
        <v>47299</v>
      </c>
      <c r="Y8" s="11">
        <v>3722</v>
      </c>
    </row>
    <row r="9" spans="1:25" x14ac:dyDescent="0.2">
      <c r="A9" t="s">
        <v>410</v>
      </c>
      <c r="B9" t="s">
        <v>112</v>
      </c>
      <c r="C9" s="1">
        <v>7102447782</v>
      </c>
      <c r="D9" t="s">
        <v>123</v>
      </c>
      <c r="E9" t="s">
        <v>230</v>
      </c>
      <c r="F9">
        <v>0</v>
      </c>
      <c r="G9" s="11">
        <v>5343</v>
      </c>
      <c r="H9" s="11">
        <v>73322</v>
      </c>
      <c r="I9" s="11">
        <v>2874</v>
      </c>
      <c r="J9" s="11">
        <v>391759563</v>
      </c>
      <c r="K9" s="12">
        <v>0.96799999999999997</v>
      </c>
      <c r="L9" s="12">
        <v>0.52600000000000002</v>
      </c>
      <c r="M9" s="12">
        <v>0.96499999999999997</v>
      </c>
      <c r="N9" s="12">
        <v>0.94099999999999995</v>
      </c>
      <c r="O9" s="12">
        <v>0.96199999999999997</v>
      </c>
      <c r="P9" s="12">
        <v>0.95599999999999996</v>
      </c>
      <c r="Q9" s="12">
        <v>0.83399999999999996</v>
      </c>
      <c r="R9" s="12">
        <v>4.5999999999999999E-2</v>
      </c>
      <c r="S9" s="12">
        <v>0.622</v>
      </c>
      <c r="T9" s="12">
        <v>0.16600000000000001</v>
      </c>
      <c r="U9" s="12">
        <v>0.67900000000000005</v>
      </c>
      <c r="V9" s="12">
        <v>0.08</v>
      </c>
      <c r="W9" s="12">
        <v>0.92400000000000004</v>
      </c>
      <c r="X9" s="11">
        <v>44743</v>
      </c>
      <c r="Y9" s="11">
        <v>8748</v>
      </c>
    </row>
    <row r="10" spans="1:25" x14ac:dyDescent="0.2">
      <c r="A10" t="s">
        <v>392</v>
      </c>
      <c r="B10" t="s">
        <v>112</v>
      </c>
      <c r="C10" s="1">
        <v>7102477483</v>
      </c>
      <c r="D10" t="s">
        <v>117</v>
      </c>
      <c r="E10" t="s">
        <v>230</v>
      </c>
      <c r="F10">
        <v>0</v>
      </c>
      <c r="G10" s="11">
        <v>2660</v>
      </c>
      <c r="H10" s="11">
        <v>232451</v>
      </c>
      <c r="I10" s="11">
        <v>1516</v>
      </c>
      <c r="J10" s="11">
        <v>618320780</v>
      </c>
      <c r="K10" s="12">
        <v>0.77800000000000002</v>
      </c>
      <c r="L10" s="12">
        <v>0.93</v>
      </c>
      <c r="M10" s="12">
        <v>0.97099999999999997</v>
      </c>
      <c r="N10" s="12">
        <v>0.93200000000000005</v>
      </c>
      <c r="O10" s="12">
        <v>0.96399999999999997</v>
      </c>
      <c r="P10" s="12">
        <v>0.89800000000000002</v>
      </c>
      <c r="Q10" s="12">
        <v>0.73699999999999999</v>
      </c>
      <c r="R10" s="12">
        <v>6.2E-2</v>
      </c>
      <c r="S10" s="12">
        <v>0.54200000000000004</v>
      </c>
      <c r="T10" s="12">
        <v>0.13200000000000001</v>
      </c>
      <c r="U10" s="12">
        <v>0.373</v>
      </c>
      <c r="V10" s="12">
        <v>0.28399999999999997</v>
      </c>
      <c r="W10" s="12">
        <v>0.65300000000000002</v>
      </c>
      <c r="X10" s="11">
        <v>43717</v>
      </c>
      <c r="Y10" s="11">
        <v>2352</v>
      </c>
    </row>
    <row r="11" spans="1:25" x14ac:dyDescent="0.2">
      <c r="A11" t="s">
        <v>393</v>
      </c>
      <c r="B11" t="s">
        <v>112</v>
      </c>
      <c r="C11" s="1">
        <v>7102477483</v>
      </c>
      <c r="D11" t="s">
        <v>115</v>
      </c>
      <c r="E11" t="s">
        <v>230</v>
      </c>
      <c r="F11">
        <v>0</v>
      </c>
      <c r="G11" s="11">
        <v>7791</v>
      </c>
      <c r="H11" s="11">
        <v>67397</v>
      </c>
      <c r="I11" s="11">
        <v>1595</v>
      </c>
      <c r="J11" s="11">
        <v>525091296</v>
      </c>
      <c r="K11" s="12">
        <v>0.8</v>
      </c>
      <c r="L11" s="12">
        <v>0.80400000000000005</v>
      </c>
      <c r="M11" s="12">
        <v>0.97099999999999997</v>
      </c>
      <c r="N11" s="12">
        <v>0.92900000000000005</v>
      </c>
      <c r="O11" s="12">
        <v>0.96499999999999997</v>
      </c>
      <c r="P11" s="12">
        <v>0.88800000000000001</v>
      </c>
      <c r="Q11" s="12">
        <v>0.79500000000000004</v>
      </c>
      <c r="R11" s="12">
        <v>6.8000000000000005E-2</v>
      </c>
      <c r="S11" s="12">
        <v>0.6</v>
      </c>
      <c r="T11" s="12">
        <v>0.127</v>
      </c>
      <c r="U11" s="12">
        <v>0.40100000000000002</v>
      </c>
      <c r="V11" s="12">
        <v>0.308</v>
      </c>
      <c r="W11" s="12">
        <v>0.82799999999999996</v>
      </c>
      <c r="X11" s="11">
        <v>49100</v>
      </c>
      <c r="Y11" s="11">
        <v>2406</v>
      </c>
    </row>
    <row r="12" spans="1:25" x14ac:dyDescent="0.2">
      <c r="A12" t="s">
        <v>411</v>
      </c>
      <c r="B12" t="s">
        <v>112</v>
      </c>
      <c r="C12" s="1">
        <v>7102477483</v>
      </c>
      <c r="D12" t="s">
        <v>123</v>
      </c>
      <c r="E12" t="s">
        <v>230</v>
      </c>
      <c r="F12">
        <v>0</v>
      </c>
      <c r="G12" s="11">
        <v>10420</v>
      </c>
      <c r="H12" s="11">
        <v>35919</v>
      </c>
      <c r="I12" s="11">
        <v>2394</v>
      </c>
      <c r="J12" s="11">
        <v>374279454</v>
      </c>
      <c r="K12" s="12">
        <v>0.97399999999999998</v>
      </c>
      <c r="L12" s="12">
        <v>0.433</v>
      </c>
      <c r="M12" s="12">
        <v>0.96399999999999997</v>
      </c>
      <c r="N12" s="12">
        <v>0.95099999999999996</v>
      </c>
      <c r="O12" s="12">
        <v>0.96099999999999997</v>
      </c>
      <c r="P12" s="12">
        <v>0.95299999999999996</v>
      </c>
      <c r="Q12" s="12">
        <v>0.80400000000000005</v>
      </c>
      <c r="R12" s="12">
        <v>5.0999999999999997E-2</v>
      </c>
      <c r="S12" s="12">
        <v>0.59299999999999997</v>
      </c>
      <c r="T12" s="12">
        <v>0.16</v>
      </c>
      <c r="U12" s="12">
        <v>0.67200000000000004</v>
      </c>
      <c r="V12" s="12">
        <v>5.1999999999999998E-2</v>
      </c>
      <c r="W12" s="12">
        <v>0.879</v>
      </c>
      <c r="X12" s="11">
        <v>45747</v>
      </c>
      <c r="Y12" s="11">
        <v>6420</v>
      </c>
    </row>
    <row r="13" spans="1:25" x14ac:dyDescent="0.2">
      <c r="A13" t="s">
        <v>394</v>
      </c>
      <c r="B13" t="s">
        <v>112</v>
      </c>
      <c r="C13" s="1">
        <v>7102667472</v>
      </c>
      <c r="D13" t="s">
        <v>117</v>
      </c>
      <c r="E13" t="s">
        <v>230</v>
      </c>
      <c r="F13">
        <v>0</v>
      </c>
      <c r="G13" s="11">
        <v>4452</v>
      </c>
      <c r="H13" s="11">
        <v>115279</v>
      </c>
      <c r="I13" s="11">
        <v>2018</v>
      </c>
      <c r="J13" s="11">
        <v>513222733</v>
      </c>
      <c r="K13" s="12">
        <v>0.80600000000000005</v>
      </c>
      <c r="L13" s="12">
        <v>0.76700000000000002</v>
      </c>
      <c r="M13" s="12">
        <v>0.97299999999999998</v>
      </c>
      <c r="N13" s="12">
        <v>0.94199999999999995</v>
      </c>
      <c r="O13" s="12">
        <v>0.96699999999999997</v>
      </c>
      <c r="P13" s="12">
        <v>0.94699999999999995</v>
      </c>
      <c r="Q13" s="12">
        <v>0.90300000000000002</v>
      </c>
      <c r="R13" s="12">
        <v>5.8999999999999997E-2</v>
      </c>
      <c r="S13" s="12">
        <v>0.69699999999999995</v>
      </c>
      <c r="T13" s="12">
        <v>0.14699999999999999</v>
      </c>
      <c r="U13" s="12">
        <v>0.47299999999999998</v>
      </c>
      <c r="V13" s="12">
        <v>0.35</v>
      </c>
      <c r="W13" s="12">
        <v>0.80400000000000005</v>
      </c>
      <c r="X13" s="11">
        <v>44707</v>
      </c>
      <c r="Y13" s="11">
        <v>4462</v>
      </c>
    </row>
    <row r="14" spans="1:25" x14ac:dyDescent="0.2">
      <c r="A14" t="s">
        <v>395</v>
      </c>
      <c r="B14" t="s">
        <v>112</v>
      </c>
      <c r="C14" s="1">
        <v>7102667472</v>
      </c>
      <c r="D14" t="s">
        <v>115</v>
      </c>
      <c r="E14" t="s">
        <v>230</v>
      </c>
      <c r="F14">
        <v>0</v>
      </c>
      <c r="G14" s="11">
        <v>8204</v>
      </c>
      <c r="H14" s="11">
        <v>47762</v>
      </c>
      <c r="I14" s="11">
        <v>1728</v>
      </c>
      <c r="J14" s="11">
        <v>391839175</v>
      </c>
      <c r="K14" s="12">
        <v>0.82199999999999995</v>
      </c>
      <c r="L14" s="12">
        <v>0.67700000000000005</v>
      </c>
      <c r="M14" s="12">
        <v>0.97399999999999998</v>
      </c>
      <c r="N14" s="12">
        <v>0.93400000000000005</v>
      </c>
      <c r="O14" s="12">
        <v>0.96899999999999997</v>
      </c>
      <c r="P14" s="12">
        <v>0.94499999999999995</v>
      </c>
      <c r="Q14" s="12">
        <v>0.90100000000000002</v>
      </c>
      <c r="R14" s="12">
        <v>6.6000000000000003E-2</v>
      </c>
      <c r="S14" s="12">
        <v>0.70799999999999996</v>
      </c>
      <c r="T14" s="12">
        <v>0.128</v>
      </c>
      <c r="U14" s="12">
        <v>0.46200000000000002</v>
      </c>
      <c r="V14" s="12">
        <v>0.35299999999999998</v>
      </c>
      <c r="W14" s="12">
        <v>0.879</v>
      </c>
      <c r="X14" s="11">
        <v>45525</v>
      </c>
      <c r="Y14" s="11">
        <v>3048</v>
      </c>
    </row>
    <row r="15" spans="1:25" x14ac:dyDescent="0.2">
      <c r="A15" t="s">
        <v>412</v>
      </c>
      <c r="B15" t="s">
        <v>112</v>
      </c>
      <c r="C15" s="1">
        <v>7102667472</v>
      </c>
      <c r="D15" t="s">
        <v>123</v>
      </c>
      <c r="E15" t="s">
        <v>230</v>
      </c>
      <c r="F15">
        <v>0</v>
      </c>
      <c r="G15" s="11">
        <v>11374</v>
      </c>
      <c r="H15" s="11">
        <v>27972</v>
      </c>
      <c r="I15" s="11">
        <v>1822</v>
      </c>
      <c r="J15" s="11">
        <v>318147991</v>
      </c>
      <c r="K15" s="12">
        <v>0.95899999999999996</v>
      </c>
      <c r="L15" s="12">
        <v>0.42899999999999999</v>
      </c>
      <c r="M15" s="12">
        <v>0.96599999999999997</v>
      </c>
      <c r="N15" s="12">
        <v>0.94699999999999995</v>
      </c>
      <c r="O15" s="12">
        <v>0.96399999999999997</v>
      </c>
      <c r="P15" s="12">
        <v>0.96599999999999997</v>
      </c>
      <c r="Q15" s="12">
        <v>0.91100000000000003</v>
      </c>
      <c r="R15" s="12">
        <v>0.06</v>
      </c>
      <c r="S15" s="12">
        <v>0.66800000000000004</v>
      </c>
      <c r="T15" s="12">
        <v>0.183</v>
      </c>
      <c r="U15" s="12">
        <v>0.69299999999999995</v>
      </c>
      <c r="V15" s="12">
        <v>0.126</v>
      </c>
      <c r="W15" s="12">
        <v>0.95299999999999996</v>
      </c>
      <c r="X15" s="11">
        <v>45254</v>
      </c>
      <c r="Y15" s="11">
        <v>3802</v>
      </c>
    </row>
    <row r="16" spans="1:25" x14ac:dyDescent="0.2">
      <c r="A16" t="s">
        <v>396</v>
      </c>
      <c r="B16" t="s">
        <v>112</v>
      </c>
      <c r="C16" s="1">
        <v>7102687875</v>
      </c>
      <c r="D16" t="s">
        <v>117</v>
      </c>
      <c r="E16" t="s">
        <v>230</v>
      </c>
      <c r="F16">
        <v>0</v>
      </c>
      <c r="G16" s="11">
        <v>3000</v>
      </c>
      <c r="H16" s="11">
        <v>154200</v>
      </c>
      <c r="I16" s="11">
        <v>1936</v>
      </c>
      <c r="J16" s="11">
        <v>462600451</v>
      </c>
      <c r="K16" s="12">
        <v>0.78500000000000003</v>
      </c>
      <c r="L16" s="12">
        <v>0.83899999999999997</v>
      </c>
      <c r="M16" s="12">
        <v>0.97399999999999998</v>
      </c>
      <c r="N16" s="12">
        <v>0.93500000000000005</v>
      </c>
      <c r="O16" s="12">
        <v>0.96799999999999997</v>
      </c>
      <c r="P16" s="12">
        <v>0.93400000000000005</v>
      </c>
      <c r="Q16" s="12">
        <v>0.88</v>
      </c>
      <c r="R16" s="12">
        <v>0.06</v>
      </c>
      <c r="S16" s="12">
        <v>0.67100000000000004</v>
      </c>
      <c r="T16" s="12">
        <v>0.14899999999999999</v>
      </c>
      <c r="U16" s="12">
        <v>0.45600000000000002</v>
      </c>
      <c r="V16" s="12">
        <v>0.34399999999999997</v>
      </c>
      <c r="W16" s="12">
        <v>0.78700000000000003</v>
      </c>
      <c r="X16" s="11">
        <v>43362</v>
      </c>
      <c r="Y16" s="11">
        <v>3990</v>
      </c>
    </row>
    <row r="17" spans="1:25" x14ac:dyDescent="0.2">
      <c r="A17" t="s">
        <v>397</v>
      </c>
      <c r="B17" t="s">
        <v>112</v>
      </c>
      <c r="C17" s="1">
        <v>7102687875</v>
      </c>
      <c r="D17" t="s">
        <v>115</v>
      </c>
      <c r="E17" t="s">
        <v>230</v>
      </c>
      <c r="F17">
        <v>0</v>
      </c>
      <c r="G17" s="11">
        <v>4449</v>
      </c>
      <c r="H17" s="11">
        <v>289756</v>
      </c>
      <c r="I17" s="11">
        <v>1164</v>
      </c>
      <c r="J17" s="11">
        <v>1289125382</v>
      </c>
      <c r="K17" s="12">
        <v>0.82</v>
      </c>
      <c r="L17" s="12">
        <v>0.95099999999999996</v>
      </c>
      <c r="M17" s="12">
        <v>0.97399999999999998</v>
      </c>
      <c r="N17" s="12">
        <v>0.93899999999999995</v>
      </c>
      <c r="O17" s="12">
        <v>0.96699999999999997</v>
      </c>
      <c r="P17" s="12">
        <v>0.90800000000000003</v>
      </c>
      <c r="Q17" s="12">
        <v>0.83199999999999996</v>
      </c>
      <c r="R17" s="12">
        <v>7.0999999999999994E-2</v>
      </c>
      <c r="S17" s="12">
        <v>0.63400000000000001</v>
      </c>
      <c r="T17" s="12">
        <v>0.128</v>
      </c>
      <c r="U17" s="12">
        <v>0.42799999999999999</v>
      </c>
      <c r="V17" s="12">
        <v>0.314</v>
      </c>
      <c r="W17" s="12">
        <v>0.78500000000000003</v>
      </c>
      <c r="X17" s="11">
        <v>45613</v>
      </c>
      <c r="Y17" s="11">
        <v>1729</v>
      </c>
    </row>
    <row r="18" spans="1:25" x14ac:dyDescent="0.2">
      <c r="A18" t="s">
        <v>413</v>
      </c>
      <c r="B18" t="s">
        <v>112</v>
      </c>
      <c r="C18" s="1">
        <v>7102687875</v>
      </c>
      <c r="D18" t="s">
        <v>123</v>
      </c>
      <c r="E18" t="s">
        <v>230</v>
      </c>
      <c r="F18">
        <v>0</v>
      </c>
      <c r="G18" s="11">
        <v>8760</v>
      </c>
      <c r="H18" s="11">
        <v>42186</v>
      </c>
      <c r="I18" s="11">
        <v>2504</v>
      </c>
      <c r="J18" s="11">
        <v>369545701</v>
      </c>
      <c r="K18" s="12">
        <v>0.95699999999999996</v>
      </c>
      <c r="L18" s="12">
        <v>0.53900000000000003</v>
      </c>
      <c r="M18" s="12">
        <v>0.96599999999999997</v>
      </c>
      <c r="N18" s="12">
        <v>0.94399999999999995</v>
      </c>
      <c r="O18" s="12">
        <v>0.96399999999999997</v>
      </c>
      <c r="P18" s="12">
        <v>0.96199999999999997</v>
      </c>
      <c r="Q18" s="12">
        <v>0.86899999999999999</v>
      </c>
      <c r="R18" s="12">
        <v>5.5E-2</v>
      </c>
      <c r="S18" s="12">
        <v>0.58099999999999996</v>
      </c>
      <c r="T18" s="12">
        <v>0.23400000000000001</v>
      </c>
      <c r="U18" s="12">
        <v>0.68300000000000005</v>
      </c>
      <c r="V18" s="12">
        <v>0.10199999999999999</v>
      </c>
      <c r="W18" s="12">
        <v>0.91800000000000004</v>
      </c>
      <c r="X18" s="11">
        <v>45640</v>
      </c>
      <c r="Y18" s="11">
        <v>5720</v>
      </c>
    </row>
    <row r="19" spans="1:25" x14ac:dyDescent="0.2">
      <c r="A19" t="s">
        <v>192</v>
      </c>
      <c r="B19" t="s">
        <v>219</v>
      </c>
      <c r="C19" s="1">
        <v>7102908282</v>
      </c>
      <c r="D19" t="s">
        <v>221</v>
      </c>
      <c r="E19" t="s">
        <v>230</v>
      </c>
      <c r="F19">
        <v>0</v>
      </c>
      <c r="G19" s="11">
        <v>19244</v>
      </c>
      <c r="H19" s="11">
        <v>36704</v>
      </c>
      <c r="I19" s="11">
        <v>1642</v>
      </c>
      <c r="J19" s="11">
        <v>706328099</v>
      </c>
      <c r="K19" s="12">
        <v>0.92100000000000004</v>
      </c>
      <c r="L19" s="12">
        <v>0.68600000000000005</v>
      </c>
      <c r="M19" s="12">
        <v>0.95799999999999996</v>
      </c>
      <c r="N19" s="12">
        <v>0.95399999999999996</v>
      </c>
      <c r="O19" s="12">
        <v>0.96499999999999997</v>
      </c>
      <c r="P19" s="12">
        <v>0.96599999999999997</v>
      </c>
      <c r="Q19" s="12">
        <v>0.92200000000000004</v>
      </c>
      <c r="R19" s="12">
        <v>5.3999999999999999E-2</v>
      </c>
      <c r="S19" s="12">
        <v>0.63100000000000001</v>
      </c>
      <c r="T19" s="12">
        <v>0.23699999999999999</v>
      </c>
      <c r="U19" s="12">
        <v>0.59</v>
      </c>
      <c r="V19" s="12">
        <v>0.253</v>
      </c>
      <c r="W19" s="12">
        <v>0.97</v>
      </c>
      <c r="X19">
        <v>48011</v>
      </c>
      <c r="Y19">
        <v>2859</v>
      </c>
    </row>
    <row r="20" spans="1:25" x14ac:dyDescent="0.2">
      <c r="A20" t="s">
        <v>193</v>
      </c>
      <c r="B20" t="s">
        <v>219</v>
      </c>
      <c r="C20" s="1">
        <v>7102908282</v>
      </c>
      <c r="D20" t="s">
        <v>223</v>
      </c>
      <c r="E20" t="s">
        <v>230</v>
      </c>
      <c r="F20">
        <v>0</v>
      </c>
      <c r="G20" s="11">
        <v>14745</v>
      </c>
      <c r="H20" s="11">
        <v>51500</v>
      </c>
      <c r="I20" s="11">
        <v>1770</v>
      </c>
      <c r="J20" s="11">
        <v>759369658</v>
      </c>
      <c r="K20" s="12">
        <v>0.92400000000000004</v>
      </c>
      <c r="L20" s="12">
        <v>0.747</v>
      </c>
      <c r="M20" s="12">
        <v>0.95499999999999996</v>
      </c>
      <c r="N20" s="12">
        <v>0.94399999999999995</v>
      </c>
      <c r="O20" s="12">
        <v>0.96299999999999997</v>
      </c>
      <c r="P20" s="12">
        <v>0.95599999999999996</v>
      </c>
      <c r="Q20" s="12">
        <v>0.89900000000000002</v>
      </c>
      <c r="R20" s="12">
        <v>4.9000000000000002E-2</v>
      </c>
      <c r="S20" s="12">
        <v>0.64500000000000002</v>
      </c>
      <c r="T20" s="12">
        <v>0.20499999999999999</v>
      </c>
      <c r="U20" s="12">
        <v>0.6</v>
      </c>
      <c r="V20" s="12">
        <v>0.224</v>
      </c>
      <c r="W20" s="12">
        <v>0.96299999999999997</v>
      </c>
      <c r="X20">
        <v>48973</v>
      </c>
      <c r="Y20">
        <v>3229</v>
      </c>
    </row>
    <row r="21" spans="1:25" x14ac:dyDescent="0.2">
      <c r="A21" t="s">
        <v>194</v>
      </c>
      <c r="B21" t="s">
        <v>219</v>
      </c>
      <c r="C21" s="1">
        <v>7102908282</v>
      </c>
      <c r="D21" t="s">
        <v>224</v>
      </c>
      <c r="E21" t="s">
        <v>230</v>
      </c>
      <c r="F21">
        <v>0</v>
      </c>
      <c r="G21" s="11">
        <v>18855</v>
      </c>
      <c r="H21" s="11">
        <v>44230</v>
      </c>
      <c r="I21" s="11">
        <v>3074</v>
      </c>
      <c r="J21" s="11">
        <v>833963307</v>
      </c>
      <c r="K21" s="12">
        <v>0.90800000000000003</v>
      </c>
      <c r="L21" s="12">
        <v>0.496</v>
      </c>
      <c r="M21" s="12">
        <v>0.95499999999999996</v>
      </c>
      <c r="N21" s="12">
        <v>0.94699999999999995</v>
      </c>
      <c r="O21" s="12">
        <v>0.96399999999999997</v>
      </c>
      <c r="P21" s="12">
        <v>0.95399999999999996</v>
      </c>
      <c r="Q21" s="12">
        <v>0.86199999999999999</v>
      </c>
      <c r="R21" s="12">
        <v>4.5999999999999999E-2</v>
      </c>
      <c r="S21" s="12">
        <v>0.59799999999999998</v>
      </c>
      <c r="T21" s="12">
        <v>0.218</v>
      </c>
      <c r="U21" s="12">
        <v>0.58099999999999996</v>
      </c>
      <c r="V21" s="12">
        <v>0.21099999999999999</v>
      </c>
      <c r="W21" s="12">
        <v>0.95299999999999996</v>
      </c>
      <c r="X21">
        <v>49875</v>
      </c>
      <c r="Y21">
        <v>7124</v>
      </c>
    </row>
    <row r="22" spans="1:25" x14ac:dyDescent="0.2">
      <c r="A22" t="s">
        <v>398</v>
      </c>
      <c r="B22" t="s">
        <v>112</v>
      </c>
      <c r="C22" s="1">
        <v>7103187468</v>
      </c>
      <c r="D22" t="s">
        <v>117</v>
      </c>
      <c r="E22" t="s">
        <v>230</v>
      </c>
      <c r="F22">
        <v>0</v>
      </c>
      <c r="G22" s="11">
        <v>6644</v>
      </c>
      <c r="H22" s="11">
        <v>66097</v>
      </c>
      <c r="I22" s="11">
        <v>1148</v>
      </c>
      <c r="J22" s="11">
        <v>439150285</v>
      </c>
      <c r="K22" s="12">
        <v>0.80300000000000005</v>
      </c>
      <c r="L22" s="12">
        <v>0.80500000000000005</v>
      </c>
      <c r="M22" s="12">
        <v>0.97399999999999998</v>
      </c>
      <c r="N22" s="12">
        <v>0.93400000000000005</v>
      </c>
      <c r="O22" s="12">
        <v>0.96699999999999997</v>
      </c>
      <c r="P22" s="12">
        <v>0.89200000000000002</v>
      </c>
      <c r="Q22" s="12">
        <v>0.80400000000000005</v>
      </c>
      <c r="R22" s="12">
        <v>6.6000000000000003E-2</v>
      </c>
      <c r="S22" s="12">
        <v>0.60899999999999999</v>
      </c>
      <c r="T22" s="12">
        <v>0.13</v>
      </c>
      <c r="U22" s="12">
        <v>0.40799999999999997</v>
      </c>
      <c r="V22" s="12">
        <v>0.313</v>
      </c>
      <c r="W22" s="12">
        <v>0.76500000000000001</v>
      </c>
      <c r="X22" s="11">
        <v>46286</v>
      </c>
      <c r="Y22" s="11">
        <v>1664</v>
      </c>
    </row>
    <row r="23" spans="1:25" x14ac:dyDescent="0.2">
      <c r="A23" t="s">
        <v>399</v>
      </c>
      <c r="B23" t="s">
        <v>112</v>
      </c>
      <c r="C23" s="1">
        <v>7103187468</v>
      </c>
      <c r="D23" t="s">
        <v>115</v>
      </c>
      <c r="E23" t="s">
        <v>230</v>
      </c>
      <c r="F23">
        <v>0</v>
      </c>
      <c r="G23" s="11">
        <v>7586</v>
      </c>
      <c r="H23" s="11">
        <v>50618</v>
      </c>
      <c r="I23" s="11">
        <v>1258</v>
      </c>
      <c r="J23" s="11">
        <v>383984701</v>
      </c>
      <c r="K23" s="12">
        <v>0.80600000000000005</v>
      </c>
      <c r="L23" s="12">
        <v>0.78</v>
      </c>
      <c r="M23" s="12">
        <v>0.97199999999999998</v>
      </c>
      <c r="N23" s="12">
        <v>0.93899999999999995</v>
      </c>
      <c r="O23" s="12">
        <v>0.96599999999999997</v>
      </c>
      <c r="P23" s="12">
        <v>0.90700000000000003</v>
      </c>
      <c r="Q23" s="12">
        <v>0.75600000000000001</v>
      </c>
      <c r="R23" s="12">
        <v>6.5000000000000002E-2</v>
      </c>
      <c r="S23" s="12">
        <v>0.55800000000000005</v>
      </c>
      <c r="T23" s="12">
        <v>0.13400000000000001</v>
      </c>
      <c r="U23" s="12">
        <v>0.38400000000000001</v>
      </c>
      <c r="V23" s="12">
        <v>0.28999999999999998</v>
      </c>
      <c r="W23" s="12">
        <v>0.89100000000000001</v>
      </c>
      <c r="X23" s="11">
        <v>47048</v>
      </c>
      <c r="Y23" s="11">
        <v>1820</v>
      </c>
    </row>
    <row r="24" spans="1:25" x14ac:dyDescent="0.2">
      <c r="A24" t="s">
        <v>262</v>
      </c>
      <c r="B24" t="s">
        <v>112</v>
      </c>
      <c r="C24" s="1">
        <v>7103187468</v>
      </c>
      <c r="D24" t="s">
        <v>123</v>
      </c>
      <c r="E24" t="s">
        <v>230</v>
      </c>
      <c r="F24">
        <v>0</v>
      </c>
      <c r="G24" s="11">
        <v>13006</v>
      </c>
      <c r="H24" s="11">
        <v>32602</v>
      </c>
      <c r="I24" s="11">
        <v>1564</v>
      </c>
      <c r="J24" s="11">
        <v>424026174</v>
      </c>
      <c r="K24" s="12">
        <v>0.95799999999999996</v>
      </c>
      <c r="L24" s="12">
        <v>0.48699999999999999</v>
      </c>
      <c r="M24" s="12">
        <v>0.96399999999999997</v>
      </c>
      <c r="N24" s="12">
        <v>0.94299999999999995</v>
      </c>
      <c r="O24" s="12">
        <v>0.96</v>
      </c>
      <c r="P24" s="12">
        <v>0.94399999999999995</v>
      </c>
      <c r="Q24" s="12">
        <v>0.66200000000000003</v>
      </c>
      <c r="R24" s="12">
        <v>4.9000000000000002E-2</v>
      </c>
      <c r="S24" s="12">
        <v>0.42599999999999999</v>
      </c>
      <c r="T24" s="12">
        <v>0.187</v>
      </c>
      <c r="U24" s="12">
        <v>0.54800000000000004</v>
      </c>
      <c r="V24" s="12">
        <v>4.2000000000000003E-2</v>
      </c>
      <c r="W24" s="12">
        <v>0.89300000000000002</v>
      </c>
      <c r="X24" s="11">
        <v>45412</v>
      </c>
      <c r="Y24" s="11">
        <v>2906</v>
      </c>
    </row>
    <row r="25" spans="1:25" x14ac:dyDescent="0.2">
      <c r="A25" t="s">
        <v>400</v>
      </c>
      <c r="B25" t="s">
        <v>112</v>
      </c>
      <c r="C25" s="1">
        <v>7103377784</v>
      </c>
      <c r="D25" t="s">
        <v>117</v>
      </c>
      <c r="E25" t="s">
        <v>230</v>
      </c>
      <c r="F25">
        <v>0</v>
      </c>
      <c r="G25" s="11">
        <v>4772</v>
      </c>
      <c r="H25" s="11">
        <v>70703</v>
      </c>
      <c r="I25" s="11">
        <v>1548</v>
      </c>
      <c r="J25" s="11">
        <v>337396998</v>
      </c>
      <c r="K25" s="12">
        <v>0.79</v>
      </c>
      <c r="L25" s="12">
        <v>0.69899999999999995</v>
      </c>
      <c r="M25" s="12">
        <v>0.97399999999999998</v>
      </c>
      <c r="N25" s="12">
        <v>0.94499999999999995</v>
      </c>
      <c r="O25" s="12">
        <v>0.96699999999999997</v>
      </c>
      <c r="P25" s="12">
        <v>0.93700000000000006</v>
      </c>
      <c r="Q25" s="12">
        <v>0.88700000000000001</v>
      </c>
      <c r="R25" s="12">
        <v>5.7000000000000002E-2</v>
      </c>
      <c r="S25" s="12">
        <v>0.71499999999999997</v>
      </c>
      <c r="T25" s="12">
        <v>0.115</v>
      </c>
      <c r="U25" s="12">
        <v>0.46300000000000002</v>
      </c>
      <c r="V25" s="12">
        <v>0.34599999999999997</v>
      </c>
      <c r="W25" s="12">
        <v>0.85799999999999998</v>
      </c>
      <c r="X25" s="11">
        <v>43928</v>
      </c>
      <c r="Y25" s="11">
        <v>2699</v>
      </c>
    </row>
    <row r="26" spans="1:25" x14ac:dyDescent="0.2">
      <c r="A26" t="s">
        <v>401</v>
      </c>
      <c r="B26" t="s">
        <v>112</v>
      </c>
      <c r="C26" s="1">
        <v>7103377784</v>
      </c>
      <c r="D26" t="s">
        <v>115</v>
      </c>
      <c r="E26" t="s">
        <v>230</v>
      </c>
      <c r="F26">
        <v>0</v>
      </c>
      <c r="G26" s="11">
        <v>5964</v>
      </c>
      <c r="H26" s="11">
        <v>85120</v>
      </c>
      <c r="I26" s="11">
        <v>2180</v>
      </c>
      <c r="J26" s="11">
        <v>507656081</v>
      </c>
      <c r="K26" s="12">
        <v>0.82599999999999996</v>
      </c>
      <c r="L26" s="12">
        <v>0.77900000000000003</v>
      </c>
      <c r="M26" s="12">
        <v>0.97299999999999998</v>
      </c>
      <c r="N26" s="12">
        <v>0.94599999999999995</v>
      </c>
      <c r="O26" s="12">
        <v>0.96599999999999997</v>
      </c>
      <c r="P26" s="12">
        <v>0.94299999999999995</v>
      </c>
      <c r="Q26" s="12">
        <v>0.88300000000000001</v>
      </c>
      <c r="R26" s="12">
        <v>5.8000000000000003E-2</v>
      </c>
      <c r="S26" s="12">
        <v>0.69099999999999995</v>
      </c>
      <c r="T26" s="12">
        <v>0.13500000000000001</v>
      </c>
      <c r="U26" s="12">
        <v>0.46400000000000002</v>
      </c>
      <c r="V26" s="12">
        <v>0.34100000000000003</v>
      </c>
      <c r="W26" s="12">
        <v>0.86499999999999999</v>
      </c>
      <c r="X26" s="11">
        <v>45591</v>
      </c>
      <c r="Y26" s="11">
        <v>4042</v>
      </c>
    </row>
    <row r="27" spans="1:25" x14ac:dyDescent="0.2">
      <c r="A27" t="s">
        <v>414</v>
      </c>
      <c r="B27" t="s">
        <v>112</v>
      </c>
      <c r="C27" s="1">
        <v>7103377784</v>
      </c>
      <c r="D27" t="s">
        <v>123</v>
      </c>
      <c r="E27" t="s">
        <v>230</v>
      </c>
      <c r="F27">
        <v>0</v>
      </c>
      <c r="G27" s="11">
        <v>10400</v>
      </c>
      <c r="H27" s="11">
        <v>37113</v>
      </c>
      <c r="I27" s="11">
        <v>2208</v>
      </c>
      <c r="J27" s="11">
        <v>385971901</v>
      </c>
      <c r="K27" s="12">
        <v>0.97099999999999997</v>
      </c>
      <c r="L27" s="12">
        <v>0.438</v>
      </c>
      <c r="M27" s="12">
        <v>0.96699999999999997</v>
      </c>
      <c r="N27" s="12">
        <v>0.93799999999999994</v>
      </c>
      <c r="O27" s="12">
        <v>0.96499999999999997</v>
      </c>
      <c r="P27" s="12">
        <v>0.96</v>
      </c>
      <c r="Q27" s="12">
        <v>0.88400000000000001</v>
      </c>
      <c r="R27" s="12">
        <v>5.6000000000000001E-2</v>
      </c>
      <c r="S27" s="12">
        <v>0.65200000000000002</v>
      </c>
      <c r="T27" s="12">
        <v>0.17499999999999999</v>
      </c>
      <c r="U27" s="12">
        <v>0.72099999999999997</v>
      </c>
      <c r="V27" s="12">
        <v>7.3999999999999996E-2</v>
      </c>
      <c r="W27" s="12">
        <v>0.93700000000000006</v>
      </c>
      <c r="X27" s="11">
        <v>45394</v>
      </c>
      <c r="Y27" s="11">
        <v>4922</v>
      </c>
    </row>
    <row r="28" spans="1:25" x14ac:dyDescent="0.2">
      <c r="A28" t="s">
        <v>257</v>
      </c>
      <c r="B28" t="s">
        <v>112</v>
      </c>
      <c r="C28" s="1">
        <v>7103458767</v>
      </c>
      <c r="D28" t="s">
        <v>117</v>
      </c>
      <c r="E28" t="s">
        <v>230</v>
      </c>
      <c r="F28">
        <v>0</v>
      </c>
      <c r="G28" s="11">
        <v>5160</v>
      </c>
      <c r="H28" s="11">
        <v>119463</v>
      </c>
      <c r="I28" s="11">
        <v>1582</v>
      </c>
      <c r="J28" s="11">
        <v>616429219</v>
      </c>
      <c r="K28" s="12">
        <v>0.78800000000000003</v>
      </c>
      <c r="L28" s="12">
        <v>0.79500000000000004</v>
      </c>
      <c r="M28" s="12">
        <v>0.97199999999999998</v>
      </c>
      <c r="N28" s="12">
        <v>0.94099999999999995</v>
      </c>
      <c r="O28" s="12">
        <v>0.96699999999999997</v>
      </c>
      <c r="P28" s="12">
        <v>0.94499999999999995</v>
      </c>
      <c r="Q28" s="12">
        <v>0.89400000000000002</v>
      </c>
      <c r="R28" s="12">
        <v>5.0999999999999997E-2</v>
      </c>
      <c r="S28" s="12">
        <v>0.72599999999999998</v>
      </c>
      <c r="T28" s="12">
        <v>0.11799999999999999</v>
      </c>
      <c r="U28" s="12">
        <v>0.46500000000000002</v>
      </c>
      <c r="V28" s="12">
        <v>0.35899999999999999</v>
      </c>
      <c r="W28" s="12">
        <v>0.95</v>
      </c>
      <c r="X28" s="11">
        <v>45239</v>
      </c>
      <c r="Y28" s="11">
        <v>3040</v>
      </c>
    </row>
    <row r="29" spans="1:25" x14ac:dyDescent="0.2">
      <c r="A29" t="s">
        <v>402</v>
      </c>
      <c r="B29" t="s">
        <v>112</v>
      </c>
      <c r="C29" s="1">
        <v>7103458767</v>
      </c>
      <c r="D29" t="s">
        <v>115</v>
      </c>
      <c r="E29" t="s">
        <v>230</v>
      </c>
      <c r="F29">
        <v>0</v>
      </c>
      <c r="G29" s="11">
        <v>6470</v>
      </c>
      <c r="H29" s="11">
        <v>61266</v>
      </c>
      <c r="I29" s="11">
        <v>1590</v>
      </c>
      <c r="J29" s="11">
        <v>396393267</v>
      </c>
      <c r="K29" s="12">
        <v>0.80800000000000005</v>
      </c>
      <c r="L29" s="12">
        <v>0.72199999999999998</v>
      </c>
      <c r="M29" s="12">
        <v>0.97199999999999998</v>
      </c>
      <c r="N29" s="12">
        <v>0.93400000000000005</v>
      </c>
      <c r="O29" s="12">
        <v>0.96599999999999997</v>
      </c>
      <c r="P29" s="12">
        <v>0.91900000000000004</v>
      </c>
      <c r="Q29" s="12">
        <v>0.86899999999999999</v>
      </c>
      <c r="R29" s="12">
        <v>5.6000000000000001E-2</v>
      </c>
      <c r="S29" s="12">
        <v>0.70799999999999996</v>
      </c>
      <c r="T29" s="12">
        <v>0.104</v>
      </c>
      <c r="U29" s="12">
        <v>0.45200000000000001</v>
      </c>
      <c r="V29" s="12">
        <v>0.34100000000000003</v>
      </c>
      <c r="W29" s="12">
        <v>0.88900000000000001</v>
      </c>
      <c r="X29" s="11">
        <v>45593</v>
      </c>
      <c r="Y29" s="11">
        <v>2880</v>
      </c>
    </row>
    <row r="30" spans="1:25" x14ac:dyDescent="0.2">
      <c r="A30" t="s">
        <v>415</v>
      </c>
      <c r="B30" t="s">
        <v>112</v>
      </c>
      <c r="C30" s="1">
        <v>7103458767</v>
      </c>
      <c r="D30" t="s">
        <v>123</v>
      </c>
      <c r="E30" t="s">
        <v>230</v>
      </c>
      <c r="F30">
        <v>0</v>
      </c>
      <c r="G30" s="11">
        <v>2752</v>
      </c>
      <c r="H30" s="11">
        <v>161455</v>
      </c>
      <c r="I30" s="11">
        <v>3232</v>
      </c>
      <c r="J30" s="11">
        <v>444323392</v>
      </c>
      <c r="K30" s="12">
        <v>0.96899999999999997</v>
      </c>
      <c r="L30" s="12">
        <v>0.66800000000000004</v>
      </c>
      <c r="M30" s="12">
        <v>0.96599999999999997</v>
      </c>
      <c r="N30" s="12">
        <v>0.94199999999999995</v>
      </c>
      <c r="O30" s="12">
        <v>0.96399999999999997</v>
      </c>
      <c r="P30" s="12">
        <v>0.95599999999999996</v>
      </c>
      <c r="Q30" s="12">
        <v>0.8</v>
      </c>
      <c r="R30" s="12">
        <v>4.8000000000000001E-2</v>
      </c>
      <c r="S30" s="12">
        <v>0.59099999999999997</v>
      </c>
      <c r="T30" s="12">
        <v>0.161</v>
      </c>
      <c r="U30" s="12">
        <v>0.65300000000000002</v>
      </c>
      <c r="V30" s="12">
        <v>7.1999999999999995E-2</v>
      </c>
      <c r="W30" s="12">
        <v>0.92200000000000004</v>
      </c>
      <c r="X30" s="11">
        <v>43270</v>
      </c>
      <c r="Y30" s="11">
        <v>12916</v>
      </c>
    </row>
    <row r="31" spans="1:25" x14ac:dyDescent="0.2">
      <c r="A31" t="s">
        <v>403</v>
      </c>
      <c r="B31" t="s">
        <v>112</v>
      </c>
      <c r="C31" s="1">
        <v>7103476775</v>
      </c>
      <c r="D31" t="s">
        <v>117</v>
      </c>
      <c r="E31" t="s">
        <v>230</v>
      </c>
      <c r="F31">
        <v>0</v>
      </c>
      <c r="G31" s="11">
        <v>3345</v>
      </c>
      <c r="H31" s="11">
        <v>121916</v>
      </c>
      <c r="I31" s="11">
        <v>1476</v>
      </c>
      <c r="J31" s="11">
        <v>407809132</v>
      </c>
      <c r="K31" s="12">
        <v>0.77400000000000002</v>
      </c>
      <c r="L31" s="12">
        <v>0.81</v>
      </c>
      <c r="M31" s="12">
        <v>0.97299999999999998</v>
      </c>
      <c r="N31" s="12">
        <v>0.94</v>
      </c>
      <c r="O31" s="12">
        <v>0.96699999999999997</v>
      </c>
      <c r="P31" s="12">
        <v>0.92300000000000004</v>
      </c>
      <c r="Q31" s="12">
        <v>0.83299999999999996</v>
      </c>
      <c r="R31" s="12">
        <v>6.5000000000000002E-2</v>
      </c>
      <c r="S31" s="12">
        <v>0.64</v>
      </c>
      <c r="T31" s="12">
        <v>0.128</v>
      </c>
      <c r="U31" s="12">
        <v>0.42499999999999999</v>
      </c>
      <c r="V31" s="12">
        <v>0.32500000000000001</v>
      </c>
      <c r="W31" s="12">
        <v>0.86699999999999999</v>
      </c>
      <c r="X31" s="11">
        <v>44288</v>
      </c>
      <c r="Y31" s="11">
        <v>2536</v>
      </c>
    </row>
    <row r="32" spans="1:25" x14ac:dyDescent="0.2">
      <c r="A32" t="s">
        <v>404</v>
      </c>
      <c r="B32" t="s">
        <v>112</v>
      </c>
      <c r="C32" s="1">
        <v>7103476775</v>
      </c>
      <c r="D32" t="s">
        <v>115</v>
      </c>
      <c r="E32" t="s">
        <v>230</v>
      </c>
      <c r="F32">
        <v>0</v>
      </c>
      <c r="G32" s="11">
        <v>6916</v>
      </c>
      <c r="H32" s="11">
        <v>57279</v>
      </c>
      <c r="I32" s="11">
        <v>1294</v>
      </c>
      <c r="J32" s="11">
        <v>396141334</v>
      </c>
      <c r="K32" s="12">
        <v>0.79300000000000004</v>
      </c>
      <c r="L32" s="12">
        <v>0.72499999999999998</v>
      </c>
      <c r="M32" s="12">
        <v>0.97299999999999998</v>
      </c>
      <c r="N32" s="12">
        <v>0.93799999999999994</v>
      </c>
      <c r="O32" s="12">
        <v>0.96599999999999997</v>
      </c>
      <c r="P32" s="12">
        <v>0.91500000000000004</v>
      </c>
      <c r="Q32" s="12">
        <v>0.81200000000000006</v>
      </c>
      <c r="R32" s="12">
        <v>6.4000000000000001E-2</v>
      </c>
      <c r="S32" s="12">
        <v>0.628</v>
      </c>
      <c r="T32" s="12">
        <v>0.12</v>
      </c>
      <c r="U32" s="12">
        <v>0.41299999999999998</v>
      </c>
      <c r="V32" s="12">
        <v>0.317</v>
      </c>
      <c r="W32" s="12">
        <v>0.82699999999999996</v>
      </c>
      <c r="X32" s="11">
        <v>46283</v>
      </c>
      <c r="Y32" s="11">
        <v>2029</v>
      </c>
    </row>
    <row r="33" spans="1:25" x14ac:dyDescent="0.2">
      <c r="A33" t="s">
        <v>263</v>
      </c>
      <c r="B33" t="s">
        <v>112</v>
      </c>
      <c r="C33" s="1">
        <v>7103476775</v>
      </c>
      <c r="D33" t="s">
        <v>123</v>
      </c>
      <c r="E33" t="s">
        <v>230</v>
      </c>
      <c r="F33">
        <v>0</v>
      </c>
      <c r="G33" s="11">
        <v>5076</v>
      </c>
      <c r="H33" s="11">
        <v>80057</v>
      </c>
      <c r="I33" s="11">
        <v>2966</v>
      </c>
      <c r="J33" s="11">
        <v>406369399</v>
      </c>
      <c r="K33" s="12">
        <v>0.97</v>
      </c>
      <c r="L33" s="12">
        <v>0.57899999999999996</v>
      </c>
      <c r="M33" s="12">
        <v>0.96299999999999997</v>
      </c>
      <c r="N33" s="12">
        <v>0.93500000000000005</v>
      </c>
      <c r="O33" s="12">
        <v>0.96</v>
      </c>
      <c r="P33" s="12">
        <v>0.95</v>
      </c>
      <c r="Q33" s="12">
        <v>0.74399999999999999</v>
      </c>
      <c r="R33" s="12">
        <v>5.3999999999999999E-2</v>
      </c>
      <c r="S33" s="12">
        <v>0.52500000000000002</v>
      </c>
      <c r="T33" s="12">
        <v>0.16400000000000001</v>
      </c>
      <c r="U33" s="12">
        <v>0.60499999999999998</v>
      </c>
      <c r="V33" s="12">
        <v>5.8999999999999997E-2</v>
      </c>
      <c r="W33" s="12">
        <v>0.92500000000000004</v>
      </c>
      <c r="X33" s="11">
        <v>44715</v>
      </c>
      <c r="Y33" s="11">
        <v>8698</v>
      </c>
    </row>
    <row r="34" spans="1:25" x14ac:dyDescent="0.2">
      <c r="A34" t="s">
        <v>258</v>
      </c>
      <c r="B34" t="s">
        <v>112</v>
      </c>
      <c r="C34" s="1">
        <v>7103486577</v>
      </c>
      <c r="D34" t="s">
        <v>117</v>
      </c>
      <c r="E34" t="s">
        <v>230</v>
      </c>
      <c r="F34">
        <v>0</v>
      </c>
      <c r="G34" s="11">
        <v>7078</v>
      </c>
      <c r="H34" s="11">
        <v>62656</v>
      </c>
      <c r="I34" s="11">
        <v>1460</v>
      </c>
      <c r="J34" s="11">
        <v>443477247</v>
      </c>
      <c r="K34" s="12">
        <v>0.78200000000000003</v>
      </c>
      <c r="L34" s="12">
        <v>0.69</v>
      </c>
      <c r="M34" s="12">
        <v>0.97299999999999998</v>
      </c>
      <c r="N34" s="12">
        <v>0.94699999999999995</v>
      </c>
      <c r="O34" s="12">
        <v>0.96699999999999997</v>
      </c>
      <c r="P34" s="12">
        <v>0.94799999999999995</v>
      </c>
      <c r="Q34" s="12">
        <v>0.88200000000000001</v>
      </c>
      <c r="R34" s="12">
        <v>5.1999999999999998E-2</v>
      </c>
      <c r="S34" s="12">
        <v>0.69499999999999995</v>
      </c>
      <c r="T34" s="12">
        <v>0.13500000000000001</v>
      </c>
      <c r="U34" s="12">
        <v>0.46200000000000002</v>
      </c>
      <c r="V34" s="12">
        <v>0.34799999999999998</v>
      </c>
      <c r="W34" s="12">
        <v>0.92700000000000005</v>
      </c>
      <c r="X34" s="11">
        <v>45258</v>
      </c>
      <c r="Y34" s="11">
        <v>2704</v>
      </c>
    </row>
    <row r="35" spans="1:25" x14ac:dyDescent="0.2">
      <c r="A35" t="s">
        <v>405</v>
      </c>
      <c r="B35" t="s">
        <v>112</v>
      </c>
      <c r="C35" s="1">
        <v>7103486577</v>
      </c>
      <c r="D35" t="s">
        <v>115</v>
      </c>
      <c r="E35" t="s">
        <v>230</v>
      </c>
      <c r="F35">
        <v>0</v>
      </c>
      <c r="G35" s="11">
        <v>6005</v>
      </c>
      <c r="H35" s="11">
        <v>83802</v>
      </c>
      <c r="I35" s="11">
        <v>2089</v>
      </c>
      <c r="J35" s="11">
        <v>503229962</v>
      </c>
      <c r="K35" s="12">
        <v>0.82599999999999996</v>
      </c>
      <c r="L35" s="12">
        <v>0.75700000000000001</v>
      </c>
      <c r="M35" s="12">
        <v>0.97399999999999998</v>
      </c>
      <c r="N35" s="12">
        <v>0.93899999999999995</v>
      </c>
      <c r="O35" s="12">
        <v>0.96799999999999997</v>
      </c>
      <c r="P35" s="12">
        <v>0.93600000000000005</v>
      </c>
      <c r="Q35" s="12">
        <v>0.88400000000000001</v>
      </c>
      <c r="R35" s="12">
        <v>5.6000000000000001E-2</v>
      </c>
      <c r="S35" s="12">
        <v>0.71299999999999997</v>
      </c>
      <c r="T35" s="12">
        <v>0.11600000000000001</v>
      </c>
      <c r="U35" s="12">
        <v>0.46100000000000002</v>
      </c>
      <c r="V35" s="12">
        <v>0.34699999999999998</v>
      </c>
      <c r="W35" s="12">
        <v>0.85</v>
      </c>
      <c r="X35" s="11">
        <v>45234</v>
      </c>
      <c r="Y35" s="11">
        <v>4240</v>
      </c>
    </row>
    <row r="36" spans="1:25" x14ac:dyDescent="0.2">
      <c r="A36" t="s">
        <v>416</v>
      </c>
      <c r="B36" t="s">
        <v>112</v>
      </c>
      <c r="C36" s="1">
        <v>7103486577</v>
      </c>
      <c r="D36" t="s">
        <v>123</v>
      </c>
      <c r="E36" t="s">
        <v>230</v>
      </c>
      <c r="F36">
        <v>0</v>
      </c>
      <c r="G36" s="11">
        <v>7260</v>
      </c>
      <c r="H36" s="11">
        <v>50112</v>
      </c>
      <c r="I36" s="11">
        <v>2282</v>
      </c>
      <c r="J36" s="11">
        <v>363813894</v>
      </c>
      <c r="K36" s="12">
        <v>0.96399999999999997</v>
      </c>
      <c r="L36" s="12">
        <v>0.5</v>
      </c>
      <c r="M36" s="12">
        <v>0.96299999999999997</v>
      </c>
      <c r="N36" s="12">
        <v>0.93600000000000005</v>
      </c>
      <c r="O36" s="12">
        <v>0.96</v>
      </c>
      <c r="P36" s="12">
        <v>0.95599999999999996</v>
      </c>
      <c r="Q36" s="12">
        <v>0.65400000000000003</v>
      </c>
      <c r="R36" s="12">
        <v>4.2000000000000003E-2</v>
      </c>
      <c r="S36" s="12">
        <v>0.44700000000000001</v>
      </c>
      <c r="T36" s="12">
        <v>0.16500000000000001</v>
      </c>
      <c r="U36" s="12">
        <v>0.54300000000000004</v>
      </c>
      <c r="V36" s="12">
        <v>4.8000000000000001E-2</v>
      </c>
      <c r="W36" s="12">
        <v>0.83699999999999997</v>
      </c>
      <c r="X36" s="11">
        <v>44133</v>
      </c>
      <c r="Y36" s="11">
        <v>6018</v>
      </c>
    </row>
    <row r="37" spans="1:25" x14ac:dyDescent="0.2">
      <c r="A37" t="s">
        <v>261</v>
      </c>
      <c r="B37" t="s">
        <v>334</v>
      </c>
      <c r="C37" s="1">
        <v>7103486577</v>
      </c>
      <c r="D37" t="s">
        <v>117</v>
      </c>
      <c r="E37" t="s">
        <v>230</v>
      </c>
      <c r="F37">
        <v>0</v>
      </c>
      <c r="G37" s="11">
        <v>9336</v>
      </c>
      <c r="H37" s="11">
        <v>23227</v>
      </c>
      <c r="I37" s="11">
        <v>1604</v>
      </c>
      <c r="J37" s="11">
        <v>216845366</v>
      </c>
      <c r="K37" s="12">
        <v>0.96299999999999997</v>
      </c>
      <c r="L37" s="12">
        <v>0.443</v>
      </c>
      <c r="M37" s="12">
        <v>0.95199999999999996</v>
      </c>
      <c r="N37" s="12">
        <v>0.91500000000000004</v>
      </c>
      <c r="O37" s="12">
        <v>0.94599999999999995</v>
      </c>
      <c r="P37" s="12">
        <v>0.95299999999999996</v>
      </c>
      <c r="Q37" s="12">
        <v>0.878</v>
      </c>
      <c r="R37" s="12">
        <v>4.8000000000000001E-2</v>
      </c>
      <c r="S37" s="12">
        <v>0.57099999999999995</v>
      </c>
      <c r="T37" s="12">
        <v>0.25900000000000001</v>
      </c>
      <c r="U37" s="12">
        <v>0.70799999999999996</v>
      </c>
      <c r="V37" s="12">
        <v>9.4E-2</v>
      </c>
      <c r="W37" s="12">
        <v>0.92800000000000005</v>
      </c>
      <c r="X37">
        <v>42829</v>
      </c>
      <c r="Y37">
        <v>2896</v>
      </c>
    </row>
    <row r="38" spans="1:25" x14ac:dyDescent="0.2">
      <c r="A38" t="s">
        <v>406</v>
      </c>
      <c r="B38" t="s">
        <v>112</v>
      </c>
      <c r="C38" s="1">
        <v>7103496566</v>
      </c>
      <c r="D38" t="s">
        <v>117</v>
      </c>
      <c r="E38" t="s">
        <v>230</v>
      </c>
      <c r="F38">
        <v>0</v>
      </c>
      <c r="G38" s="11">
        <v>7045</v>
      </c>
      <c r="H38" s="11">
        <v>63111</v>
      </c>
      <c r="I38" s="11">
        <v>1099</v>
      </c>
      <c r="J38" s="11">
        <v>444615300</v>
      </c>
      <c r="K38" s="12">
        <v>0.77300000000000002</v>
      </c>
      <c r="L38" s="12">
        <v>0.83699999999999997</v>
      </c>
      <c r="M38" s="12">
        <v>0.97199999999999998</v>
      </c>
      <c r="N38" s="12">
        <v>0.93700000000000006</v>
      </c>
      <c r="O38" s="12">
        <v>0.96499999999999997</v>
      </c>
      <c r="P38" s="12">
        <v>0.90900000000000003</v>
      </c>
      <c r="Q38" s="12">
        <v>0.75700000000000001</v>
      </c>
      <c r="R38" s="12">
        <v>5.5E-2</v>
      </c>
      <c r="S38" s="12">
        <v>0.58399999999999996</v>
      </c>
      <c r="T38" s="12">
        <v>0.11799999999999999</v>
      </c>
      <c r="U38" s="12">
        <v>0.38500000000000001</v>
      </c>
      <c r="V38" s="12">
        <v>0.29899999999999999</v>
      </c>
      <c r="W38" s="12">
        <v>0.88</v>
      </c>
      <c r="X38" s="11">
        <v>45772</v>
      </c>
      <c r="Y38" s="11">
        <v>1698</v>
      </c>
    </row>
    <row r="39" spans="1:25" x14ac:dyDescent="0.2">
      <c r="A39" t="s">
        <v>407</v>
      </c>
      <c r="B39" t="s">
        <v>112</v>
      </c>
      <c r="C39" s="1">
        <v>7103496566</v>
      </c>
      <c r="D39" t="s">
        <v>115</v>
      </c>
      <c r="E39" t="s">
        <v>230</v>
      </c>
      <c r="F39">
        <v>0</v>
      </c>
      <c r="G39" s="11">
        <v>9399</v>
      </c>
      <c r="H39" s="11">
        <v>63047</v>
      </c>
      <c r="I39" s="11">
        <v>1215</v>
      </c>
      <c r="J39" s="11">
        <v>592575639</v>
      </c>
      <c r="K39" s="12">
        <v>0.82399999999999995</v>
      </c>
      <c r="L39" s="12">
        <v>0.82599999999999996</v>
      </c>
      <c r="M39" s="12">
        <v>0.97099999999999997</v>
      </c>
      <c r="N39" s="12">
        <v>0.92700000000000005</v>
      </c>
      <c r="O39" s="12">
        <v>0.96599999999999997</v>
      </c>
      <c r="P39" s="12">
        <v>0.90400000000000003</v>
      </c>
      <c r="Q39" s="12">
        <v>0.79600000000000004</v>
      </c>
      <c r="R39" s="12">
        <v>0.06</v>
      </c>
      <c r="S39" s="12">
        <v>0.61499999999999999</v>
      </c>
      <c r="T39" s="12">
        <v>0.121</v>
      </c>
      <c r="U39" s="12">
        <v>0.40699999999999997</v>
      </c>
      <c r="V39" s="12">
        <v>0.311</v>
      </c>
      <c r="W39" s="12">
        <v>0.85899999999999999</v>
      </c>
      <c r="X39" s="11">
        <v>48003</v>
      </c>
      <c r="Y39" s="11">
        <v>1880</v>
      </c>
    </row>
    <row r="40" spans="1:25" x14ac:dyDescent="0.2">
      <c r="A40" t="s">
        <v>417</v>
      </c>
      <c r="B40" t="s">
        <v>112</v>
      </c>
      <c r="C40" s="1">
        <v>7103496566</v>
      </c>
      <c r="D40" t="s">
        <v>123</v>
      </c>
      <c r="E40" t="s">
        <v>230</v>
      </c>
      <c r="F40">
        <v>0</v>
      </c>
      <c r="G40" s="11">
        <v>7870</v>
      </c>
      <c r="H40" s="11">
        <v>51653</v>
      </c>
      <c r="I40" s="11">
        <v>1726</v>
      </c>
      <c r="J40" s="11">
        <v>406507117</v>
      </c>
      <c r="K40" s="12">
        <v>0.96399999999999997</v>
      </c>
      <c r="L40" s="12">
        <v>0.54300000000000004</v>
      </c>
      <c r="M40" s="12">
        <v>0.96299999999999997</v>
      </c>
      <c r="N40" s="12">
        <v>0.94699999999999995</v>
      </c>
      <c r="O40" s="12">
        <v>0.96099999999999997</v>
      </c>
      <c r="P40" s="12">
        <v>0.95399999999999996</v>
      </c>
      <c r="Q40" s="12">
        <v>0.45200000000000001</v>
      </c>
      <c r="R40" s="12">
        <v>2.9000000000000001E-2</v>
      </c>
      <c r="S40" s="12">
        <v>0.30099999999999999</v>
      </c>
      <c r="T40" s="12">
        <v>0.123</v>
      </c>
      <c r="U40" s="12">
        <v>0.377</v>
      </c>
      <c r="V40" s="12">
        <v>3.2000000000000001E-2</v>
      </c>
      <c r="W40" s="12">
        <v>0.79300000000000004</v>
      </c>
      <c r="X40" s="11">
        <v>42539</v>
      </c>
      <c r="Y40" s="11">
        <v>4194</v>
      </c>
    </row>
    <row r="41" spans="1:25" x14ac:dyDescent="0.2">
      <c r="A41" t="s">
        <v>408</v>
      </c>
      <c r="B41" t="s">
        <v>112</v>
      </c>
      <c r="C41" s="1">
        <v>7103506866</v>
      </c>
      <c r="D41" t="s">
        <v>117</v>
      </c>
      <c r="E41" t="s">
        <v>230</v>
      </c>
      <c r="F41">
        <v>0</v>
      </c>
      <c r="G41" s="11">
        <v>7020</v>
      </c>
      <c r="H41" s="11">
        <v>68506</v>
      </c>
      <c r="I41" s="11">
        <v>1887</v>
      </c>
      <c r="J41" s="11">
        <v>480909706</v>
      </c>
      <c r="K41" s="12">
        <v>0.77900000000000003</v>
      </c>
      <c r="L41" s="12">
        <v>0.69799999999999995</v>
      </c>
      <c r="M41" s="12">
        <v>0.97299999999999998</v>
      </c>
      <c r="N41" s="12">
        <v>0.93799999999999994</v>
      </c>
      <c r="O41" s="12">
        <v>0.96799999999999997</v>
      </c>
      <c r="P41" s="12">
        <v>0.93300000000000005</v>
      </c>
      <c r="Q41" s="12">
        <v>0.88800000000000001</v>
      </c>
      <c r="R41" s="12">
        <v>6.8000000000000005E-2</v>
      </c>
      <c r="S41" s="12">
        <v>0.69699999999999995</v>
      </c>
      <c r="T41" s="12">
        <v>0.123</v>
      </c>
      <c r="U41" s="12">
        <v>0.45200000000000001</v>
      </c>
      <c r="V41" s="12">
        <v>0.34799999999999998</v>
      </c>
      <c r="W41" s="12">
        <v>0.86499999999999999</v>
      </c>
      <c r="X41" s="11">
        <v>46878</v>
      </c>
      <c r="Y41" s="11">
        <v>3170</v>
      </c>
    </row>
    <row r="42" spans="1:25" x14ac:dyDescent="0.2">
      <c r="A42" t="s">
        <v>259</v>
      </c>
      <c r="B42" t="s">
        <v>112</v>
      </c>
      <c r="C42" s="1">
        <v>7103506866</v>
      </c>
      <c r="D42" t="s">
        <v>115</v>
      </c>
      <c r="E42" t="s">
        <v>230</v>
      </c>
      <c r="F42">
        <v>0</v>
      </c>
      <c r="G42" s="11">
        <v>5066</v>
      </c>
      <c r="H42" s="11">
        <v>99219</v>
      </c>
      <c r="I42" s="11">
        <v>2048</v>
      </c>
      <c r="J42" s="11">
        <v>502644070</v>
      </c>
      <c r="K42" s="12">
        <v>0.82299999999999995</v>
      </c>
      <c r="L42" s="12">
        <v>0.76500000000000001</v>
      </c>
      <c r="M42" s="12">
        <v>0.97199999999999998</v>
      </c>
      <c r="N42" s="12">
        <v>0.94099999999999995</v>
      </c>
      <c r="O42" s="12">
        <v>0.96599999999999997</v>
      </c>
      <c r="P42" s="12">
        <v>0.93400000000000005</v>
      </c>
      <c r="Q42" s="12">
        <v>0.88400000000000001</v>
      </c>
      <c r="R42" s="12">
        <v>6.9000000000000006E-2</v>
      </c>
      <c r="S42" s="12">
        <v>0.69799999999999995</v>
      </c>
      <c r="T42" s="12">
        <v>0.11700000000000001</v>
      </c>
      <c r="U42" s="12">
        <v>0.45300000000000001</v>
      </c>
      <c r="V42" s="12">
        <v>0.34100000000000003</v>
      </c>
      <c r="W42" s="12">
        <v>0.84899999999999998</v>
      </c>
      <c r="X42" s="11">
        <v>46026</v>
      </c>
      <c r="Y42" s="11">
        <v>3718</v>
      </c>
    </row>
    <row r="43" spans="1:25" x14ac:dyDescent="0.2">
      <c r="A43" t="s">
        <v>418</v>
      </c>
      <c r="B43" t="s">
        <v>112</v>
      </c>
      <c r="C43" s="1">
        <v>7103506866</v>
      </c>
      <c r="D43" t="s">
        <v>123</v>
      </c>
      <c r="E43" t="s">
        <v>230</v>
      </c>
      <c r="F43">
        <v>0</v>
      </c>
      <c r="G43" s="11">
        <v>6859</v>
      </c>
      <c r="H43" s="11">
        <v>49936</v>
      </c>
      <c r="I43" s="11">
        <v>2000</v>
      </c>
      <c r="J43" s="11">
        <v>342511359</v>
      </c>
      <c r="K43" s="12">
        <v>0.95499999999999996</v>
      </c>
      <c r="L43" s="12">
        <v>0.57799999999999996</v>
      </c>
      <c r="M43" s="12">
        <v>0.96499999999999997</v>
      </c>
      <c r="N43" s="12">
        <v>0.94</v>
      </c>
      <c r="O43" s="12">
        <v>0.96199999999999997</v>
      </c>
      <c r="P43" s="12">
        <v>0.96499999999999997</v>
      </c>
      <c r="Q43" s="12">
        <v>0.84599999999999997</v>
      </c>
      <c r="R43" s="12">
        <v>3.1E-2</v>
      </c>
      <c r="S43" s="12">
        <v>0.51100000000000001</v>
      </c>
      <c r="T43" s="12">
        <v>0.30399999999999999</v>
      </c>
      <c r="U43" s="12">
        <v>0.66</v>
      </c>
      <c r="V43" s="12">
        <v>0.13300000000000001</v>
      </c>
      <c r="W43" s="12">
        <v>0.82399999999999995</v>
      </c>
      <c r="X43" s="11">
        <v>43102</v>
      </c>
      <c r="Y43" s="11">
        <v>4870</v>
      </c>
    </row>
    <row r="44" spans="1:25" x14ac:dyDescent="0.2">
      <c r="A44" t="s">
        <v>409</v>
      </c>
      <c r="B44" t="s">
        <v>112</v>
      </c>
      <c r="C44" s="1">
        <v>7103518472</v>
      </c>
      <c r="D44" t="s">
        <v>117</v>
      </c>
      <c r="E44" t="s">
        <v>230</v>
      </c>
      <c r="F44">
        <v>0</v>
      </c>
      <c r="G44" s="11">
        <v>4563</v>
      </c>
      <c r="H44" s="11">
        <v>120860</v>
      </c>
      <c r="I44" s="11">
        <v>1765</v>
      </c>
      <c r="J44" s="11">
        <v>551484019</v>
      </c>
      <c r="K44" s="12">
        <v>0.81599999999999995</v>
      </c>
      <c r="L44" s="12">
        <v>0.79500000000000004</v>
      </c>
      <c r="M44" s="12">
        <v>0.97299999999999998</v>
      </c>
      <c r="N44" s="12">
        <v>0.94199999999999995</v>
      </c>
      <c r="O44" s="12">
        <v>0.96599999999999997</v>
      </c>
      <c r="P44" s="12">
        <v>0.93400000000000005</v>
      </c>
      <c r="Q44" s="12">
        <v>0.88400000000000001</v>
      </c>
      <c r="R44" s="12">
        <v>5.5E-2</v>
      </c>
      <c r="S44" s="12">
        <v>0.71799999999999997</v>
      </c>
      <c r="T44" s="12">
        <v>0.111</v>
      </c>
      <c r="U44" s="12">
        <v>0.46899999999999997</v>
      </c>
      <c r="V44" s="12">
        <v>0.34</v>
      </c>
      <c r="W44" s="12">
        <v>0.90700000000000003</v>
      </c>
      <c r="X44" s="11">
        <v>45310</v>
      </c>
      <c r="Y44" s="11">
        <v>3363</v>
      </c>
    </row>
    <row r="45" spans="1:25" x14ac:dyDescent="0.2">
      <c r="A45" t="s">
        <v>260</v>
      </c>
      <c r="B45" t="s">
        <v>112</v>
      </c>
      <c r="C45" s="1">
        <v>7103518472</v>
      </c>
      <c r="D45" t="s">
        <v>115</v>
      </c>
      <c r="E45" t="s">
        <v>230</v>
      </c>
      <c r="F45">
        <v>0</v>
      </c>
      <c r="G45" s="11">
        <v>6025</v>
      </c>
      <c r="H45" s="11">
        <v>89618</v>
      </c>
      <c r="I45" s="11">
        <v>1488</v>
      </c>
      <c r="J45" s="11">
        <v>539950973</v>
      </c>
      <c r="K45" s="12">
        <v>0.81599999999999995</v>
      </c>
      <c r="L45" s="12">
        <v>0.75800000000000001</v>
      </c>
      <c r="M45" s="12">
        <v>0.97199999999999998</v>
      </c>
      <c r="N45" s="12">
        <v>0.94099999999999995</v>
      </c>
      <c r="O45" s="12">
        <v>0.96599999999999997</v>
      </c>
      <c r="P45" s="12">
        <v>0.93300000000000005</v>
      </c>
      <c r="Q45" s="12">
        <v>0.88500000000000001</v>
      </c>
      <c r="R45" s="12">
        <v>5.5E-2</v>
      </c>
      <c r="S45" s="12">
        <v>0.71599999999999997</v>
      </c>
      <c r="T45" s="12">
        <v>0.114</v>
      </c>
      <c r="U45" s="12">
        <v>0.46400000000000002</v>
      </c>
      <c r="V45" s="12">
        <v>0.34699999999999998</v>
      </c>
      <c r="W45" s="12">
        <v>0.89700000000000002</v>
      </c>
      <c r="X45" s="11">
        <v>45336</v>
      </c>
      <c r="Y45" s="11">
        <v>2729</v>
      </c>
    </row>
    <row r="46" spans="1:25" x14ac:dyDescent="0.2">
      <c r="A46" t="s">
        <v>419</v>
      </c>
      <c r="B46" t="s">
        <v>112</v>
      </c>
      <c r="C46" s="1">
        <v>7103518472</v>
      </c>
      <c r="D46" t="s">
        <v>123</v>
      </c>
      <c r="E46" t="s">
        <v>230</v>
      </c>
      <c r="F46">
        <v>0</v>
      </c>
      <c r="G46" s="11">
        <v>24144</v>
      </c>
      <c r="H46" s="11">
        <v>15902</v>
      </c>
      <c r="I46" s="11">
        <v>1149</v>
      </c>
      <c r="J46" s="11">
        <v>383934771</v>
      </c>
      <c r="K46" s="12">
        <v>0.96099999999999997</v>
      </c>
      <c r="L46" s="12">
        <v>0.44500000000000001</v>
      </c>
      <c r="M46" s="12">
        <v>0.96499999999999997</v>
      </c>
      <c r="N46" s="12">
        <v>0.94599999999999995</v>
      </c>
      <c r="O46" s="12">
        <v>0.96199999999999997</v>
      </c>
      <c r="P46" s="12">
        <v>0.95699999999999996</v>
      </c>
      <c r="Q46" s="12">
        <v>0.85699999999999998</v>
      </c>
      <c r="R46" s="12">
        <v>4.8000000000000001E-2</v>
      </c>
      <c r="S46" s="12">
        <v>0.60299999999999998</v>
      </c>
      <c r="T46" s="12">
        <v>0.20599999999999999</v>
      </c>
      <c r="U46" s="12">
        <v>0.66300000000000003</v>
      </c>
      <c r="V46" s="12">
        <v>0.12</v>
      </c>
      <c r="W46" s="12">
        <v>0.90300000000000002</v>
      </c>
      <c r="X46" s="11">
        <v>45175</v>
      </c>
      <c r="Y46" s="11">
        <v>1779</v>
      </c>
    </row>
    <row r="47" spans="1:25" x14ac:dyDescent="0.2">
      <c r="A47" t="s">
        <v>376</v>
      </c>
      <c r="B47" t="s">
        <v>112</v>
      </c>
      <c r="C47" s="1" t="s">
        <v>377</v>
      </c>
      <c r="D47" t="s">
        <v>117</v>
      </c>
      <c r="E47" t="s">
        <v>230</v>
      </c>
      <c r="F47">
        <v>0</v>
      </c>
      <c r="G47" s="11">
        <v>2119</v>
      </c>
      <c r="H47" s="11">
        <v>152198</v>
      </c>
      <c r="I47" s="11">
        <v>1561</v>
      </c>
      <c r="J47" s="11">
        <v>322508329</v>
      </c>
      <c r="K47" s="12">
        <v>0.95199999999999996</v>
      </c>
      <c r="L47" s="12">
        <v>0.76</v>
      </c>
      <c r="M47" s="12">
        <v>0.95599999999999996</v>
      </c>
      <c r="N47" s="12">
        <v>0.94499999999999995</v>
      </c>
      <c r="O47" s="12">
        <v>0.95199999999999996</v>
      </c>
      <c r="P47" s="12">
        <v>0.86399999999999999</v>
      </c>
      <c r="Q47" s="12">
        <v>0.32300000000000001</v>
      </c>
      <c r="R47" s="12">
        <v>2.5999999999999999E-2</v>
      </c>
      <c r="S47" s="12">
        <v>0.13900000000000001</v>
      </c>
      <c r="T47" s="12">
        <v>0.158</v>
      </c>
      <c r="U47" s="12">
        <v>0.26600000000000001</v>
      </c>
      <c r="V47" s="12">
        <v>2.3E-2</v>
      </c>
      <c r="W47" s="12">
        <v>0.60599999999999998</v>
      </c>
      <c r="X47" s="11">
        <v>35253</v>
      </c>
      <c r="Y47" s="11">
        <v>3578</v>
      </c>
    </row>
    <row r="48" spans="1:25" x14ac:dyDescent="0.2">
      <c r="A48" t="s">
        <v>383</v>
      </c>
      <c r="B48" t="s">
        <v>112</v>
      </c>
      <c r="C48" s="1" t="s">
        <v>377</v>
      </c>
      <c r="D48" t="s">
        <v>115</v>
      </c>
      <c r="E48" t="s">
        <v>230</v>
      </c>
      <c r="F48">
        <v>0</v>
      </c>
      <c r="G48" s="11">
        <v>7387</v>
      </c>
      <c r="H48" s="11">
        <v>37769</v>
      </c>
      <c r="I48" s="11">
        <v>3174</v>
      </c>
      <c r="J48" s="11">
        <v>279000134</v>
      </c>
      <c r="K48" s="12">
        <v>0.96099999999999997</v>
      </c>
      <c r="L48" s="12">
        <v>0.48</v>
      </c>
      <c r="M48" s="12">
        <v>0.96099999999999997</v>
      </c>
      <c r="N48" s="12">
        <v>0.94899999999999995</v>
      </c>
      <c r="O48" s="12">
        <v>0.95799999999999996</v>
      </c>
      <c r="P48" s="12">
        <v>0.93799999999999994</v>
      </c>
      <c r="Q48" s="12">
        <v>0.85799999999999998</v>
      </c>
      <c r="R48" s="12">
        <v>4.7E-2</v>
      </c>
      <c r="S48" s="12">
        <v>0.45</v>
      </c>
      <c r="T48" s="12">
        <v>0.36</v>
      </c>
      <c r="U48" s="12">
        <v>0.68899999999999995</v>
      </c>
      <c r="V48" s="12">
        <v>9.6000000000000002E-2</v>
      </c>
      <c r="W48" s="12">
        <v>0.879</v>
      </c>
      <c r="X48" s="11">
        <v>44705</v>
      </c>
      <c r="Y48" s="11">
        <v>6618</v>
      </c>
    </row>
    <row r="49" spans="1:25" x14ac:dyDescent="0.2">
      <c r="A49" t="s">
        <v>388</v>
      </c>
      <c r="B49" t="s">
        <v>112</v>
      </c>
      <c r="C49" s="1" t="s">
        <v>377</v>
      </c>
      <c r="D49" t="s">
        <v>123</v>
      </c>
      <c r="E49" t="s">
        <v>230</v>
      </c>
      <c r="F49">
        <v>0</v>
      </c>
      <c r="G49" s="11">
        <v>4393</v>
      </c>
      <c r="H49" s="11">
        <v>46518</v>
      </c>
      <c r="I49" s="11">
        <v>2403</v>
      </c>
      <c r="J49" s="11">
        <v>204352111</v>
      </c>
      <c r="K49" s="12">
        <v>0.96699999999999997</v>
      </c>
      <c r="L49" s="12">
        <v>0.56899999999999995</v>
      </c>
      <c r="M49" s="12">
        <v>0.96099999999999997</v>
      </c>
      <c r="N49" s="12">
        <v>0.94399999999999995</v>
      </c>
      <c r="O49" s="12">
        <v>0.95699999999999996</v>
      </c>
      <c r="P49" s="12">
        <v>0.90600000000000003</v>
      </c>
      <c r="Q49" s="12">
        <v>0.77700000000000002</v>
      </c>
      <c r="R49" s="12">
        <v>4.8000000000000001E-2</v>
      </c>
      <c r="S49" s="12">
        <v>0.44400000000000001</v>
      </c>
      <c r="T49" s="12">
        <v>0.28499999999999998</v>
      </c>
      <c r="U49" s="12">
        <v>0.63700000000000001</v>
      </c>
      <c r="V49" s="12">
        <v>6.7000000000000004E-2</v>
      </c>
      <c r="W49" s="12">
        <v>0.878</v>
      </c>
      <c r="X49" s="11">
        <v>42281</v>
      </c>
      <c r="Y49" s="11">
        <v>4770</v>
      </c>
    </row>
    <row r="50" spans="1:25" x14ac:dyDescent="0.2">
      <c r="A50" t="s">
        <v>378</v>
      </c>
      <c r="B50" t="s">
        <v>112</v>
      </c>
      <c r="C50" s="1" t="s">
        <v>379</v>
      </c>
      <c r="D50" t="s">
        <v>117</v>
      </c>
      <c r="E50" t="s">
        <v>230</v>
      </c>
      <c r="F50">
        <v>0</v>
      </c>
      <c r="G50" s="11">
        <v>6062</v>
      </c>
      <c r="H50" s="11">
        <v>46013</v>
      </c>
      <c r="I50" s="11">
        <v>2539</v>
      </c>
      <c r="J50" s="11">
        <v>278933341</v>
      </c>
      <c r="K50" s="12">
        <v>0.96399999999999997</v>
      </c>
      <c r="L50" s="12">
        <v>0.55500000000000005</v>
      </c>
      <c r="M50" s="12">
        <v>0.96099999999999997</v>
      </c>
      <c r="N50" s="12">
        <v>0.95</v>
      </c>
      <c r="O50" s="12">
        <v>0.95799999999999996</v>
      </c>
      <c r="P50" s="12">
        <v>0.94399999999999995</v>
      </c>
      <c r="Q50" s="12">
        <v>0.81799999999999995</v>
      </c>
      <c r="R50" s="12">
        <v>5.8999999999999997E-2</v>
      </c>
      <c r="S50" s="12">
        <v>0.51300000000000001</v>
      </c>
      <c r="T50" s="12">
        <v>0.245</v>
      </c>
      <c r="U50" s="12">
        <v>0.63100000000000001</v>
      </c>
      <c r="V50" s="12">
        <v>0.10100000000000001</v>
      </c>
      <c r="W50" s="12">
        <v>0.85199999999999998</v>
      </c>
      <c r="X50" s="11">
        <v>44792</v>
      </c>
      <c r="Y50" s="11">
        <v>4878</v>
      </c>
    </row>
    <row r="51" spans="1:25" x14ac:dyDescent="0.2">
      <c r="A51" t="s">
        <v>384</v>
      </c>
      <c r="B51" t="s">
        <v>112</v>
      </c>
      <c r="C51" s="1" t="s">
        <v>379</v>
      </c>
      <c r="D51" t="s">
        <v>115</v>
      </c>
      <c r="E51" t="s">
        <v>230</v>
      </c>
      <c r="F51">
        <v>0</v>
      </c>
      <c r="G51" s="11">
        <v>7511</v>
      </c>
      <c r="H51" s="11">
        <v>37576</v>
      </c>
      <c r="I51" s="11">
        <v>1858</v>
      </c>
      <c r="J51" s="11">
        <v>282236288</v>
      </c>
      <c r="K51" s="12">
        <v>0.96299999999999997</v>
      </c>
      <c r="L51" s="12">
        <v>0.61799999999999999</v>
      </c>
      <c r="M51" s="12">
        <v>0.96199999999999997</v>
      </c>
      <c r="N51" s="12">
        <v>0.94499999999999995</v>
      </c>
      <c r="O51" s="12">
        <v>0.95899999999999996</v>
      </c>
      <c r="P51" s="12">
        <v>0.93700000000000006</v>
      </c>
      <c r="Q51" s="12">
        <v>0.85699999999999998</v>
      </c>
      <c r="R51" s="12">
        <v>0.06</v>
      </c>
      <c r="S51" s="12">
        <v>0.57299999999999995</v>
      </c>
      <c r="T51" s="12">
        <v>0.224</v>
      </c>
      <c r="U51" s="12">
        <v>0.65500000000000003</v>
      </c>
      <c r="V51" s="12">
        <v>0.113</v>
      </c>
      <c r="W51" s="12">
        <v>0.93600000000000005</v>
      </c>
      <c r="X51" s="11">
        <v>44053</v>
      </c>
      <c r="Y51" s="11">
        <v>3511</v>
      </c>
    </row>
    <row r="52" spans="1:25" x14ac:dyDescent="0.2">
      <c r="A52" t="s">
        <v>389</v>
      </c>
      <c r="B52" t="s">
        <v>112</v>
      </c>
      <c r="C52" s="1" t="s">
        <v>379</v>
      </c>
      <c r="D52" t="s">
        <v>123</v>
      </c>
      <c r="E52" t="s">
        <v>230</v>
      </c>
      <c r="F52">
        <v>0</v>
      </c>
      <c r="G52" s="11">
        <v>7006</v>
      </c>
      <c r="H52" s="11">
        <v>28845</v>
      </c>
      <c r="I52" s="11">
        <v>1592</v>
      </c>
      <c r="J52" s="11">
        <v>202091533</v>
      </c>
      <c r="K52" s="12">
        <v>0.95599999999999996</v>
      </c>
      <c r="L52" s="12">
        <v>0.71299999999999997</v>
      </c>
      <c r="M52" s="12">
        <v>0.96099999999999997</v>
      </c>
      <c r="N52" s="12">
        <v>0.94699999999999995</v>
      </c>
      <c r="O52" s="12">
        <v>0.95799999999999996</v>
      </c>
      <c r="P52" s="12">
        <v>0.94399999999999995</v>
      </c>
      <c r="Q52" s="12">
        <v>0.89</v>
      </c>
      <c r="R52" s="12">
        <v>4.7E-2</v>
      </c>
      <c r="S52" s="12">
        <v>0.6</v>
      </c>
      <c r="T52" s="12">
        <v>0.24299999999999999</v>
      </c>
      <c r="U52" s="12">
        <v>0.65100000000000002</v>
      </c>
      <c r="V52" s="12">
        <v>0.16400000000000001</v>
      </c>
      <c r="W52" s="12">
        <v>0.93799999999999994</v>
      </c>
      <c r="X52" s="11">
        <v>41585</v>
      </c>
      <c r="Y52" s="11">
        <v>2865</v>
      </c>
    </row>
    <row r="53" spans="1:25" x14ac:dyDescent="0.2">
      <c r="A53" t="s">
        <v>372</v>
      </c>
      <c r="B53" t="s">
        <v>112</v>
      </c>
      <c r="C53" s="1" t="s">
        <v>373</v>
      </c>
      <c r="D53" t="s">
        <v>117</v>
      </c>
      <c r="E53" t="s">
        <v>230</v>
      </c>
      <c r="F53">
        <v>0</v>
      </c>
      <c r="G53" s="11">
        <v>9251</v>
      </c>
      <c r="H53" s="11">
        <v>19092</v>
      </c>
      <c r="I53" s="11">
        <v>2253</v>
      </c>
      <c r="J53" s="11">
        <v>176621673</v>
      </c>
      <c r="K53" s="12">
        <v>0.95199999999999996</v>
      </c>
      <c r="L53" s="12">
        <v>0.313</v>
      </c>
      <c r="M53" s="12">
        <v>0.95899999999999996</v>
      </c>
      <c r="N53" s="12">
        <v>0.93799999999999994</v>
      </c>
      <c r="O53" s="12">
        <v>0.95699999999999996</v>
      </c>
      <c r="P53" s="12">
        <v>0.94799999999999995</v>
      </c>
      <c r="Q53" s="12">
        <v>0.82199999999999995</v>
      </c>
      <c r="R53" s="12">
        <v>4.2999999999999997E-2</v>
      </c>
      <c r="S53" s="12">
        <v>0.53600000000000003</v>
      </c>
      <c r="T53" s="12">
        <v>0.24399999999999999</v>
      </c>
      <c r="U53" s="12">
        <v>0.63900000000000001</v>
      </c>
      <c r="V53" s="12">
        <v>0.11600000000000001</v>
      </c>
      <c r="W53" s="12">
        <v>0.90800000000000003</v>
      </c>
      <c r="X53" s="11">
        <v>43354</v>
      </c>
      <c r="Y53" s="11">
        <v>4618</v>
      </c>
    </row>
    <row r="54" spans="1:25" x14ac:dyDescent="0.2">
      <c r="A54" t="s">
        <v>381</v>
      </c>
      <c r="B54" t="s">
        <v>112</v>
      </c>
      <c r="C54" s="1" t="s">
        <v>373</v>
      </c>
      <c r="D54" t="s">
        <v>115</v>
      </c>
      <c r="E54" t="s">
        <v>230</v>
      </c>
      <c r="F54">
        <v>0</v>
      </c>
      <c r="G54" s="11">
        <v>10523</v>
      </c>
      <c r="H54" s="11">
        <v>25175</v>
      </c>
      <c r="I54" s="11">
        <v>2037</v>
      </c>
      <c r="J54" s="11">
        <v>264919851</v>
      </c>
      <c r="K54" s="12">
        <v>0.95199999999999996</v>
      </c>
      <c r="L54" s="12">
        <v>0.40699999999999997</v>
      </c>
      <c r="M54" s="12">
        <v>0.95899999999999996</v>
      </c>
      <c r="N54" s="12">
        <v>0.95</v>
      </c>
      <c r="O54" s="12">
        <v>0.95699999999999996</v>
      </c>
      <c r="P54" s="12">
        <v>0.95199999999999996</v>
      </c>
      <c r="Q54" s="12">
        <v>0.75600000000000001</v>
      </c>
      <c r="R54" s="12">
        <v>4.3999999999999997E-2</v>
      </c>
      <c r="S54" s="12">
        <v>0.501</v>
      </c>
      <c r="T54" s="12">
        <v>0.21099999999999999</v>
      </c>
      <c r="U54" s="12">
        <v>0.59799999999999998</v>
      </c>
      <c r="V54" s="12">
        <v>9.0999999999999998E-2</v>
      </c>
      <c r="W54" s="12">
        <v>0.9</v>
      </c>
      <c r="X54" s="11">
        <v>44674</v>
      </c>
      <c r="Y54" s="11">
        <v>4219</v>
      </c>
    </row>
    <row r="55" spans="1:25" x14ac:dyDescent="0.2">
      <c r="A55" t="s">
        <v>386</v>
      </c>
      <c r="B55" t="s">
        <v>112</v>
      </c>
      <c r="C55" s="1" t="s">
        <v>373</v>
      </c>
      <c r="D55" t="s">
        <v>123</v>
      </c>
      <c r="E55" t="s">
        <v>230</v>
      </c>
      <c r="F55">
        <v>0</v>
      </c>
      <c r="G55" s="11">
        <v>5259</v>
      </c>
      <c r="H55" s="11">
        <v>42974</v>
      </c>
      <c r="I55" s="11">
        <v>888</v>
      </c>
      <c r="J55" s="11">
        <v>225999424</v>
      </c>
      <c r="K55" s="12">
        <v>0.96</v>
      </c>
      <c r="L55" s="12">
        <v>0.78500000000000003</v>
      </c>
      <c r="M55" s="12">
        <v>0.95699999999999996</v>
      </c>
      <c r="N55" s="12">
        <v>0.94</v>
      </c>
      <c r="O55" s="12">
        <v>0.95399999999999996</v>
      </c>
      <c r="P55" s="12">
        <v>0.88600000000000001</v>
      </c>
      <c r="Q55" s="12">
        <v>0.44700000000000001</v>
      </c>
      <c r="R55" s="12">
        <v>3.3000000000000002E-2</v>
      </c>
      <c r="S55" s="12">
        <v>0.20100000000000001</v>
      </c>
      <c r="T55" s="12">
        <v>0.21299999999999999</v>
      </c>
      <c r="U55" s="12">
        <v>0.36899999999999999</v>
      </c>
      <c r="V55" s="12">
        <v>3.5000000000000003E-2</v>
      </c>
      <c r="W55" s="12">
        <v>0.83099999999999996</v>
      </c>
      <c r="X55" s="11">
        <v>37609</v>
      </c>
      <c r="Y55" s="11">
        <v>1979</v>
      </c>
    </row>
    <row r="56" spans="1:25" x14ac:dyDescent="0.2">
      <c r="A56" t="s">
        <v>374</v>
      </c>
      <c r="B56" t="s">
        <v>112</v>
      </c>
      <c r="C56" s="1" t="s">
        <v>375</v>
      </c>
      <c r="D56" t="s">
        <v>117</v>
      </c>
      <c r="E56" t="s">
        <v>230</v>
      </c>
      <c r="F56">
        <v>0</v>
      </c>
      <c r="G56" s="11">
        <v>7021</v>
      </c>
      <c r="H56" s="11">
        <v>43220</v>
      </c>
      <c r="I56" s="11">
        <v>2575</v>
      </c>
      <c r="J56" s="11">
        <v>303450720</v>
      </c>
      <c r="K56" s="12">
        <v>0.96199999999999997</v>
      </c>
      <c r="L56" s="12">
        <v>0.58299999999999996</v>
      </c>
      <c r="M56" s="12">
        <v>0.95699999999999996</v>
      </c>
      <c r="N56" s="12">
        <v>0.94199999999999995</v>
      </c>
      <c r="O56" s="12">
        <v>0.95499999999999996</v>
      </c>
      <c r="P56" s="12">
        <v>0.92700000000000005</v>
      </c>
      <c r="Q56" s="12">
        <v>0.8</v>
      </c>
      <c r="R56" s="12">
        <v>5.0999999999999997E-2</v>
      </c>
      <c r="S56" s="12">
        <v>0.52300000000000002</v>
      </c>
      <c r="T56" s="12">
        <v>0.22600000000000001</v>
      </c>
      <c r="U56" s="12">
        <v>0.63100000000000001</v>
      </c>
      <c r="V56" s="12">
        <v>9.2999999999999999E-2</v>
      </c>
      <c r="W56" s="12">
        <v>0.90400000000000003</v>
      </c>
      <c r="X56" s="11">
        <v>44652</v>
      </c>
      <c r="Y56" s="11">
        <v>5674</v>
      </c>
    </row>
    <row r="57" spans="1:25" x14ac:dyDescent="0.2">
      <c r="A57" t="s">
        <v>382</v>
      </c>
      <c r="B57" t="s">
        <v>112</v>
      </c>
      <c r="C57" s="1" t="s">
        <v>375</v>
      </c>
      <c r="D57" t="s">
        <v>115</v>
      </c>
      <c r="E57" t="s">
        <v>230</v>
      </c>
      <c r="F57">
        <v>0</v>
      </c>
      <c r="G57" s="11">
        <v>4412</v>
      </c>
      <c r="H57" s="11">
        <v>49393</v>
      </c>
      <c r="I57" s="11">
        <v>1313</v>
      </c>
      <c r="J57" s="11">
        <v>217920679</v>
      </c>
      <c r="K57" s="12">
        <v>0.96</v>
      </c>
      <c r="L57" s="12">
        <v>0.68300000000000005</v>
      </c>
      <c r="M57" s="12">
        <v>0.95799999999999996</v>
      </c>
      <c r="N57" s="12">
        <v>0.94899999999999995</v>
      </c>
      <c r="O57" s="12">
        <v>0.95599999999999996</v>
      </c>
      <c r="P57" s="12">
        <v>0.93400000000000005</v>
      </c>
      <c r="Q57" s="12">
        <v>0.65100000000000002</v>
      </c>
      <c r="R57" s="12">
        <v>4.5999999999999999E-2</v>
      </c>
      <c r="S57" s="12">
        <v>0.434</v>
      </c>
      <c r="T57" s="12">
        <v>0.17199999999999999</v>
      </c>
      <c r="U57" s="12">
        <v>0.53100000000000003</v>
      </c>
      <c r="V57" s="12">
        <v>5.2999999999999999E-2</v>
      </c>
      <c r="W57" s="12">
        <v>0.84799999999999998</v>
      </c>
      <c r="X57" s="11">
        <v>40136</v>
      </c>
      <c r="Y57" s="11">
        <v>2305</v>
      </c>
    </row>
    <row r="58" spans="1:25" x14ac:dyDescent="0.2">
      <c r="A58" t="s">
        <v>387</v>
      </c>
      <c r="B58" t="s">
        <v>112</v>
      </c>
      <c r="C58" s="1" t="s">
        <v>375</v>
      </c>
      <c r="D58" t="s">
        <v>123</v>
      </c>
      <c r="E58" t="s">
        <v>230</v>
      </c>
      <c r="F58">
        <v>0</v>
      </c>
      <c r="G58" s="11">
        <v>5195</v>
      </c>
      <c r="H58" s="11">
        <v>37624</v>
      </c>
      <c r="I58" s="11">
        <v>1478</v>
      </c>
      <c r="J58" s="11">
        <v>195456055</v>
      </c>
      <c r="K58" s="12">
        <v>0.96199999999999997</v>
      </c>
      <c r="L58" s="12">
        <v>0.79500000000000004</v>
      </c>
      <c r="M58" s="12">
        <v>0.96</v>
      </c>
      <c r="N58" s="12">
        <v>0.94</v>
      </c>
      <c r="O58" s="12">
        <v>0.95799999999999996</v>
      </c>
      <c r="P58" s="12">
        <v>0.92300000000000004</v>
      </c>
      <c r="Q58" s="12">
        <v>0.78400000000000003</v>
      </c>
      <c r="R58" s="12">
        <v>4.9000000000000002E-2</v>
      </c>
      <c r="S58" s="12">
        <v>0.54200000000000004</v>
      </c>
      <c r="T58" s="12">
        <v>0.193</v>
      </c>
      <c r="U58" s="12">
        <v>0.61799999999999999</v>
      </c>
      <c r="V58" s="12">
        <v>9.0999999999999998E-2</v>
      </c>
      <c r="W58" s="12">
        <v>0.92300000000000004</v>
      </c>
      <c r="X58" s="11">
        <v>38712</v>
      </c>
      <c r="Y58" s="11">
        <v>2615</v>
      </c>
    </row>
    <row r="59" spans="1:25" x14ac:dyDescent="0.2">
      <c r="A59" t="s">
        <v>370</v>
      </c>
      <c r="B59" t="s">
        <v>112</v>
      </c>
      <c r="C59" s="1" t="s">
        <v>371</v>
      </c>
      <c r="D59" t="s">
        <v>117</v>
      </c>
      <c r="E59" t="s">
        <v>230</v>
      </c>
      <c r="F59">
        <v>0</v>
      </c>
      <c r="G59" s="11">
        <v>6150</v>
      </c>
      <c r="H59" s="11">
        <v>26330</v>
      </c>
      <c r="I59" s="11">
        <v>2973</v>
      </c>
      <c r="J59" s="11">
        <v>161928598</v>
      </c>
      <c r="K59" s="12">
        <v>0.95799999999999996</v>
      </c>
      <c r="L59" s="12">
        <v>0.317</v>
      </c>
      <c r="M59" s="12">
        <v>0.96</v>
      </c>
      <c r="N59" s="12">
        <v>0.94899999999999995</v>
      </c>
      <c r="O59" s="12">
        <v>0.95699999999999996</v>
      </c>
      <c r="P59" s="12">
        <v>0.94599999999999995</v>
      </c>
      <c r="Q59" s="12">
        <v>0.83499999999999996</v>
      </c>
      <c r="R59" s="12">
        <v>5.8000000000000003E-2</v>
      </c>
      <c r="S59" s="12">
        <v>0.53600000000000003</v>
      </c>
      <c r="T59" s="12">
        <v>0.24099999999999999</v>
      </c>
      <c r="U59" s="12">
        <v>0.627</v>
      </c>
      <c r="V59" s="12">
        <v>0.124</v>
      </c>
      <c r="W59" s="12">
        <v>0.876</v>
      </c>
      <c r="X59" s="11">
        <v>44113</v>
      </c>
      <c r="Y59" s="11">
        <v>5856</v>
      </c>
    </row>
    <row r="60" spans="1:25" x14ac:dyDescent="0.2">
      <c r="A60" t="s">
        <v>380</v>
      </c>
      <c r="B60" t="s">
        <v>112</v>
      </c>
      <c r="C60" s="1" t="s">
        <v>371</v>
      </c>
      <c r="D60" t="s">
        <v>115</v>
      </c>
      <c r="E60" t="s">
        <v>230</v>
      </c>
      <c r="F60">
        <v>0</v>
      </c>
      <c r="G60" s="11">
        <v>6631</v>
      </c>
      <c r="H60" s="11">
        <v>51255</v>
      </c>
      <c r="I60" s="11">
        <v>2701</v>
      </c>
      <c r="J60" s="11">
        <v>339869792</v>
      </c>
      <c r="K60" s="12">
        <v>0.95499999999999996</v>
      </c>
      <c r="L60" s="12">
        <v>0.53700000000000003</v>
      </c>
      <c r="M60" s="12">
        <v>0.96099999999999997</v>
      </c>
      <c r="N60" s="12">
        <v>0.94699999999999995</v>
      </c>
      <c r="O60" s="12">
        <v>0.95799999999999996</v>
      </c>
      <c r="P60" s="12">
        <v>0.94499999999999995</v>
      </c>
      <c r="Q60" s="12">
        <v>0.80600000000000005</v>
      </c>
      <c r="R60" s="12">
        <v>4.8000000000000001E-2</v>
      </c>
      <c r="S60" s="12">
        <v>0.46300000000000002</v>
      </c>
      <c r="T60" s="12">
        <v>0.29599999999999999</v>
      </c>
      <c r="U60" s="12">
        <v>0.61</v>
      </c>
      <c r="V60" s="12">
        <v>0.124</v>
      </c>
      <c r="W60" s="12">
        <v>0.88800000000000001</v>
      </c>
      <c r="X60" s="11">
        <v>45710</v>
      </c>
      <c r="Y60" s="11">
        <v>5386</v>
      </c>
    </row>
    <row r="61" spans="1:25" x14ac:dyDescent="0.2">
      <c r="A61" t="s">
        <v>385</v>
      </c>
      <c r="B61" t="s">
        <v>112</v>
      </c>
      <c r="C61" s="1" t="s">
        <v>371</v>
      </c>
      <c r="D61" t="s">
        <v>123</v>
      </c>
      <c r="E61" t="s">
        <v>230</v>
      </c>
      <c r="F61">
        <v>0</v>
      </c>
      <c r="G61" s="11">
        <v>5717</v>
      </c>
      <c r="H61" s="11">
        <v>60430</v>
      </c>
      <c r="I61" s="11">
        <v>2249</v>
      </c>
      <c r="J61" s="11">
        <v>345479032</v>
      </c>
      <c r="K61" s="12">
        <v>0.96199999999999997</v>
      </c>
      <c r="L61" s="12">
        <v>0.71299999999999997</v>
      </c>
      <c r="M61" s="12">
        <v>0.96199999999999997</v>
      </c>
      <c r="N61" s="12">
        <v>0.94799999999999995</v>
      </c>
      <c r="O61" s="12">
        <v>0.95899999999999996</v>
      </c>
      <c r="P61" s="12">
        <v>0.93899999999999995</v>
      </c>
      <c r="Q61" s="12">
        <v>0.871</v>
      </c>
      <c r="R61" s="12">
        <v>5.2999999999999999E-2</v>
      </c>
      <c r="S61" s="12">
        <v>0.56399999999999995</v>
      </c>
      <c r="T61" s="12">
        <v>0.255</v>
      </c>
      <c r="U61" s="12">
        <v>0.66500000000000004</v>
      </c>
      <c r="V61" s="12">
        <v>0.125</v>
      </c>
      <c r="W61" s="12">
        <v>0.94699999999999995</v>
      </c>
      <c r="X61" s="11">
        <v>43520</v>
      </c>
      <c r="Y61" s="11">
        <v>4138</v>
      </c>
    </row>
    <row r="62" spans="1:25" x14ac:dyDescent="0.2">
      <c r="A62" t="s">
        <v>346</v>
      </c>
      <c r="B62" t="s">
        <v>112</v>
      </c>
      <c r="C62" s="1" t="s">
        <v>347</v>
      </c>
      <c r="D62" t="s">
        <v>117</v>
      </c>
      <c r="E62" t="s">
        <v>230</v>
      </c>
      <c r="F62">
        <v>0</v>
      </c>
      <c r="G62" s="11">
        <v>5622</v>
      </c>
      <c r="H62" s="11">
        <v>29519</v>
      </c>
      <c r="I62" s="11">
        <v>1712</v>
      </c>
      <c r="J62" s="11">
        <v>165956982</v>
      </c>
      <c r="K62" s="12">
        <v>0.96699999999999997</v>
      </c>
      <c r="L62" s="12">
        <v>0.53</v>
      </c>
      <c r="M62" s="12">
        <v>0.96399999999999997</v>
      </c>
      <c r="N62" s="12">
        <v>0.95699999999999996</v>
      </c>
      <c r="O62" s="12">
        <v>0.96</v>
      </c>
      <c r="P62" s="12">
        <v>0.95099999999999996</v>
      </c>
      <c r="Q62" s="12">
        <v>0.77900000000000003</v>
      </c>
      <c r="R62" s="12">
        <v>4.3999999999999997E-2</v>
      </c>
      <c r="S62" s="12">
        <v>0.48899999999999999</v>
      </c>
      <c r="T62" s="12">
        <v>0.247</v>
      </c>
      <c r="U62" s="12">
        <v>0.65</v>
      </c>
      <c r="V62" s="12">
        <v>5.8999999999999997E-2</v>
      </c>
      <c r="W62" s="12">
        <v>0.90700000000000003</v>
      </c>
      <c r="X62" s="11">
        <v>40908</v>
      </c>
      <c r="Y62" s="11">
        <v>3148</v>
      </c>
    </row>
    <row r="63" spans="1:25" x14ac:dyDescent="0.2">
      <c r="A63" t="s">
        <v>358</v>
      </c>
      <c r="B63" t="s">
        <v>112</v>
      </c>
      <c r="C63" s="1" t="s">
        <v>347</v>
      </c>
      <c r="D63" t="s">
        <v>115</v>
      </c>
      <c r="E63" t="s">
        <v>230</v>
      </c>
      <c r="F63">
        <v>0</v>
      </c>
      <c r="G63" s="11">
        <v>17493</v>
      </c>
      <c r="H63" s="11">
        <v>13556</v>
      </c>
      <c r="I63" s="11">
        <v>1462</v>
      </c>
      <c r="J63" s="11">
        <v>237138837</v>
      </c>
      <c r="K63" s="12">
        <v>0.95</v>
      </c>
      <c r="L63" s="12">
        <v>0.26800000000000002</v>
      </c>
      <c r="M63" s="12">
        <v>0.96499999999999997</v>
      </c>
      <c r="N63" s="12">
        <v>0.95899999999999996</v>
      </c>
      <c r="O63" s="12">
        <v>0.96199999999999997</v>
      </c>
      <c r="P63" s="12">
        <v>0.96299999999999997</v>
      </c>
      <c r="Q63" s="12">
        <v>0.81200000000000006</v>
      </c>
      <c r="R63" s="12">
        <v>4.3999999999999997E-2</v>
      </c>
      <c r="S63" s="12">
        <v>0.54200000000000004</v>
      </c>
      <c r="T63" s="12">
        <v>0.22600000000000001</v>
      </c>
      <c r="U63" s="12">
        <v>0.66300000000000003</v>
      </c>
      <c r="V63" s="12">
        <v>7.9000000000000001E-2</v>
      </c>
      <c r="W63" s="12">
        <v>0.92400000000000004</v>
      </c>
      <c r="X63" s="11">
        <v>44467</v>
      </c>
      <c r="Y63" s="11">
        <v>2602</v>
      </c>
    </row>
    <row r="64" spans="1:25" x14ac:dyDescent="0.2">
      <c r="A64" t="s">
        <v>366</v>
      </c>
      <c r="B64" t="s">
        <v>112</v>
      </c>
      <c r="C64" s="1" t="s">
        <v>347</v>
      </c>
      <c r="D64" t="s">
        <v>123</v>
      </c>
      <c r="E64" t="s">
        <v>230</v>
      </c>
      <c r="F64">
        <v>0</v>
      </c>
      <c r="G64" s="11">
        <v>8827</v>
      </c>
      <c r="H64" s="11">
        <v>21507</v>
      </c>
      <c r="I64" s="11">
        <v>1351</v>
      </c>
      <c r="J64" s="11">
        <v>189841856</v>
      </c>
      <c r="K64" s="12">
        <v>0.95299999999999996</v>
      </c>
      <c r="L64" s="12">
        <v>0.55600000000000005</v>
      </c>
      <c r="M64" s="12">
        <v>0.95899999999999996</v>
      </c>
      <c r="N64" s="12">
        <v>0.94399999999999995</v>
      </c>
      <c r="O64" s="12">
        <v>0.95599999999999996</v>
      </c>
      <c r="P64" s="12">
        <v>0.92500000000000004</v>
      </c>
      <c r="Q64" s="12">
        <v>0.66600000000000004</v>
      </c>
      <c r="R64" s="12">
        <v>3.7999999999999999E-2</v>
      </c>
      <c r="S64" s="12">
        <v>0.39</v>
      </c>
      <c r="T64" s="12">
        <v>0.23799999999999999</v>
      </c>
      <c r="U64" s="12">
        <v>0.55800000000000005</v>
      </c>
      <c r="V64" s="12">
        <v>4.9000000000000002E-2</v>
      </c>
      <c r="W64" s="12">
        <v>0.84</v>
      </c>
      <c r="X64" s="11">
        <v>40417</v>
      </c>
      <c r="Y64" s="11">
        <v>2193</v>
      </c>
    </row>
    <row r="65" spans="1:25" x14ac:dyDescent="0.2">
      <c r="A65" t="s">
        <v>342</v>
      </c>
      <c r="B65" t="s">
        <v>112</v>
      </c>
      <c r="C65" s="1" t="s">
        <v>343</v>
      </c>
      <c r="D65" t="s">
        <v>117</v>
      </c>
      <c r="E65" t="s">
        <v>230</v>
      </c>
      <c r="F65">
        <v>0</v>
      </c>
      <c r="G65" s="11">
        <v>5453</v>
      </c>
      <c r="H65" s="11">
        <v>50921</v>
      </c>
      <c r="I65" s="11">
        <v>3244</v>
      </c>
      <c r="J65" s="11">
        <v>277674569</v>
      </c>
      <c r="K65" s="12">
        <v>0.96599999999999997</v>
      </c>
      <c r="L65" s="12">
        <v>0.56499999999999995</v>
      </c>
      <c r="M65" s="12">
        <v>0.96699999999999997</v>
      </c>
      <c r="N65" s="12">
        <v>0.95699999999999996</v>
      </c>
      <c r="O65" s="12">
        <v>0.96399999999999997</v>
      </c>
      <c r="P65" s="12">
        <v>0.95099999999999996</v>
      </c>
      <c r="Q65" s="12">
        <v>0.83399999999999996</v>
      </c>
      <c r="R65" s="12">
        <v>7.6999999999999999E-2</v>
      </c>
      <c r="S65" s="12">
        <v>0.53700000000000003</v>
      </c>
      <c r="T65" s="12">
        <v>0.22</v>
      </c>
      <c r="U65" s="12">
        <v>0.64800000000000002</v>
      </c>
      <c r="V65" s="12">
        <v>8.4000000000000005E-2</v>
      </c>
      <c r="W65" s="12">
        <v>0.95</v>
      </c>
      <c r="X65" s="11">
        <v>46542</v>
      </c>
      <c r="Y65" s="11">
        <v>8664</v>
      </c>
    </row>
    <row r="66" spans="1:25" x14ac:dyDescent="0.2">
      <c r="A66" t="s">
        <v>354</v>
      </c>
      <c r="B66" t="s">
        <v>112</v>
      </c>
      <c r="C66" s="1" t="s">
        <v>343</v>
      </c>
      <c r="D66" t="s">
        <v>115</v>
      </c>
      <c r="E66" t="s">
        <v>230</v>
      </c>
      <c r="F66">
        <v>0</v>
      </c>
      <c r="G66" s="11">
        <v>6866</v>
      </c>
      <c r="H66" s="11">
        <v>42909</v>
      </c>
      <c r="I66" s="11">
        <v>3398</v>
      </c>
      <c r="J66" s="11">
        <v>294615689</v>
      </c>
      <c r="K66" s="12">
        <v>0.96599999999999997</v>
      </c>
      <c r="L66" s="12">
        <v>0.44700000000000001</v>
      </c>
      <c r="M66" s="12">
        <v>0.96499999999999997</v>
      </c>
      <c r="N66" s="12">
        <v>0.95399999999999996</v>
      </c>
      <c r="O66" s="12">
        <v>0.96199999999999997</v>
      </c>
      <c r="P66" s="12">
        <v>0.94599999999999995</v>
      </c>
      <c r="Q66" s="12">
        <v>0.78800000000000003</v>
      </c>
      <c r="R66" s="12">
        <v>9.4E-2</v>
      </c>
      <c r="S66" s="12">
        <v>0.497</v>
      </c>
      <c r="T66" s="12">
        <v>0.19700000000000001</v>
      </c>
      <c r="U66" s="12">
        <v>0.59599999999999997</v>
      </c>
      <c r="V66" s="12">
        <v>7.3999999999999996E-2</v>
      </c>
      <c r="W66" s="12">
        <v>0.95099999999999996</v>
      </c>
      <c r="X66" s="11">
        <v>47964</v>
      </c>
      <c r="Y66" s="11">
        <v>9493</v>
      </c>
    </row>
    <row r="67" spans="1:25" x14ac:dyDescent="0.2">
      <c r="A67" t="s">
        <v>362</v>
      </c>
      <c r="B67" t="s">
        <v>112</v>
      </c>
      <c r="C67" s="1" t="s">
        <v>343</v>
      </c>
      <c r="D67" t="s">
        <v>123</v>
      </c>
      <c r="E67" t="s">
        <v>230</v>
      </c>
      <c r="F67">
        <v>0</v>
      </c>
      <c r="G67" s="11">
        <v>2787</v>
      </c>
      <c r="H67" s="11">
        <v>78480</v>
      </c>
      <c r="I67" s="11">
        <v>2386</v>
      </c>
      <c r="J67" s="11">
        <v>218722955</v>
      </c>
      <c r="K67" s="12">
        <v>0.96699999999999997</v>
      </c>
      <c r="L67" s="12">
        <v>0.68400000000000005</v>
      </c>
      <c r="M67" s="12">
        <v>0.96299999999999997</v>
      </c>
      <c r="N67" s="12">
        <v>0.95099999999999996</v>
      </c>
      <c r="O67" s="12">
        <v>0.96</v>
      </c>
      <c r="P67" s="12">
        <v>0.94</v>
      </c>
      <c r="Q67" s="12">
        <v>0.61199999999999999</v>
      </c>
      <c r="R67" s="12">
        <v>6.6000000000000003E-2</v>
      </c>
      <c r="S67" s="12">
        <v>0.40300000000000002</v>
      </c>
      <c r="T67" s="12">
        <v>0.14299999999999999</v>
      </c>
      <c r="U67" s="12">
        <v>0.48599999999999999</v>
      </c>
      <c r="V67" s="12">
        <v>4.1000000000000002E-2</v>
      </c>
      <c r="W67" s="12">
        <v>0.90800000000000003</v>
      </c>
      <c r="X67" s="11">
        <v>41475</v>
      </c>
      <c r="Y67" s="11">
        <v>6219</v>
      </c>
    </row>
    <row r="68" spans="1:25" x14ac:dyDescent="0.2">
      <c r="A68" t="s">
        <v>348</v>
      </c>
      <c r="B68" t="s">
        <v>112</v>
      </c>
      <c r="C68" s="1" t="s">
        <v>349</v>
      </c>
      <c r="D68" t="s">
        <v>117</v>
      </c>
      <c r="E68" t="s">
        <v>230</v>
      </c>
      <c r="F68">
        <v>0</v>
      </c>
      <c r="G68" s="11">
        <v>5302</v>
      </c>
      <c r="H68" s="11">
        <v>25457</v>
      </c>
      <c r="I68" s="11">
        <v>2458</v>
      </c>
      <c r="J68" s="11">
        <v>134974575</v>
      </c>
      <c r="K68" s="12">
        <v>0.95799999999999996</v>
      </c>
      <c r="L68" s="12">
        <v>0.45200000000000001</v>
      </c>
      <c r="M68" s="12">
        <v>0.96599999999999997</v>
      </c>
      <c r="N68" s="12">
        <v>0.95299999999999996</v>
      </c>
      <c r="O68" s="12">
        <v>0.96299999999999997</v>
      </c>
      <c r="P68" s="12">
        <v>0.96</v>
      </c>
      <c r="Q68" s="12">
        <v>0.88700000000000001</v>
      </c>
      <c r="R68" s="12">
        <v>5.2999999999999999E-2</v>
      </c>
      <c r="S68" s="12">
        <v>0.61399999999999999</v>
      </c>
      <c r="T68" s="12">
        <v>0.22</v>
      </c>
      <c r="U68" s="12">
        <v>0.69899999999999995</v>
      </c>
      <c r="V68" s="12">
        <v>0.107</v>
      </c>
      <c r="W68" s="12">
        <v>0.93500000000000005</v>
      </c>
      <c r="X68" s="11">
        <v>41904</v>
      </c>
      <c r="Y68" s="11">
        <v>5646</v>
      </c>
    </row>
    <row r="69" spans="1:25" x14ac:dyDescent="0.2">
      <c r="A69" t="s">
        <v>359</v>
      </c>
      <c r="B69" t="s">
        <v>112</v>
      </c>
      <c r="C69" s="1" t="s">
        <v>349</v>
      </c>
      <c r="D69" t="s">
        <v>115</v>
      </c>
      <c r="E69" t="s">
        <v>230</v>
      </c>
      <c r="F69">
        <v>0</v>
      </c>
      <c r="G69" s="11">
        <v>5503</v>
      </c>
      <c r="H69" s="11">
        <v>59720</v>
      </c>
      <c r="I69" s="11">
        <v>2760</v>
      </c>
      <c r="J69" s="11">
        <v>328639018</v>
      </c>
      <c r="K69" s="12">
        <v>0.95799999999999996</v>
      </c>
      <c r="L69" s="12">
        <v>0.61499999999999999</v>
      </c>
      <c r="M69" s="12">
        <v>0.96499999999999997</v>
      </c>
      <c r="N69" s="12">
        <v>0.94899999999999995</v>
      </c>
      <c r="O69" s="12">
        <v>0.96199999999999997</v>
      </c>
      <c r="P69" s="12">
        <v>0.96</v>
      </c>
      <c r="Q69" s="12">
        <v>0.83199999999999996</v>
      </c>
      <c r="R69" s="12">
        <v>5.0999999999999997E-2</v>
      </c>
      <c r="S69" s="12">
        <v>0.60499999999999998</v>
      </c>
      <c r="T69" s="12">
        <v>0.17599999999999999</v>
      </c>
      <c r="U69" s="12">
        <v>0.66900000000000004</v>
      </c>
      <c r="V69" s="12">
        <v>8.5000000000000006E-2</v>
      </c>
      <c r="W69" s="12">
        <v>0.95599999999999996</v>
      </c>
      <c r="X69" s="11">
        <v>44073</v>
      </c>
      <c r="Y69" s="11">
        <v>6970</v>
      </c>
    </row>
    <row r="70" spans="1:25" x14ac:dyDescent="0.2">
      <c r="A70" t="s">
        <v>367</v>
      </c>
      <c r="B70" t="s">
        <v>112</v>
      </c>
      <c r="C70" s="1" t="s">
        <v>349</v>
      </c>
      <c r="D70" t="s">
        <v>123</v>
      </c>
      <c r="E70" t="s">
        <v>230</v>
      </c>
      <c r="F70">
        <v>0</v>
      </c>
      <c r="G70" s="11">
        <v>4222</v>
      </c>
      <c r="H70" s="11">
        <v>45348</v>
      </c>
      <c r="I70" s="11">
        <v>2588</v>
      </c>
      <c r="J70" s="11">
        <v>191461337</v>
      </c>
      <c r="K70" s="12">
        <v>0.96699999999999997</v>
      </c>
      <c r="L70" s="12">
        <v>0.63700000000000001</v>
      </c>
      <c r="M70" s="12">
        <v>0.96</v>
      </c>
      <c r="N70" s="12">
        <v>0.94899999999999995</v>
      </c>
      <c r="O70" s="12">
        <v>0.95699999999999996</v>
      </c>
      <c r="P70" s="12">
        <v>0.93899999999999995</v>
      </c>
      <c r="Q70" s="12">
        <v>0.81299999999999994</v>
      </c>
      <c r="R70" s="12">
        <v>5.6000000000000001E-2</v>
      </c>
      <c r="S70" s="12">
        <v>0.58199999999999996</v>
      </c>
      <c r="T70" s="12">
        <v>0.17499999999999999</v>
      </c>
      <c r="U70" s="12">
        <v>0.66300000000000003</v>
      </c>
      <c r="V70" s="12">
        <v>6.6000000000000003E-2</v>
      </c>
      <c r="W70" s="12">
        <v>0.92200000000000004</v>
      </c>
      <c r="X70" s="11">
        <v>41189</v>
      </c>
      <c r="Y70" s="11">
        <v>6160</v>
      </c>
    </row>
    <row r="71" spans="1:25" x14ac:dyDescent="0.2">
      <c r="A71" t="s">
        <v>344</v>
      </c>
      <c r="B71" t="s">
        <v>112</v>
      </c>
      <c r="C71" s="1" t="s">
        <v>253</v>
      </c>
      <c r="D71" t="s">
        <v>117</v>
      </c>
      <c r="E71" t="s">
        <v>230</v>
      </c>
      <c r="F71">
        <v>0</v>
      </c>
      <c r="G71" s="11">
        <v>5708</v>
      </c>
      <c r="H71" s="11">
        <v>59087</v>
      </c>
      <c r="I71" s="11">
        <v>3209</v>
      </c>
      <c r="J71" s="11">
        <v>337268754</v>
      </c>
      <c r="K71" s="12">
        <v>0.96499999999999997</v>
      </c>
      <c r="L71" s="12">
        <v>0.55200000000000005</v>
      </c>
      <c r="M71" s="12">
        <v>0.96499999999999997</v>
      </c>
      <c r="N71" s="12">
        <v>0.95399999999999996</v>
      </c>
      <c r="O71" s="12">
        <v>0.96199999999999997</v>
      </c>
      <c r="P71" s="12">
        <v>0.95799999999999996</v>
      </c>
      <c r="Q71" s="12">
        <v>0.878</v>
      </c>
      <c r="R71" s="12">
        <v>5.1999999999999998E-2</v>
      </c>
      <c r="S71" s="12">
        <v>0.61799999999999999</v>
      </c>
      <c r="T71" s="12">
        <v>0.20899999999999999</v>
      </c>
      <c r="U71" s="12">
        <v>0.71299999999999997</v>
      </c>
      <c r="V71" s="12">
        <v>8.6999999999999994E-2</v>
      </c>
      <c r="W71" s="12">
        <v>0.96299999999999997</v>
      </c>
      <c r="X71" s="11">
        <v>44556</v>
      </c>
      <c r="Y71" s="11">
        <v>9460</v>
      </c>
    </row>
    <row r="72" spans="1:25" x14ac:dyDescent="0.2">
      <c r="A72" t="s">
        <v>355</v>
      </c>
      <c r="B72" t="s">
        <v>112</v>
      </c>
      <c r="C72" s="1" t="s">
        <v>253</v>
      </c>
      <c r="D72" t="s">
        <v>115</v>
      </c>
      <c r="E72" t="s">
        <v>230</v>
      </c>
      <c r="F72">
        <v>0</v>
      </c>
      <c r="G72" s="11">
        <v>7807</v>
      </c>
      <c r="H72" s="11">
        <v>40003</v>
      </c>
      <c r="I72" s="11">
        <v>3283</v>
      </c>
      <c r="J72" s="11">
        <v>312302320</v>
      </c>
      <c r="K72" s="12">
        <v>0.97</v>
      </c>
      <c r="L72" s="12">
        <v>0.42099999999999999</v>
      </c>
      <c r="M72" s="12">
        <v>0.96699999999999997</v>
      </c>
      <c r="N72" s="12">
        <v>0.95</v>
      </c>
      <c r="O72" s="12">
        <v>0.96499999999999997</v>
      </c>
      <c r="P72" s="12">
        <v>0.95699999999999996</v>
      </c>
      <c r="Q72" s="12">
        <v>0.89500000000000002</v>
      </c>
      <c r="R72" s="12">
        <v>5.2999999999999999E-2</v>
      </c>
      <c r="S72" s="12">
        <v>0.67100000000000004</v>
      </c>
      <c r="T72" s="12">
        <v>0.17100000000000001</v>
      </c>
      <c r="U72" s="12">
        <v>0.72399999999999998</v>
      </c>
      <c r="V72" s="12">
        <v>8.8999999999999996E-2</v>
      </c>
      <c r="W72" s="12">
        <v>0.95299999999999996</v>
      </c>
      <c r="X72" s="11">
        <v>45082</v>
      </c>
      <c r="Y72" s="11">
        <v>9938</v>
      </c>
    </row>
    <row r="73" spans="1:25" x14ac:dyDescent="0.2">
      <c r="A73" t="s">
        <v>252</v>
      </c>
      <c r="B73" t="s">
        <v>112</v>
      </c>
      <c r="C73" s="1" t="s">
        <v>253</v>
      </c>
      <c r="D73" t="s">
        <v>123</v>
      </c>
      <c r="E73" t="s">
        <v>230</v>
      </c>
      <c r="F73">
        <v>0</v>
      </c>
      <c r="G73" s="11">
        <v>2962</v>
      </c>
      <c r="H73" s="11">
        <v>50737</v>
      </c>
      <c r="I73" s="11">
        <v>2083</v>
      </c>
      <c r="J73" s="11">
        <v>150282187</v>
      </c>
      <c r="K73" s="12">
        <v>0.96099999999999997</v>
      </c>
      <c r="L73" s="12">
        <v>0.51100000000000001</v>
      </c>
      <c r="M73" s="12">
        <v>0.96399999999999997</v>
      </c>
      <c r="N73" s="12">
        <v>0.95699999999999996</v>
      </c>
      <c r="O73" s="12">
        <v>0.96099999999999997</v>
      </c>
      <c r="P73" s="12">
        <v>0.95799999999999996</v>
      </c>
      <c r="Q73" s="12">
        <v>0.71199999999999997</v>
      </c>
      <c r="R73" s="12">
        <v>4.2999999999999997E-2</v>
      </c>
      <c r="S73" s="12">
        <v>0.501</v>
      </c>
      <c r="T73" s="12">
        <v>0.16800000000000001</v>
      </c>
      <c r="U73" s="12">
        <v>0.60199999999999998</v>
      </c>
      <c r="V73" s="12">
        <v>4.4999999999999998E-2</v>
      </c>
      <c r="W73" s="12">
        <v>0.89600000000000002</v>
      </c>
      <c r="X73" s="11">
        <v>39826</v>
      </c>
      <c r="Y73" s="11">
        <v>5336</v>
      </c>
    </row>
    <row r="74" spans="1:25" x14ac:dyDescent="0.2">
      <c r="A74" t="s">
        <v>244</v>
      </c>
      <c r="B74" t="s">
        <v>112</v>
      </c>
      <c r="C74" s="1" t="s">
        <v>245</v>
      </c>
      <c r="D74" t="s">
        <v>117</v>
      </c>
      <c r="E74" t="s">
        <v>230</v>
      </c>
      <c r="F74">
        <v>0</v>
      </c>
      <c r="G74" s="11">
        <v>11977</v>
      </c>
      <c r="H74" s="11">
        <v>18159</v>
      </c>
      <c r="I74" s="11">
        <v>2294</v>
      </c>
      <c r="J74" s="11">
        <v>217491026</v>
      </c>
      <c r="K74" s="12">
        <v>0.96199999999999997</v>
      </c>
      <c r="L74" s="12">
        <v>0.27600000000000002</v>
      </c>
      <c r="M74" s="12">
        <v>0.96599999999999997</v>
      </c>
      <c r="N74" s="12">
        <v>0.95199999999999996</v>
      </c>
      <c r="O74" s="12">
        <v>0.96299999999999997</v>
      </c>
      <c r="P74" s="12">
        <v>0.96799999999999997</v>
      </c>
      <c r="Q74" s="12">
        <v>0.90800000000000003</v>
      </c>
      <c r="R74" s="12">
        <v>5.6000000000000001E-2</v>
      </c>
      <c r="S74" s="12">
        <v>0.61099999999999999</v>
      </c>
      <c r="T74" s="12">
        <v>0.24199999999999999</v>
      </c>
      <c r="U74" s="12">
        <v>0.71299999999999997</v>
      </c>
      <c r="V74" s="12">
        <v>0.11</v>
      </c>
      <c r="W74" s="12">
        <v>0.95099999999999996</v>
      </c>
      <c r="X74" s="11">
        <v>44461</v>
      </c>
      <c r="Y74" s="11">
        <v>4705</v>
      </c>
    </row>
    <row r="75" spans="1:25" x14ac:dyDescent="0.2">
      <c r="A75" t="s">
        <v>356</v>
      </c>
      <c r="B75" t="s">
        <v>112</v>
      </c>
      <c r="C75" s="1" t="s">
        <v>245</v>
      </c>
      <c r="D75" t="s">
        <v>115</v>
      </c>
      <c r="E75" t="s">
        <v>230</v>
      </c>
      <c r="F75">
        <v>0</v>
      </c>
      <c r="G75" s="11">
        <v>8429</v>
      </c>
      <c r="H75" s="11">
        <v>35416</v>
      </c>
      <c r="I75" s="11">
        <v>3304</v>
      </c>
      <c r="J75" s="11">
        <v>298520873</v>
      </c>
      <c r="K75" s="12">
        <v>0.95599999999999996</v>
      </c>
      <c r="L75" s="12">
        <v>0.40899999999999997</v>
      </c>
      <c r="M75" s="12">
        <v>0.96599999999999997</v>
      </c>
      <c r="N75" s="12">
        <v>0.95699999999999996</v>
      </c>
      <c r="O75" s="12">
        <v>0.96399999999999997</v>
      </c>
      <c r="P75" s="12">
        <v>0.96799999999999997</v>
      </c>
      <c r="Q75" s="12">
        <v>0.90500000000000003</v>
      </c>
      <c r="R75" s="12">
        <v>5.1999999999999998E-2</v>
      </c>
      <c r="S75" s="12">
        <v>0.57599999999999996</v>
      </c>
      <c r="T75" s="12">
        <v>0.27700000000000002</v>
      </c>
      <c r="U75" s="12">
        <v>0.68</v>
      </c>
      <c r="V75" s="12">
        <v>0.14699999999999999</v>
      </c>
      <c r="W75" s="12">
        <v>0.94699999999999995</v>
      </c>
      <c r="X75" s="11">
        <v>45145</v>
      </c>
      <c r="Y75" s="11">
        <v>8355</v>
      </c>
    </row>
    <row r="76" spans="1:25" x14ac:dyDescent="0.2">
      <c r="A76" t="s">
        <v>363</v>
      </c>
      <c r="B76" t="s">
        <v>112</v>
      </c>
      <c r="C76" s="1" t="s">
        <v>245</v>
      </c>
      <c r="D76" t="s">
        <v>123</v>
      </c>
      <c r="E76" t="s">
        <v>230</v>
      </c>
      <c r="F76">
        <v>0</v>
      </c>
      <c r="G76" s="11">
        <v>7169</v>
      </c>
      <c r="H76" s="11">
        <v>26220</v>
      </c>
      <c r="I76" s="11">
        <v>1860</v>
      </c>
      <c r="J76" s="11">
        <v>187970242</v>
      </c>
      <c r="K76" s="12">
        <v>0.95699999999999996</v>
      </c>
      <c r="L76" s="12">
        <v>0.44</v>
      </c>
      <c r="M76" s="12">
        <v>0.96199999999999997</v>
      </c>
      <c r="N76" s="12">
        <v>0.95</v>
      </c>
      <c r="O76" s="12">
        <v>0.96</v>
      </c>
      <c r="P76" s="12">
        <v>0.96299999999999997</v>
      </c>
      <c r="Q76" s="12">
        <v>0.91300000000000003</v>
      </c>
      <c r="R76" s="12">
        <v>6.0999999999999999E-2</v>
      </c>
      <c r="S76" s="12">
        <v>0.63900000000000001</v>
      </c>
      <c r="T76" s="12">
        <v>0.214</v>
      </c>
      <c r="U76" s="12">
        <v>0.67500000000000004</v>
      </c>
      <c r="V76" s="12">
        <v>0.15</v>
      </c>
      <c r="W76" s="12">
        <v>0.97099999999999997</v>
      </c>
      <c r="X76" s="11">
        <v>43269</v>
      </c>
      <c r="Y76" s="11">
        <v>3911</v>
      </c>
    </row>
    <row r="77" spans="1:25" x14ac:dyDescent="0.2">
      <c r="A77" t="s">
        <v>212</v>
      </c>
      <c r="B77" t="s">
        <v>219</v>
      </c>
      <c r="C77" s="1" t="s">
        <v>245</v>
      </c>
      <c r="D77" t="s">
        <v>221</v>
      </c>
      <c r="E77" t="s">
        <v>230</v>
      </c>
      <c r="F77">
        <v>0</v>
      </c>
      <c r="G77" s="11">
        <v>26568</v>
      </c>
      <c r="H77" s="11">
        <v>22494</v>
      </c>
      <c r="I77" s="11">
        <v>1560</v>
      </c>
      <c r="J77" s="11">
        <v>597630510</v>
      </c>
      <c r="K77" s="12">
        <v>0.91800000000000004</v>
      </c>
      <c r="L77" s="12">
        <v>0.60499999999999998</v>
      </c>
      <c r="M77" s="12">
        <v>0.95399999999999996</v>
      </c>
      <c r="N77" s="12">
        <v>0.95099999999999996</v>
      </c>
      <c r="O77" s="12">
        <v>0.96199999999999997</v>
      </c>
      <c r="P77" s="12">
        <v>0.96499999999999997</v>
      </c>
      <c r="Q77" s="12">
        <v>0.91800000000000004</v>
      </c>
      <c r="R77" s="12">
        <v>5.7000000000000002E-2</v>
      </c>
      <c r="S77" s="12">
        <v>0.63600000000000001</v>
      </c>
      <c r="T77" s="12">
        <v>0.22500000000000001</v>
      </c>
      <c r="U77" s="12">
        <v>0.58299999999999996</v>
      </c>
      <c r="V77" s="12">
        <v>0.253</v>
      </c>
      <c r="W77" s="12">
        <v>0.96099999999999997</v>
      </c>
      <c r="X77">
        <v>50046</v>
      </c>
      <c r="Y77">
        <v>2559</v>
      </c>
    </row>
    <row r="78" spans="1:25" x14ac:dyDescent="0.2">
      <c r="A78" t="s">
        <v>213</v>
      </c>
      <c r="B78" t="s">
        <v>219</v>
      </c>
      <c r="C78" s="1" t="s">
        <v>245</v>
      </c>
      <c r="D78" t="s">
        <v>222</v>
      </c>
      <c r="E78" t="s">
        <v>230</v>
      </c>
      <c r="F78">
        <v>0</v>
      </c>
      <c r="G78" s="11">
        <v>14140</v>
      </c>
      <c r="H78" s="11">
        <v>37913</v>
      </c>
      <c r="I78" s="11">
        <v>1959</v>
      </c>
      <c r="J78" s="11">
        <v>536085509</v>
      </c>
      <c r="K78" s="12">
        <v>0.91400000000000003</v>
      </c>
      <c r="L78" s="12">
        <v>0.46300000000000002</v>
      </c>
      <c r="M78" s="12">
        <v>0.95299999999999996</v>
      </c>
      <c r="N78" s="12">
        <v>0.95899999999999996</v>
      </c>
      <c r="O78" s="12">
        <v>0.96499999999999997</v>
      </c>
      <c r="P78" s="12">
        <v>0.95899999999999996</v>
      </c>
      <c r="Q78" s="12">
        <v>0.89800000000000002</v>
      </c>
      <c r="R78" s="12">
        <v>0.05</v>
      </c>
      <c r="S78" s="12">
        <v>0.64500000000000002</v>
      </c>
      <c r="T78" s="12">
        <v>0.20300000000000001</v>
      </c>
      <c r="U78" s="12">
        <v>0.53900000000000003</v>
      </c>
      <c r="V78" s="12">
        <v>0.28699999999999998</v>
      </c>
      <c r="W78" s="12">
        <v>0.95</v>
      </c>
      <c r="X78">
        <v>48415</v>
      </c>
      <c r="Y78">
        <v>3710</v>
      </c>
    </row>
    <row r="79" spans="1:25" x14ac:dyDescent="0.2">
      <c r="A79" t="s">
        <v>246</v>
      </c>
      <c r="B79" t="s">
        <v>112</v>
      </c>
      <c r="C79" s="1" t="s">
        <v>247</v>
      </c>
      <c r="D79" t="s">
        <v>117</v>
      </c>
      <c r="E79" t="s">
        <v>230</v>
      </c>
      <c r="F79">
        <v>0</v>
      </c>
      <c r="G79" s="11">
        <v>4832</v>
      </c>
      <c r="H79" s="11">
        <v>49186</v>
      </c>
      <c r="I79" s="11">
        <v>2004</v>
      </c>
      <c r="J79" s="11">
        <v>237667636</v>
      </c>
      <c r="K79" s="12">
        <v>0.96399999999999997</v>
      </c>
      <c r="L79" s="12">
        <v>0.71</v>
      </c>
      <c r="M79" s="12">
        <v>0.96599999999999997</v>
      </c>
      <c r="N79" s="12">
        <v>0.95599999999999996</v>
      </c>
      <c r="O79" s="12">
        <v>0.96399999999999997</v>
      </c>
      <c r="P79" s="12">
        <v>0.95799999999999996</v>
      </c>
      <c r="Q79" s="12">
        <v>0.85499999999999998</v>
      </c>
      <c r="R79" s="12">
        <v>5.1999999999999998E-2</v>
      </c>
      <c r="S79" s="12">
        <v>0.622</v>
      </c>
      <c r="T79" s="12">
        <v>0.18099999999999999</v>
      </c>
      <c r="U79" s="12">
        <v>0.69</v>
      </c>
      <c r="V79" s="12">
        <v>8.4000000000000005E-2</v>
      </c>
      <c r="W79" s="12">
        <v>0.94599999999999995</v>
      </c>
      <c r="X79" s="11">
        <v>41573</v>
      </c>
      <c r="Y79" s="11">
        <v>4290</v>
      </c>
    </row>
    <row r="80" spans="1:25" x14ac:dyDescent="0.2">
      <c r="A80" t="s">
        <v>357</v>
      </c>
      <c r="B80" t="s">
        <v>112</v>
      </c>
      <c r="C80" s="1" t="s">
        <v>247</v>
      </c>
      <c r="D80" t="s">
        <v>115</v>
      </c>
      <c r="E80" t="s">
        <v>230</v>
      </c>
      <c r="F80">
        <v>0</v>
      </c>
      <c r="G80" s="11">
        <v>6951</v>
      </c>
      <c r="H80" s="11">
        <v>66617</v>
      </c>
      <c r="I80" s="11">
        <v>2748</v>
      </c>
      <c r="J80" s="11">
        <v>463052998</v>
      </c>
      <c r="K80" s="12">
        <v>0.97</v>
      </c>
      <c r="L80" s="12">
        <v>0.747</v>
      </c>
      <c r="M80" s="12">
        <v>0.96099999999999997</v>
      </c>
      <c r="N80" s="12">
        <v>0.93799999999999994</v>
      </c>
      <c r="O80" s="12">
        <v>0.96099999999999997</v>
      </c>
      <c r="P80" s="12">
        <v>0.94799999999999995</v>
      </c>
      <c r="Q80" s="12">
        <v>0.80100000000000005</v>
      </c>
      <c r="R80" s="12">
        <v>4.9000000000000002E-2</v>
      </c>
      <c r="S80" s="12">
        <v>0.58099999999999996</v>
      </c>
      <c r="T80" s="12">
        <v>0.17199999999999999</v>
      </c>
      <c r="U80" s="12">
        <v>0.66600000000000004</v>
      </c>
      <c r="V80" s="12">
        <v>0.06</v>
      </c>
      <c r="W80" s="12">
        <v>0.94499999999999995</v>
      </c>
      <c r="X80" s="11">
        <v>44061</v>
      </c>
      <c r="Y80" s="11">
        <v>6778</v>
      </c>
    </row>
    <row r="81" spans="1:25" x14ac:dyDescent="0.2">
      <c r="A81" t="s">
        <v>364</v>
      </c>
      <c r="B81" t="s">
        <v>112</v>
      </c>
      <c r="C81" s="1" t="s">
        <v>247</v>
      </c>
      <c r="D81" t="s">
        <v>123</v>
      </c>
      <c r="E81" t="s">
        <v>230</v>
      </c>
      <c r="F81">
        <v>0</v>
      </c>
      <c r="G81" s="11">
        <v>3055</v>
      </c>
      <c r="H81" s="11">
        <v>74762</v>
      </c>
      <c r="I81" s="11">
        <v>1497</v>
      </c>
      <c r="J81" s="11">
        <v>228398810</v>
      </c>
      <c r="K81" s="12">
        <v>0.95899999999999996</v>
      </c>
      <c r="L81" s="12">
        <v>0.76300000000000001</v>
      </c>
      <c r="M81" s="12">
        <v>0.95799999999999996</v>
      </c>
      <c r="N81" s="12">
        <v>0.94799999999999995</v>
      </c>
      <c r="O81" s="12">
        <v>0.95399999999999996</v>
      </c>
      <c r="P81" s="12">
        <v>0.95399999999999996</v>
      </c>
      <c r="Q81" s="12">
        <v>0.51400000000000001</v>
      </c>
      <c r="R81" s="12">
        <v>3.6999999999999998E-2</v>
      </c>
      <c r="S81" s="12">
        <v>0.36299999999999999</v>
      </c>
      <c r="T81" s="12">
        <v>0.115</v>
      </c>
      <c r="U81" s="12">
        <v>0.42399999999999999</v>
      </c>
      <c r="V81" s="12">
        <v>3.5999999999999997E-2</v>
      </c>
      <c r="W81" s="12">
        <v>0.75600000000000001</v>
      </c>
      <c r="X81" s="11">
        <v>36114</v>
      </c>
      <c r="Y81" s="11">
        <v>3133</v>
      </c>
    </row>
    <row r="82" spans="1:25" x14ac:dyDescent="0.2">
      <c r="A82" t="s">
        <v>350</v>
      </c>
      <c r="B82" t="s">
        <v>112</v>
      </c>
      <c r="C82" s="1" t="s">
        <v>351</v>
      </c>
      <c r="D82" t="s">
        <v>117</v>
      </c>
      <c r="E82" t="s">
        <v>230</v>
      </c>
      <c r="F82">
        <v>0</v>
      </c>
      <c r="G82" s="11">
        <v>5121</v>
      </c>
      <c r="H82" s="11">
        <v>21840</v>
      </c>
      <c r="I82" s="11">
        <v>1881</v>
      </c>
      <c r="J82" s="11">
        <v>111844656</v>
      </c>
      <c r="K82" s="12">
        <v>0.95299999999999996</v>
      </c>
      <c r="L82" s="12">
        <v>0.38800000000000001</v>
      </c>
      <c r="M82" s="12">
        <v>0.96499999999999997</v>
      </c>
      <c r="N82" s="12">
        <v>0.95699999999999996</v>
      </c>
      <c r="O82" s="12">
        <v>0.96199999999999997</v>
      </c>
      <c r="P82" s="12">
        <v>0.96</v>
      </c>
      <c r="Q82" s="12">
        <v>0.90800000000000003</v>
      </c>
      <c r="R82" s="12">
        <v>5.2999999999999999E-2</v>
      </c>
      <c r="S82" s="12">
        <v>0.56699999999999995</v>
      </c>
      <c r="T82" s="12">
        <v>0.28799999999999998</v>
      </c>
      <c r="U82" s="12">
        <v>0.67500000000000004</v>
      </c>
      <c r="V82" s="12">
        <v>0.153</v>
      </c>
      <c r="W82" s="12">
        <v>0.94099999999999995</v>
      </c>
      <c r="X82" s="11">
        <v>41210</v>
      </c>
      <c r="Y82" s="11">
        <v>3480</v>
      </c>
    </row>
    <row r="83" spans="1:25" x14ac:dyDescent="0.2">
      <c r="A83" t="s">
        <v>360</v>
      </c>
      <c r="B83" t="s">
        <v>112</v>
      </c>
      <c r="C83" s="1" t="s">
        <v>351</v>
      </c>
      <c r="D83" t="s">
        <v>115</v>
      </c>
      <c r="E83" t="s">
        <v>230</v>
      </c>
      <c r="F83">
        <v>0</v>
      </c>
      <c r="G83" s="11">
        <v>6734</v>
      </c>
      <c r="H83" s="11">
        <v>30821</v>
      </c>
      <c r="I83" s="11">
        <v>2113</v>
      </c>
      <c r="J83" s="11">
        <v>207548494</v>
      </c>
      <c r="K83" s="12">
        <v>0.96599999999999997</v>
      </c>
      <c r="L83" s="12">
        <v>0.43</v>
      </c>
      <c r="M83" s="12">
        <v>0.96499999999999997</v>
      </c>
      <c r="N83" s="12">
        <v>0.95399999999999996</v>
      </c>
      <c r="O83" s="12">
        <v>0.96199999999999997</v>
      </c>
      <c r="P83" s="12">
        <v>0.95899999999999996</v>
      </c>
      <c r="Q83" s="12">
        <v>0.89600000000000002</v>
      </c>
      <c r="R83" s="12">
        <v>5.8999999999999997E-2</v>
      </c>
      <c r="S83" s="12">
        <v>0.60899999999999999</v>
      </c>
      <c r="T83" s="12">
        <v>0.22800000000000001</v>
      </c>
      <c r="U83" s="12">
        <v>0.69699999999999995</v>
      </c>
      <c r="V83" s="12">
        <v>0.112</v>
      </c>
      <c r="W83" s="12">
        <v>0.95899999999999996</v>
      </c>
      <c r="X83" s="11">
        <v>43615</v>
      </c>
      <c r="Y83" s="11">
        <v>4202</v>
      </c>
    </row>
    <row r="84" spans="1:25" x14ac:dyDescent="0.2">
      <c r="A84" t="s">
        <v>368</v>
      </c>
      <c r="B84" t="s">
        <v>112</v>
      </c>
      <c r="C84" s="1" t="s">
        <v>351</v>
      </c>
      <c r="D84" t="s">
        <v>123</v>
      </c>
      <c r="E84" t="s">
        <v>230</v>
      </c>
      <c r="F84">
        <v>0</v>
      </c>
      <c r="G84" s="11">
        <v>7217</v>
      </c>
      <c r="H84" s="11">
        <v>29837</v>
      </c>
      <c r="I84" s="11">
        <v>1391</v>
      </c>
      <c r="J84" s="11">
        <v>215335625</v>
      </c>
      <c r="K84" s="12">
        <v>0.97199999999999998</v>
      </c>
      <c r="L84" s="12">
        <v>0.59799999999999998</v>
      </c>
      <c r="M84" s="12">
        <v>0.96</v>
      </c>
      <c r="N84" s="12">
        <v>0.93899999999999995</v>
      </c>
      <c r="O84" s="12">
        <v>0.95699999999999996</v>
      </c>
      <c r="P84" s="12">
        <v>0.94299999999999995</v>
      </c>
      <c r="Q84" s="12">
        <v>0.86599999999999999</v>
      </c>
      <c r="R84" s="12">
        <v>6.0999999999999999E-2</v>
      </c>
      <c r="S84" s="12">
        <v>0.63200000000000001</v>
      </c>
      <c r="T84" s="12">
        <v>0.17299999999999999</v>
      </c>
      <c r="U84" s="12">
        <v>0.70499999999999996</v>
      </c>
      <c r="V84" s="12">
        <v>6.9000000000000006E-2</v>
      </c>
      <c r="W84" s="12">
        <v>0.94499999999999995</v>
      </c>
      <c r="X84" s="11">
        <v>42175</v>
      </c>
      <c r="Y84" s="11">
        <v>2321</v>
      </c>
    </row>
    <row r="85" spans="1:25" x14ac:dyDescent="0.2">
      <c r="A85" t="s">
        <v>352</v>
      </c>
      <c r="B85" t="s">
        <v>112</v>
      </c>
      <c r="C85" s="1" t="s">
        <v>256</v>
      </c>
      <c r="D85" t="s">
        <v>117</v>
      </c>
      <c r="E85" t="s">
        <v>230</v>
      </c>
      <c r="F85">
        <v>0</v>
      </c>
      <c r="G85" s="11">
        <v>8227</v>
      </c>
      <c r="H85" s="11">
        <v>30793</v>
      </c>
      <c r="I85" s="11">
        <v>2234</v>
      </c>
      <c r="J85" s="11">
        <v>253335210</v>
      </c>
      <c r="K85" s="12">
        <v>0.96199999999999997</v>
      </c>
      <c r="L85" s="12">
        <v>0.41199999999999998</v>
      </c>
      <c r="M85" s="12">
        <v>0.96599999999999997</v>
      </c>
      <c r="N85" s="12">
        <v>0.95599999999999996</v>
      </c>
      <c r="O85" s="12">
        <v>0.96299999999999997</v>
      </c>
      <c r="P85" s="12">
        <v>0.95899999999999996</v>
      </c>
      <c r="Q85" s="12">
        <v>0.90300000000000002</v>
      </c>
      <c r="R85" s="12">
        <v>4.7E-2</v>
      </c>
      <c r="S85" s="12">
        <v>0.63</v>
      </c>
      <c r="T85" s="12">
        <v>0.22500000000000001</v>
      </c>
      <c r="U85" s="12">
        <v>0.71899999999999997</v>
      </c>
      <c r="V85" s="12">
        <v>0.107</v>
      </c>
      <c r="W85" s="12">
        <v>0.94</v>
      </c>
      <c r="X85" s="11">
        <v>43948</v>
      </c>
      <c r="Y85" s="11">
        <v>5159</v>
      </c>
    </row>
    <row r="86" spans="1:25" x14ac:dyDescent="0.2">
      <c r="A86" t="s">
        <v>361</v>
      </c>
      <c r="B86" t="s">
        <v>112</v>
      </c>
      <c r="C86" s="1" t="s">
        <v>256</v>
      </c>
      <c r="D86" t="s">
        <v>115</v>
      </c>
      <c r="E86" t="s">
        <v>230</v>
      </c>
      <c r="F86">
        <v>0</v>
      </c>
      <c r="G86" s="11">
        <v>9251</v>
      </c>
      <c r="H86" s="11">
        <v>23323</v>
      </c>
      <c r="I86" s="11">
        <v>2008</v>
      </c>
      <c r="J86" s="11">
        <v>215760401</v>
      </c>
      <c r="K86" s="12">
        <v>0.96299999999999997</v>
      </c>
      <c r="L86" s="12">
        <v>0.39200000000000002</v>
      </c>
      <c r="M86" s="12">
        <v>0.96499999999999997</v>
      </c>
      <c r="N86" s="12">
        <v>0.95399999999999996</v>
      </c>
      <c r="O86" s="12">
        <v>0.96199999999999997</v>
      </c>
      <c r="P86" s="12">
        <v>0.96299999999999997</v>
      </c>
      <c r="Q86" s="12">
        <v>0.88700000000000001</v>
      </c>
      <c r="R86" s="12">
        <v>4.5999999999999999E-2</v>
      </c>
      <c r="S86" s="12">
        <v>0.63300000000000001</v>
      </c>
      <c r="T86" s="12">
        <v>0.20699999999999999</v>
      </c>
      <c r="U86" s="12">
        <v>0.72099999999999997</v>
      </c>
      <c r="V86" s="12">
        <v>9.0999999999999998E-2</v>
      </c>
      <c r="W86" s="12">
        <v>0.94199999999999995</v>
      </c>
      <c r="X86" s="11">
        <v>43199</v>
      </c>
      <c r="Y86" s="11">
        <v>4244</v>
      </c>
    </row>
    <row r="87" spans="1:25" x14ac:dyDescent="0.2">
      <c r="A87" t="s">
        <v>255</v>
      </c>
      <c r="B87" t="s">
        <v>112</v>
      </c>
      <c r="C87" s="1" t="s">
        <v>256</v>
      </c>
      <c r="D87" t="s">
        <v>123</v>
      </c>
      <c r="E87" t="s">
        <v>230</v>
      </c>
      <c r="F87">
        <v>0</v>
      </c>
      <c r="G87" s="11">
        <v>8873</v>
      </c>
      <c r="H87" s="11">
        <v>22193</v>
      </c>
      <c r="I87" s="11">
        <v>2053</v>
      </c>
      <c r="J87" s="11">
        <v>196917593</v>
      </c>
      <c r="K87" s="12">
        <v>0.96899999999999997</v>
      </c>
      <c r="L87" s="12">
        <v>0.39200000000000002</v>
      </c>
      <c r="M87" s="12">
        <v>0.96199999999999997</v>
      </c>
      <c r="N87" s="12">
        <v>0.95</v>
      </c>
      <c r="O87" s="12">
        <v>0.95899999999999996</v>
      </c>
      <c r="P87" s="12">
        <v>0.94299999999999995</v>
      </c>
      <c r="Q87" s="12">
        <v>0.875</v>
      </c>
      <c r="R87" s="12">
        <v>5.2999999999999999E-2</v>
      </c>
      <c r="S87" s="12">
        <v>0.63200000000000001</v>
      </c>
      <c r="T87" s="12">
        <v>0.191</v>
      </c>
      <c r="U87" s="12">
        <v>0.71599999999999997</v>
      </c>
      <c r="V87" s="12">
        <v>7.6999999999999999E-2</v>
      </c>
      <c r="W87" s="12">
        <v>0.95199999999999996</v>
      </c>
      <c r="X87" s="11">
        <v>43152</v>
      </c>
      <c r="Y87" s="11">
        <v>4199</v>
      </c>
    </row>
    <row r="88" spans="1:25" x14ac:dyDescent="0.2">
      <c r="A88" t="s">
        <v>353</v>
      </c>
      <c r="B88" t="s">
        <v>112</v>
      </c>
      <c r="C88" s="1" t="s">
        <v>251</v>
      </c>
      <c r="D88" t="s">
        <v>117</v>
      </c>
      <c r="E88" t="s">
        <v>230</v>
      </c>
      <c r="F88">
        <v>0</v>
      </c>
      <c r="G88" s="11">
        <v>9648</v>
      </c>
      <c r="H88" s="11">
        <v>39827</v>
      </c>
      <c r="I88" s="11">
        <v>3192</v>
      </c>
      <c r="J88" s="11">
        <v>384252451</v>
      </c>
      <c r="K88" s="12">
        <v>0.96699999999999997</v>
      </c>
      <c r="L88" s="12">
        <v>0.45200000000000001</v>
      </c>
      <c r="M88" s="12">
        <v>0.96599999999999997</v>
      </c>
      <c r="N88" s="12">
        <v>0.95399999999999996</v>
      </c>
      <c r="O88" s="12">
        <v>0.96299999999999997</v>
      </c>
      <c r="P88" s="12">
        <v>0.95799999999999996</v>
      </c>
      <c r="Q88" s="12">
        <v>0.90500000000000003</v>
      </c>
      <c r="R88" s="12">
        <v>5.0999999999999997E-2</v>
      </c>
      <c r="S88" s="12">
        <v>0.63200000000000001</v>
      </c>
      <c r="T88" s="12">
        <v>0.223</v>
      </c>
      <c r="U88" s="12">
        <v>0.71499999999999997</v>
      </c>
      <c r="V88" s="12">
        <v>0.111</v>
      </c>
      <c r="W88" s="12">
        <v>0.95399999999999996</v>
      </c>
      <c r="X88" s="11">
        <v>46137</v>
      </c>
      <c r="Y88" s="11">
        <v>8062</v>
      </c>
    </row>
    <row r="89" spans="1:25" x14ac:dyDescent="0.2">
      <c r="A89" t="s">
        <v>250</v>
      </c>
      <c r="B89" t="s">
        <v>112</v>
      </c>
      <c r="C89" s="1" t="s">
        <v>251</v>
      </c>
      <c r="D89" t="s">
        <v>115</v>
      </c>
      <c r="E89" t="s">
        <v>230</v>
      </c>
      <c r="F89">
        <v>0</v>
      </c>
      <c r="G89" s="11">
        <v>6367</v>
      </c>
      <c r="H89" s="11">
        <v>33383</v>
      </c>
      <c r="I89" s="11">
        <v>2291</v>
      </c>
      <c r="J89" s="11">
        <v>212551708</v>
      </c>
      <c r="K89" s="12">
        <v>0.95799999999999996</v>
      </c>
      <c r="L89" s="12">
        <v>0.54400000000000004</v>
      </c>
      <c r="M89" s="12">
        <v>0.96299999999999997</v>
      </c>
      <c r="N89" s="12">
        <v>0.95699999999999996</v>
      </c>
      <c r="O89" s="12">
        <v>0.96</v>
      </c>
      <c r="P89" s="12">
        <v>0.93300000000000005</v>
      </c>
      <c r="Q89" s="12">
        <v>0.68400000000000005</v>
      </c>
      <c r="R89" s="12">
        <v>4.4999999999999998E-2</v>
      </c>
      <c r="S89" s="12">
        <v>0.41499999999999998</v>
      </c>
      <c r="T89" s="12">
        <v>0.22500000000000001</v>
      </c>
      <c r="U89" s="12">
        <v>0.56699999999999995</v>
      </c>
      <c r="V89" s="12">
        <v>4.7E-2</v>
      </c>
      <c r="W89" s="12">
        <v>0.75700000000000001</v>
      </c>
      <c r="X89" s="11">
        <v>41088</v>
      </c>
      <c r="Y89" s="11">
        <v>3955</v>
      </c>
    </row>
    <row r="90" spans="1:25" x14ac:dyDescent="0.2">
      <c r="A90" t="s">
        <v>369</v>
      </c>
      <c r="B90" t="s">
        <v>112</v>
      </c>
      <c r="C90" s="1" t="s">
        <v>251</v>
      </c>
      <c r="D90" t="s">
        <v>123</v>
      </c>
      <c r="E90" t="s">
        <v>230</v>
      </c>
      <c r="F90">
        <v>0</v>
      </c>
      <c r="G90" s="11">
        <v>9867</v>
      </c>
      <c r="H90" s="11">
        <v>13193</v>
      </c>
      <c r="I90" s="11">
        <v>1270</v>
      </c>
      <c r="J90" s="11">
        <v>130173992</v>
      </c>
      <c r="K90" s="12">
        <v>0.96499999999999997</v>
      </c>
      <c r="L90" s="12">
        <v>0.33600000000000002</v>
      </c>
      <c r="M90" s="12">
        <v>0.96299999999999997</v>
      </c>
      <c r="N90" s="12">
        <v>0.94299999999999995</v>
      </c>
      <c r="O90" s="12">
        <v>0.96</v>
      </c>
      <c r="P90" s="12">
        <v>0.95199999999999996</v>
      </c>
      <c r="Q90" s="12">
        <v>0.90600000000000003</v>
      </c>
      <c r="R90" s="12">
        <v>0.06</v>
      </c>
      <c r="S90" s="12">
        <v>0.66600000000000004</v>
      </c>
      <c r="T90" s="12">
        <v>0.18</v>
      </c>
      <c r="U90" s="12">
        <v>0.69399999999999995</v>
      </c>
      <c r="V90" s="12">
        <v>0.123</v>
      </c>
      <c r="W90" s="12">
        <v>0.95499999999999996</v>
      </c>
      <c r="X90" s="11">
        <v>42018</v>
      </c>
      <c r="Y90" s="11">
        <v>2266</v>
      </c>
    </row>
    <row r="91" spans="1:25" x14ac:dyDescent="0.2">
      <c r="A91" t="s">
        <v>345</v>
      </c>
      <c r="B91" t="s">
        <v>112</v>
      </c>
      <c r="C91" s="1" t="s">
        <v>249</v>
      </c>
      <c r="D91" t="s">
        <v>117</v>
      </c>
      <c r="E91" t="s">
        <v>230</v>
      </c>
      <c r="F91">
        <v>0</v>
      </c>
      <c r="G91" s="11">
        <v>4255</v>
      </c>
      <c r="H91" s="11">
        <v>53207</v>
      </c>
      <c r="I91" s="11">
        <v>2249</v>
      </c>
      <c r="J91" s="11">
        <v>226394632</v>
      </c>
      <c r="K91" s="12">
        <v>0.97499999999999998</v>
      </c>
      <c r="L91" s="12">
        <v>0.77500000000000002</v>
      </c>
      <c r="M91" s="12">
        <v>0.96499999999999997</v>
      </c>
      <c r="N91" s="12">
        <v>0.95</v>
      </c>
      <c r="O91" s="12">
        <v>0.96199999999999997</v>
      </c>
      <c r="P91" s="12">
        <v>0.94499999999999995</v>
      </c>
      <c r="Q91" s="12">
        <v>0.85699999999999998</v>
      </c>
      <c r="R91" s="12">
        <v>0.05</v>
      </c>
      <c r="S91" s="12">
        <v>0.63600000000000001</v>
      </c>
      <c r="T91" s="12">
        <v>0.17199999999999999</v>
      </c>
      <c r="U91" s="12">
        <v>0.71499999999999997</v>
      </c>
      <c r="V91" s="12">
        <v>0.06</v>
      </c>
      <c r="W91" s="12">
        <v>0.875</v>
      </c>
      <c r="X91" s="11">
        <v>37741</v>
      </c>
      <c r="Y91" s="11">
        <v>5231</v>
      </c>
    </row>
    <row r="92" spans="1:25" x14ac:dyDescent="0.2">
      <c r="A92" t="s">
        <v>248</v>
      </c>
      <c r="B92" t="s">
        <v>112</v>
      </c>
      <c r="C92" s="1" t="s">
        <v>249</v>
      </c>
      <c r="D92" t="s">
        <v>115</v>
      </c>
      <c r="E92" t="s">
        <v>230</v>
      </c>
      <c r="F92">
        <v>0</v>
      </c>
      <c r="G92" s="11">
        <v>6901</v>
      </c>
      <c r="H92" s="11">
        <v>39955</v>
      </c>
      <c r="I92" s="11">
        <v>3049</v>
      </c>
      <c r="J92" s="11">
        <v>275730637</v>
      </c>
      <c r="K92" s="12">
        <v>0.96199999999999997</v>
      </c>
      <c r="L92" s="12">
        <v>0.437</v>
      </c>
      <c r="M92" s="12">
        <v>0.96499999999999997</v>
      </c>
      <c r="N92" s="12">
        <v>0.95</v>
      </c>
      <c r="O92" s="12">
        <v>0.96199999999999997</v>
      </c>
      <c r="P92" s="12">
        <v>0.95599999999999996</v>
      </c>
      <c r="Q92" s="12">
        <v>0.85899999999999999</v>
      </c>
      <c r="R92" s="12">
        <v>5.1999999999999998E-2</v>
      </c>
      <c r="S92" s="12">
        <v>0.61299999999999999</v>
      </c>
      <c r="T92" s="12">
        <v>0.19400000000000001</v>
      </c>
      <c r="U92" s="12">
        <v>0.69499999999999995</v>
      </c>
      <c r="V92" s="12">
        <v>8.4000000000000005E-2</v>
      </c>
      <c r="W92" s="12">
        <v>0.94199999999999995</v>
      </c>
      <c r="X92" s="11">
        <v>44608</v>
      </c>
      <c r="Y92" s="11">
        <v>8101</v>
      </c>
    </row>
    <row r="93" spans="1:25" x14ac:dyDescent="0.2">
      <c r="A93" t="s">
        <v>365</v>
      </c>
      <c r="B93" t="s">
        <v>112</v>
      </c>
      <c r="C93" s="1" t="s">
        <v>249</v>
      </c>
      <c r="D93" t="s">
        <v>123</v>
      </c>
      <c r="E93" t="s">
        <v>230</v>
      </c>
      <c r="F93">
        <v>0</v>
      </c>
      <c r="G93" s="11">
        <v>4628</v>
      </c>
      <c r="H93" s="11">
        <v>30312</v>
      </c>
      <c r="I93" s="11">
        <v>2026</v>
      </c>
      <c r="J93" s="11">
        <v>140282016</v>
      </c>
      <c r="K93" s="12">
        <v>0.97099999999999997</v>
      </c>
      <c r="L93" s="12">
        <v>0.63700000000000001</v>
      </c>
      <c r="M93" s="12">
        <v>0.96199999999999997</v>
      </c>
      <c r="N93" s="12">
        <v>0.95</v>
      </c>
      <c r="O93" s="12">
        <v>0.95899999999999996</v>
      </c>
      <c r="P93" s="12">
        <v>0.93600000000000005</v>
      </c>
      <c r="Q93" s="12">
        <v>0.85599999999999998</v>
      </c>
      <c r="R93" s="12">
        <v>5.8000000000000003E-2</v>
      </c>
      <c r="S93" s="12">
        <v>0.63400000000000001</v>
      </c>
      <c r="T93" s="12">
        <v>0.16300000000000001</v>
      </c>
      <c r="U93" s="12">
        <v>0.7</v>
      </c>
      <c r="V93" s="12">
        <v>6.8000000000000005E-2</v>
      </c>
      <c r="W93" s="12">
        <v>0.88400000000000001</v>
      </c>
      <c r="X93" s="11">
        <v>39169</v>
      </c>
      <c r="Y93" s="11">
        <v>4275</v>
      </c>
    </row>
    <row r="94" spans="1:25" x14ac:dyDescent="0.2">
      <c r="A94" t="s">
        <v>214</v>
      </c>
      <c r="B94" t="s">
        <v>219</v>
      </c>
      <c r="C94" s="1" t="s">
        <v>249</v>
      </c>
      <c r="D94" t="s">
        <v>221</v>
      </c>
      <c r="E94" t="s">
        <v>230</v>
      </c>
      <c r="F94">
        <v>0</v>
      </c>
      <c r="G94" s="11">
        <v>17429</v>
      </c>
      <c r="H94" s="11">
        <v>26431</v>
      </c>
      <c r="I94" s="11">
        <v>1649</v>
      </c>
      <c r="J94" s="11">
        <v>460672914</v>
      </c>
      <c r="K94" s="12">
        <v>0.93600000000000005</v>
      </c>
      <c r="L94" s="12">
        <v>0.63800000000000001</v>
      </c>
      <c r="M94" s="12">
        <v>0.95299999999999996</v>
      </c>
      <c r="N94" s="12">
        <v>0.95799999999999996</v>
      </c>
      <c r="O94" s="12">
        <v>0.96199999999999997</v>
      </c>
      <c r="P94" s="12">
        <v>0.96099999999999997</v>
      </c>
      <c r="Q94" s="12">
        <v>0.88700000000000001</v>
      </c>
      <c r="R94" s="12">
        <v>5.3999999999999999E-2</v>
      </c>
      <c r="S94" s="12">
        <v>0.625</v>
      </c>
      <c r="T94" s="12">
        <v>0.20799999999999999</v>
      </c>
      <c r="U94" s="12">
        <v>0.625</v>
      </c>
      <c r="V94" s="12">
        <v>0.182</v>
      </c>
      <c r="W94" s="12">
        <v>0.94599999999999995</v>
      </c>
      <c r="X94">
        <v>46802</v>
      </c>
      <c r="Y94">
        <v>2721</v>
      </c>
    </row>
    <row r="95" spans="1:25" x14ac:dyDescent="0.2">
      <c r="A95" t="s">
        <v>215</v>
      </c>
      <c r="B95" t="s">
        <v>219</v>
      </c>
      <c r="C95" s="1" t="s">
        <v>249</v>
      </c>
      <c r="D95" t="s">
        <v>227</v>
      </c>
      <c r="E95" t="s">
        <v>230</v>
      </c>
      <c r="F95">
        <v>0</v>
      </c>
      <c r="G95" s="11">
        <v>33279</v>
      </c>
      <c r="H95" s="11">
        <v>37824</v>
      </c>
      <c r="I95" s="11">
        <v>1127</v>
      </c>
      <c r="J95" s="11">
        <v>1258757938</v>
      </c>
      <c r="K95" s="12">
        <v>0.92800000000000005</v>
      </c>
      <c r="L95" s="12">
        <v>0.871</v>
      </c>
      <c r="M95" s="12">
        <v>0.95699999999999996</v>
      </c>
      <c r="N95" s="12">
        <v>0.94099999999999995</v>
      </c>
      <c r="O95" s="12">
        <v>0.96699999999999997</v>
      </c>
      <c r="P95" s="12">
        <v>0.94599999999999995</v>
      </c>
      <c r="Q95" s="12">
        <v>0.82699999999999996</v>
      </c>
      <c r="R95" s="12">
        <v>5.0999999999999997E-2</v>
      </c>
      <c r="S95" s="12">
        <v>0.48499999999999999</v>
      </c>
      <c r="T95" s="12">
        <v>0.29199999999999998</v>
      </c>
      <c r="U95" s="12">
        <v>0.621</v>
      </c>
      <c r="V95" s="12">
        <v>0.13200000000000001</v>
      </c>
      <c r="W95" s="12">
        <v>0.74299999999999999</v>
      </c>
      <c r="X95">
        <v>47930</v>
      </c>
      <c r="Y95">
        <v>1568</v>
      </c>
    </row>
    <row r="96" spans="1:25" x14ac:dyDescent="0.2">
      <c r="A96" t="s">
        <v>216</v>
      </c>
      <c r="B96" t="s">
        <v>219</v>
      </c>
      <c r="C96" s="1" t="s">
        <v>249</v>
      </c>
      <c r="D96" t="s">
        <v>222</v>
      </c>
      <c r="E96" t="s">
        <v>230</v>
      </c>
      <c r="F96">
        <v>0</v>
      </c>
      <c r="G96" s="11">
        <v>11228</v>
      </c>
      <c r="H96" s="11">
        <v>33839</v>
      </c>
      <c r="I96" s="11">
        <v>2070</v>
      </c>
      <c r="J96" s="11">
        <v>379942777</v>
      </c>
      <c r="K96" s="12">
        <v>0.92200000000000004</v>
      </c>
      <c r="L96" s="12">
        <v>0.56999999999999995</v>
      </c>
      <c r="M96" s="12">
        <v>0.95199999999999996</v>
      </c>
      <c r="N96" s="12">
        <v>0.95599999999999996</v>
      </c>
      <c r="O96" s="12">
        <v>0.96399999999999997</v>
      </c>
      <c r="P96" s="12">
        <v>0.94799999999999995</v>
      </c>
      <c r="Q96" s="12">
        <v>0.81299999999999994</v>
      </c>
      <c r="R96" s="12">
        <v>0.06</v>
      </c>
      <c r="S96" s="12">
        <v>0.57899999999999996</v>
      </c>
      <c r="T96" s="12">
        <v>0.17399999999999999</v>
      </c>
      <c r="U96" s="12">
        <v>0.56000000000000005</v>
      </c>
      <c r="V96" s="12">
        <v>0.17</v>
      </c>
      <c r="W96" s="12">
        <v>0.83199999999999996</v>
      </c>
      <c r="X96">
        <v>48347</v>
      </c>
      <c r="Y96">
        <v>3992</v>
      </c>
    </row>
    <row r="97" spans="4:25" x14ac:dyDescent="0.2">
      <c r="D97" s="6"/>
      <c r="E97" s="6"/>
      <c r="F97" s="6"/>
      <c r="G97" s="14"/>
    </row>
    <row r="98" spans="4:25" x14ac:dyDescent="0.2">
      <c r="E98" s="5"/>
      <c r="F98" s="5" t="s">
        <v>423</v>
      </c>
      <c r="G98" s="14">
        <f>SUM(G3:G96)</f>
        <v>763974</v>
      </c>
    </row>
    <row r="99" spans="4:25" x14ac:dyDescent="0.2">
      <c r="E99" s="5"/>
      <c r="F99" s="5" t="s">
        <v>285</v>
      </c>
      <c r="G99" s="14">
        <f>AVERAGE(G2:G96)</f>
        <v>8233.7052631578954</v>
      </c>
      <c r="H99" s="14">
        <f t="shared" ref="H99:Y99" si="0">AVERAGE(H2:H96)</f>
        <v>58073.568421052631</v>
      </c>
      <c r="I99" s="14">
        <f t="shared" si="0"/>
        <v>2033.621052631579</v>
      </c>
      <c r="J99" s="14">
        <f t="shared" si="0"/>
        <v>396963412.09473681</v>
      </c>
      <c r="K99" s="15">
        <f t="shared" si="0"/>
        <v>0.91663157894736857</v>
      </c>
      <c r="L99" s="15">
        <f t="shared" si="0"/>
        <v>0.61423157894736835</v>
      </c>
      <c r="M99" s="15">
        <f t="shared" si="0"/>
        <v>0.96411578947368404</v>
      </c>
      <c r="N99" s="15">
        <f t="shared" si="0"/>
        <v>0.94493684210526296</v>
      </c>
      <c r="O99" s="15">
        <f t="shared" si="0"/>
        <v>0.96175789473684203</v>
      </c>
      <c r="P99" s="15">
        <f t="shared" si="0"/>
        <v>0.94283157894736802</v>
      </c>
      <c r="Q99" s="15">
        <f t="shared" si="0"/>
        <v>0.81968421052631568</v>
      </c>
      <c r="R99" s="15">
        <f t="shared" si="0"/>
        <v>5.2915789473684215E-2</v>
      </c>
      <c r="S99" s="15">
        <f t="shared" si="0"/>
        <v>0.57609473684210533</v>
      </c>
      <c r="T99" s="15">
        <f t="shared" si="0"/>
        <v>0.19082105263157895</v>
      </c>
      <c r="U99" s="15">
        <f t="shared" si="0"/>
        <v>0.58099999999999974</v>
      </c>
      <c r="V99" s="15">
        <f t="shared" si="0"/>
        <v>0.1618842105263158</v>
      </c>
      <c r="W99" s="15">
        <f t="shared" si="0"/>
        <v>0.88954736842105242</v>
      </c>
      <c r="X99" s="14">
        <f t="shared" si="0"/>
        <v>44195.968421052632</v>
      </c>
      <c r="Y99" s="14">
        <f t="shared" si="0"/>
        <v>4418.1473684210523</v>
      </c>
    </row>
    <row r="100" spans="4:25" x14ac:dyDescent="0.2">
      <c r="E100" s="5"/>
      <c r="F100" s="5" t="s">
        <v>286</v>
      </c>
      <c r="G100" s="14">
        <f>MEDIAN(G2:G96)</f>
        <v>7006</v>
      </c>
      <c r="H100" s="14">
        <f t="shared" ref="H100:Y100" si="1">MEDIAN(H2:H96)</f>
        <v>46013</v>
      </c>
      <c r="I100" s="14">
        <f t="shared" si="1"/>
        <v>2004</v>
      </c>
      <c r="J100" s="14">
        <f t="shared" si="1"/>
        <v>345479032</v>
      </c>
      <c r="K100" s="15">
        <f t="shared" si="1"/>
        <v>0.95699999999999996</v>
      </c>
      <c r="L100" s="15">
        <f t="shared" si="1"/>
        <v>0.61499999999999999</v>
      </c>
      <c r="M100" s="15">
        <f t="shared" si="1"/>
        <v>0.96499999999999997</v>
      </c>
      <c r="N100" s="15">
        <f t="shared" si="1"/>
        <v>0.94599999999999995</v>
      </c>
      <c r="O100" s="15">
        <f t="shared" si="1"/>
        <v>0.96199999999999997</v>
      </c>
      <c r="P100" s="15">
        <f t="shared" si="1"/>
        <v>0.94599999999999995</v>
      </c>
      <c r="Q100" s="15">
        <f t="shared" si="1"/>
        <v>0.85699999999999998</v>
      </c>
      <c r="R100" s="15">
        <f t="shared" si="1"/>
        <v>5.2999999999999999E-2</v>
      </c>
      <c r="S100" s="15">
        <f t="shared" si="1"/>
        <v>0.6</v>
      </c>
      <c r="T100" s="15">
        <f t="shared" si="1"/>
        <v>0.18099999999999999</v>
      </c>
      <c r="U100" s="15">
        <f t="shared" si="1"/>
        <v>0.61799999999999999</v>
      </c>
      <c r="V100" s="15">
        <f t="shared" si="1"/>
        <v>0.11600000000000001</v>
      </c>
      <c r="W100" s="15">
        <f t="shared" si="1"/>
        <v>0.90400000000000003</v>
      </c>
      <c r="X100" s="14">
        <f t="shared" si="1"/>
        <v>44652</v>
      </c>
      <c r="Y100" s="14">
        <f t="shared" si="1"/>
        <v>3990</v>
      </c>
    </row>
    <row r="102" spans="4:25" x14ac:dyDescent="0.2">
      <c r="F102" s="6">
        <v>0</v>
      </c>
      <c r="G102" s="14" t="s">
        <v>324</v>
      </c>
    </row>
    <row r="103" spans="4:25" x14ac:dyDescent="0.2">
      <c r="F103" s="6">
        <v>0</v>
      </c>
      <c r="G103" s="14" t="s">
        <v>322</v>
      </c>
    </row>
  </sheetData>
  <sortState xmlns:xlrd2="http://schemas.microsoft.com/office/spreadsheetml/2017/richdata2" ref="A2:Y96">
    <sortCondition ref="C2:C9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0A77-123E-684E-B5E5-72A1A855B8EC}">
  <dimension ref="A1:N35"/>
  <sheetViews>
    <sheetView tabSelected="1" workbookViewId="0">
      <selection activeCell="E2" sqref="E2"/>
    </sheetView>
  </sheetViews>
  <sheetFormatPr baseColWidth="10" defaultColWidth="8.83203125" defaultRowHeight="15" x14ac:dyDescent="0.2"/>
  <cols>
    <col min="1" max="1" width="37.33203125" bestFit="1" customWidth="1"/>
    <col min="3" max="3" width="11.83203125" style="1" customWidth="1"/>
    <col min="4" max="4" width="21.1640625" customWidth="1"/>
    <col min="5" max="5" width="10.1640625" customWidth="1"/>
    <col min="6" max="6" width="10.6640625" customWidth="1"/>
    <col min="7" max="7" width="13.5" style="11" customWidth="1"/>
    <col min="8" max="8" width="11.33203125" customWidth="1"/>
    <col min="9" max="9" width="12.33203125" customWidth="1"/>
  </cols>
  <sheetData>
    <row r="1" spans="1:14" s="36" customFormat="1" ht="48" x14ac:dyDescent="0.2">
      <c r="A1" s="36" t="s">
        <v>240</v>
      </c>
      <c r="B1" s="36" t="s">
        <v>243</v>
      </c>
      <c r="C1" s="9" t="s">
        <v>241</v>
      </c>
      <c r="D1" s="36" t="s">
        <v>242</v>
      </c>
      <c r="E1" s="36" t="s">
        <v>424</v>
      </c>
      <c r="F1" s="36" t="s">
        <v>187</v>
      </c>
      <c r="G1" s="37" t="s">
        <v>1</v>
      </c>
      <c r="H1" s="36" t="s">
        <v>2</v>
      </c>
      <c r="I1" s="36" t="s">
        <v>3</v>
      </c>
    </row>
    <row r="2" spans="1:14" x14ac:dyDescent="0.2">
      <c r="A2" t="s">
        <v>265</v>
      </c>
      <c r="B2" t="s">
        <v>333</v>
      </c>
      <c r="C2" s="1">
        <v>3002</v>
      </c>
      <c r="D2" t="s">
        <v>118</v>
      </c>
      <c r="E2" t="s">
        <v>230</v>
      </c>
      <c r="F2">
        <v>0</v>
      </c>
      <c r="G2" s="11">
        <v>18228</v>
      </c>
      <c r="H2" s="11">
        <v>122725</v>
      </c>
      <c r="I2" s="11">
        <v>2474</v>
      </c>
    </row>
    <row r="3" spans="1:14" ht="16" x14ac:dyDescent="0.2">
      <c r="A3" s="4" t="s">
        <v>273</v>
      </c>
      <c r="B3" s="2" t="s">
        <v>267</v>
      </c>
      <c r="C3" s="1">
        <v>3038</v>
      </c>
      <c r="D3" t="s">
        <v>283</v>
      </c>
      <c r="E3" t="s">
        <v>230</v>
      </c>
      <c r="F3">
        <v>0</v>
      </c>
      <c r="G3" s="38">
        <v>9669</v>
      </c>
      <c r="H3" s="38">
        <v>39735</v>
      </c>
      <c r="I3" s="38">
        <v>2245</v>
      </c>
      <c r="J3" s="12"/>
      <c r="K3" s="12"/>
      <c r="L3" s="12"/>
      <c r="M3" s="11"/>
      <c r="N3" s="11"/>
    </row>
    <row r="4" spans="1:14" x14ac:dyDescent="0.2">
      <c r="A4" t="s">
        <v>264</v>
      </c>
      <c r="B4" t="s">
        <v>333</v>
      </c>
      <c r="C4" s="1">
        <v>3039</v>
      </c>
      <c r="D4" t="s">
        <v>118</v>
      </c>
      <c r="E4" t="s">
        <v>230</v>
      </c>
      <c r="F4">
        <v>0</v>
      </c>
      <c r="G4" s="11">
        <v>7490</v>
      </c>
      <c r="H4" s="11">
        <v>36789</v>
      </c>
      <c r="I4" s="11">
        <v>1750</v>
      </c>
    </row>
    <row r="5" spans="1:14" x14ac:dyDescent="0.2">
      <c r="A5" t="s">
        <v>198</v>
      </c>
      <c r="B5" t="s">
        <v>219</v>
      </c>
      <c r="C5" s="1">
        <v>3065</v>
      </c>
      <c r="D5" t="s">
        <v>224</v>
      </c>
      <c r="E5" t="s">
        <v>230</v>
      </c>
      <c r="F5">
        <v>0</v>
      </c>
      <c r="G5" s="11">
        <v>9025</v>
      </c>
      <c r="H5" s="11">
        <v>72943</v>
      </c>
      <c r="I5" s="11">
        <v>2029</v>
      </c>
    </row>
    <row r="6" spans="1:14" x14ac:dyDescent="0.2">
      <c r="A6" t="s">
        <v>203</v>
      </c>
      <c r="B6" t="s">
        <v>219</v>
      </c>
      <c r="C6" s="1">
        <v>7102417477</v>
      </c>
      <c r="D6" t="s">
        <v>221</v>
      </c>
      <c r="E6" t="s">
        <v>230</v>
      </c>
      <c r="F6">
        <v>0</v>
      </c>
      <c r="G6" s="11">
        <v>13562</v>
      </c>
      <c r="H6" s="11">
        <v>40196</v>
      </c>
      <c r="I6" s="11">
        <v>1458</v>
      </c>
    </row>
    <row r="7" spans="1:14" x14ac:dyDescent="0.2">
      <c r="A7" t="s">
        <v>204</v>
      </c>
      <c r="B7" t="s">
        <v>219</v>
      </c>
      <c r="C7" s="1">
        <v>7102417477</v>
      </c>
      <c r="D7" t="s">
        <v>224</v>
      </c>
      <c r="E7" t="s">
        <v>230</v>
      </c>
      <c r="F7">
        <v>0</v>
      </c>
      <c r="G7" s="11">
        <v>10095</v>
      </c>
      <c r="H7" s="11">
        <v>42347</v>
      </c>
      <c r="I7" s="11">
        <v>2371</v>
      </c>
    </row>
    <row r="8" spans="1:14" x14ac:dyDescent="0.2">
      <c r="A8" t="s">
        <v>192</v>
      </c>
      <c r="B8" t="s">
        <v>219</v>
      </c>
      <c r="C8" s="1">
        <v>7102908282</v>
      </c>
      <c r="D8" t="s">
        <v>221</v>
      </c>
      <c r="E8" t="s">
        <v>230</v>
      </c>
      <c r="F8">
        <v>0</v>
      </c>
      <c r="G8" s="11">
        <v>19244</v>
      </c>
      <c r="H8" s="11">
        <v>36704</v>
      </c>
      <c r="I8" s="11">
        <v>1642</v>
      </c>
    </row>
    <row r="9" spans="1:14" x14ac:dyDescent="0.2">
      <c r="A9" t="s">
        <v>193</v>
      </c>
      <c r="B9" t="s">
        <v>219</v>
      </c>
      <c r="C9" s="1">
        <v>7102908282</v>
      </c>
      <c r="D9" t="s">
        <v>223</v>
      </c>
      <c r="E9" t="s">
        <v>230</v>
      </c>
      <c r="F9">
        <v>0</v>
      </c>
      <c r="G9" s="11">
        <v>14745</v>
      </c>
      <c r="H9" s="11">
        <v>51500</v>
      </c>
      <c r="I9" s="11">
        <v>1770</v>
      </c>
    </row>
    <row r="10" spans="1:14" x14ac:dyDescent="0.2">
      <c r="A10" t="s">
        <v>194</v>
      </c>
      <c r="B10" t="s">
        <v>219</v>
      </c>
      <c r="C10" s="1">
        <v>7102908282</v>
      </c>
      <c r="D10" t="s">
        <v>224</v>
      </c>
      <c r="E10" t="s">
        <v>230</v>
      </c>
      <c r="F10">
        <v>0</v>
      </c>
      <c r="G10" s="11">
        <v>18855</v>
      </c>
      <c r="H10" s="11">
        <v>44230</v>
      </c>
      <c r="I10" s="11">
        <v>3074</v>
      </c>
    </row>
    <row r="11" spans="1:14" x14ac:dyDescent="0.2">
      <c r="A11" t="s">
        <v>262</v>
      </c>
      <c r="B11" t="s">
        <v>334</v>
      </c>
      <c r="C11" s="1">
        <v>7103187468</v>
      </c>
      <c r="D11" t="s">
        <v>254</v>
      </c>
      <c r="E11" t="s">
        <v>230</v>
      </c>
      <c r="F11">
        <v>0</v>
      </c>
      <c r="G11" s="11">
        <v>13006</v>
      </c>
      <c r="H11" s="11">
        <v>32602</v>
      </c>
      <c r="I11" s="11">
        <v>1564</v>
      </c>
    </row>
    <row r="12" spans="1:14" x14ac:dyDescent="0.2">
      <c r="A12" t="s">
        <v>257</v>
      </c>
      <c r="B12" t="s">
        <v>334</v>
      </c>
      <c r="C12" s="1">
        <v>7103458767</v>
      </c>
      <c r="D12" t="s">
        <v>117</v>
      </c>
      <c r="E12" t="s">
        <v>230</v>
      </c>
      <c r="F12">
        <v>0</v>
      </c>
      <c r="G12" s="11">
        <v>5160</v>
      </c>
      <c r="H12" s="11">
        <v>119463</v>
      </c>
      <c r="I12" s="11">
        <v>1582</v>
      </c>
    </row>
    <row r="13" spans="1:14" x14ac:dyDescent="0.2">
      <c r="A13" t="s">
        <v>263</v>
      </c>
      <c r="B13" t="s">
        <v>334</v>
      </c>
      <c r="C13" s="1">
        <v>7103476775</v>
      </c>
      <c r="D13" t="s">
        <v>254</v>
      </c>
      <c r="E13" t="s">
        <v>230</v>
      </c>
      <c r="F13">
        <v>0</v>
      </c>
      <c r="G13" s="11">
        <v>5076</v>
      </c>
      <c r="H13" s="11">
        <v>80057</v>
      </c>
      <c r="I13" s="11">
        <v>2966</v>
      </c>
    </row>
    <row r="14" spans="1:14" x14ac:dyDescent="0.2">
      <c r="A14" t="s">
        <v>258</v>
      </c>
      <c r="B14" t="s">
        <v>334</v>
      </c>
      <c r="C14" s="1">
        <v>7103486577</v>
      </c>
      <c r="D14" t="s">
        <v>117</v>
      </c>
      <c r="E14" t="s">
        <v>230</v>
      </c>
      <c r="F14">
        <v>0</v>
      </c>
      <c r="G14" s="11">
        <v>7078</v>
      </c>
      <c r="H14" s="11">
        <v>62656</v>
      </c>
      <c r="I14" s="11">
        <v>1460</v>
      </c>
    </row>
    <row r="15" spans="1:14" x14ac:dyDescent="0.2">
      <c r="A15" t="s">
        <v>261</v>
      </c>
      <c r="B15" t="s">
        <v>334</v>
      </c>
      <c r="C15" s="1">
        <v>7103486577</v>
      </c>
      <c r="D15" t="s">
        <v>117</v>
      </c>
      <c r="E15" t="s">
        <v>230</v>
      </c>
      <c r="F15">
        <v>0</v>
      </c>
      <c r="G15" s="11">
        <v>9336</v>
      </c>
      <c r="H15" s="11">
        <v>23227</v>
      </c>
      <c r="I15" s="11">
        <v>1604</v>
      </c>
    </row>
    <row r="16" spans="1:14" x14ac:dyDescent="0.2">
      <c r="A16" t="s">
        <v>259</v>
      </c>
      <c r="B16" t="s">
        <v>334</v>
      </c>
      <c r="C16" s="1">
        <v>7103506866</v>
      </c>
      <c r="D16" t="s">
        <v>115</v>
      </c>
      <c r="E16" t="s">
        <v>230</v>
      </c>
      <c r="F16">
        <v>0</v>
      </c>
      <c r="G16" s="11">
        <v>5066</v>
      </c>
      <c r="H16" s="11">
        <v>99219</v>
      </c>
      <c r="I16" s="11">
        <v>2048</v>
      </c>
    </row>
    <row r="17" spans="1:14" x14ac:dyDescent="0.2">
      <c r="A17" t="s">
        <v>260</v>
      </c>
      <c r="B17" t="s">
        <v>334</v>
      </c>
      <c r="C17" s="1">
        <v>7103518472</v>
      </c>
      <c r="D17" t="s">
        <v>115</v>
      </c>
      <c r="E17" t="s">
        <v>230</v>
      </c>
      <c r="F17">
        <v>0</v>
      </c>
      <c r="G17" s="11">
        <v>6025</v>
      </c>
      <c r="H17" s="11">
        <v>89618</v>
      </c>
      <c r="I17" s="11">
        <v>1488</v>
      </c>
    </row>
    <row r="18" spans="1:14" x14ac:dyDescent="0.2">
      <c r="A18" t="s">
        <v>252</v>
      </c>
      <c r="B18" t="s">
        <v>334</v>
      </c>
      <c r="C18" s="1" t="s">
        <v>253</v>
      </c>
      <c r="D18" t="s">
        <v>254</v>
      </c>
      <c r="E18" t="s">
        <v>230</v>
      </c>
      <c r="F18">
        <v>0</v>
      </c>
      <c r="G18" s="11">
        <v>2962</v>
      </c>
      <c r="H18" s="11">
        <v>50737</v>
      </c>
      <c r="I18" s="11">
        <v>2083</v>
      </c>
    </row>
    <row r="19" spans="1:14" x14ac:dyDescent="0.2">
      <c r="A19" t="s">
        <v>212</v>
      </c>
      <c r="B19" t="s">
        <v>219</v>
      </c>
      <c r="C19" s="1" t="s">
        <v>245</v>
      </c>
      <c r="D19" t="s">
        <v>221</v>
      </c>
      <c r="E19" t="s">
        <v>230</v>
      </c>
      <c r="F19">
        <v>0</v>
      </c>
      <c r="G19" s="11">
        <v>26568</v>
      </c>
      <c r="H19" s="11">
        <v>22494</v>
      </c>
      <c r="I19" s="11">
        <v>1560</v>
      </c>
    </row>
    <row r="20" spans="1:14" x14ac:dyDescent="0.2">
      <c r="A20" t="s">
        <v>213</v>
      </c>
      <c r="B20" t="s">
        <v>219</v>
      </c>
      <c r="C20" s="1" t="s">
        <v>245</v>
      </c>
      <c r="D20" t="s">
        <v>222</v>
      </c>
      <c r="E20" t="s">
        <v>230</v>
      </c>
      <c r="F20">
        <v>0</v>
      </c>
      <c r="G20" s="11">
        <v>14140</v>
      </c>
      <c r="H20" s="11">
        <v>37913</v>
      </c>
      <c r="I20" s="11">
        <v>1959</v>
      </c>
    </row>
    <row r="21" spans="1:14" x14ac:dyDescent="0.2">
      <c r="A21" t="s">
        <v>244</v>
      </c>
      <c r="B21" t="s">
        <v>334</v>
      </c>
      <c r="C21" s="1" t="s">
        <v>245</v>
      </c>
      <c r="D21" t="s">
        <v>117</v>
      </c>
      <c r="E21" t="s">
        <v>230</v>
      </c>
      <c r="F21">
        <v>0</v>
      </c>
      <c r="G21" s="11">
        <v>11977</v>
      </c>
      <c r="H21" s="11">
        <v>18159</v>
      </c>
      <c r="I21" s="11">
        <v>2294</v>
      </c>
    </row>
    <row r="22" spans="1:14" x14ac:dyDescent="0.2">
      <c r="A22" t="s">
        <v>246</v>
      </c>
      <c r="B22" t="s">
        <v>334</v>
      </c>
      <c r="C22" s="1" t="s">
        <v>247</v>
      </c>
      <c r="D22" t="s">
        <v>117</v>
      </c>
      <c r="E22" t="s">
        <v>230</v>
      </c>
      <c r="F22">
        <v>0</v>
      </c>
      <c r="G22" s="11">
        <v>4832</v>
      </c>
      <c r="H22" s="11">
        <v>49186</v>
      </c>
      <c r="I22" s="11">
        <v>2004</v>
      </c>
    </row>
    <row r="23" spans="1:14" x14ac:dyDescent="0.2">
      <c r="A23" t="s">
        <v>255</v>
      </c>
      <c r="B23" t="s">
        <v>334</v>
      </c>
      <c r="C23" s="1" t="s">
        <v>256</v>
      </c>
      <c r="D23" t="s">
        <v>254</v>
      </c>
      <c r="E23" t="s">
        <v>230</v>
      </c>
      <c r="F23">
        <v>0</v>
      </c>
      <c r="G23" s="11">
        <v>8873</v>
      </c>
      <c r="H23" s="11">
        <v>22193</v>
      </c>
      <c r="I23" s="11">
        <v>2053</v>
      </c>
    </row>
    <row r="24" spans="1:14" x14ac:dyDescent="0.2">
      <c r="A24" t="s">
        <v>250</v>
      </c>
      <c r="B24" t="s">
        <v>334</v>
      </c>
      <c r="C24" s="1" t="s">
        <v>251</v>
      </c>
      <c r="D24" t="s">
        <v>115</v>
      </c>
      <c r="E24" t="s">
        <v>230</v>
      </c>
      <c r="F24">
        <v>0</v>
      </c>
      <c r="G24" s="11">
        <v>6367</v>
      </c>
      <c r="H24" s="11">
        <v>33383</v>
      </c>
      <c r="I24" s="11">
        <v>2291</v>
      </c>
    </row>
    <row r="25" spans="1:14" x14ac:dyDescent="0.2">
      <c r="A25" t="s">
        <v>214</v>
      </c>
      <c r="B25" t="s">
        <v>219</v>
      </c>
      <c r="C25" s="1" t="s">
        <v>249</v>
      </c>
      <c r="D25" t="s">
        <v>221</v>
      </c>
      <c r="E25" t="s">
        <v>230</v>
      </c>
      <c r="F25">
        <v>0</v>
      </c>
      <c r="G25" s="11">
        <v>17429</v>
      </c>
      <c r="H25">
        <v>26431</v>
      </c>
      <c r="I25">
        <v>1649</v>
      </c>
    </row>
    <row r="26" spans="1:14" x14ac:dyDescent="0.2">
      <c r="A26" t="s">
        <v>215</v>
      </c>
      <c r="B26" t="s">
        <v>219</v>
      </c>
      <c r="C26" s="1" t="s">
        <v>249</v>
      </c>
      <c r="D26" t="s">
        <v>227</v>
      </c>
      <c r="E26" t="s">
        <v>230</v>
      </c>
      <c r="F26">
        <v>0</v>
      </c>
      <c r="G26" s="11">
        <v>33279</v>
      </c>
      <c r="H26" s="11">
        <v>37824</v>
      </c>
      <c r="I26" s="11">
        <v>1127</v>
      </c>
    </row>
    <row r="27" spans="1:14" x14ac:dyDescent="0.2">
      <c r="A27" t="s">
        <v>216</v>
      </c>
      <c r="B27" t="s">
        <v>219</v>
      </c>
      <c r="C27" s="1" t="s">
        <v>249</v>
      </c>
      <c r="D27" t="s">
        <v>222</v>
      </c>
      <c r="E27" t="s">
        <v>230</v>
      </c>
      <c r="F27">
        <v>0</v>
      </c>
      <c r="G27" s="11">
        <v>11228</v>
      </c>
      <c r="H27" s="11">
        <v>33839</v>
      </c>
      <c r="I27" s="11">
        <v>2070</v>
      </c>
    </row>
    <row r="28" spans="1:14" x14ac:dyDescent="0.2">
      <c r="A28" t="s">
        <v>248</v>
      </c>
      <c r="B28" t="s">
        <v>334</v>
      </c>
      <c r="C28" s="1" t="s">
        <v>249</v>
      </c>
      <c r="D28" t="s">
        <v>115</v>
      </c>
      <c r="E28" t="s">
        <v>230</v>
      </c>
      <c r="F28">
        <v>0</v>
      </c>
      <c r="G28" s="11">
        <v>6901</v>
      </c>
      <c r="H28" s="11">
        <v>39955</v>
      </c>
      <c r="I28" s="11">
        <v>3049</v>
      </c>
    </row>
    <row r="29" spans="1:14" x14ac:dyDescent="0.2">
      <c r="H29" s="11"/>
      <c r="I29" s="11"/>
    </row>
    <row r="30" spans="1:14" x14ac:dyDescent="0.2">
      <c r="A30" s="6" t="s">
        <v>320</v>
      </c>
      <c r="B30" s="6" t="s">
        <v>326</v>
      </c>
      <c r="C30" s="5" t="s">
        <v>321</v>
      </c>
      <c r="D30" s="5" t="s">
        <v>323</v>
      </c>
      <c r="F30" s="5" t="s">
        <v>284</v>
      </c>
      <c r="G30" s="39">
        <f>SUM(G2:G28)</f>
        <v>316216</v>
      </c>
      <c r="H30" s="2"/>
      <c r="J30" s="12"/>
      <c r="K30" s="12"/>
      <c r="L30" s="12"/>
      <c r="M30" s="11"/>
      <c r="N30" s="11"/>
    </row>
    <row r="31" spans="1:14" x14ac:dyDescent="0.2">
      <c r="C31"/>
      <c r="D31" s="1"/>
      <c r="F31" s="5" t="s">
        <v>285</v>
      </c>
      <c r="G31" s="39">
        <f>AVERAGE(G2:G28)</f>
        <v>11711.703703703704</v>
      </c>
      <c r="H31" s="39">
        <f t="shared" ref="H31:I31" si="0">AVERAGE(H2:H28)</f>
        <v>50597.222222222219</v>
      </c>
      <c r="I31" s="39">
        <f t="shared" si="0"/>
        <v>1987.5555555555557</v>
      </c>
      <c r="J31" s="12"/>
      <c r="K31" s="12"/>
      <c r="L31" s="12"/>
      <c r="M31" s="11"/>
      <c r="N31" s="11"/>
    </row>
    <row r="32" spans="1:14" x14ac:dyDescent="0.2">
      <c r="F32" s="5" t="s">
        <v>286</v>
      </c>
      <c r="G32" s="14">
        <f>MEDIAN(G2:G28)</f>
        <v>9669</v>
      </c>
      <c r="H32" s="14">
        <f t="shared" ref="H32:I32" si="1">MEDIAN(H2:H28)</f>
        <v>39955</v>
      </c>
      <c r="I32" s="14">
        <f t="shared" si="1"/>
        <v>2004</v>
      </c>
    </row>
    <row r="34" spans="6:7" x14ac:dyDescent="0.2">
      <c r="F34" s="6">
        <v>0</v>
      </c>
      <c r="G34" s="14" t="s">
        <v>324</v>
      </c>
    </row>
    <row r="35" spans="6:7" x14ac:dyDescent="0.2">
      <c r="F35" s="6">
        <v>0</v>
      </c>
      <c r="G35" s="14" t="s">
        <v>322</v>
      </c>
    </row>
  </sheetData>
  <sortState xmlns:xlrd2="http://schemas.microsoft.com/office/spreadsheetml/2017/richdata2" ref="A2:I28">
    <sortCondition ref="C2:C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PWH</vt:lpstr>
      <vt:lpstr>HIV detected</vt:lpstr>
      <vt:lpstr>PWoH</vt:lpstr>
      <vt:lpstr>PWoH 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Niu, Meng</dc:creator>
  <cp:lastModifiedBy>Fox, Howard</cp:lastModifiedBy>
  <dcterms:created xsi:type="dcterms:W3CDTF">2025-02-06T18:11:24Z</dcterms:created>
  <dcterms:modified xsi:type="dcterms:W3CDTF">2026-01-18T22:29:57Z</dcterms:modified>
</cp:coreProperties>
</file>