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<sst xmlns="http://schemas.openxmlformats.org/spreadsheetml/2006/main" count="40" uniqueCount="40">
  <si>
    <t>Table 3 Summary of InDel identifcation</t>
  </si>
  <si>
    <t>Sample</t>
  </si>
  <si>
    <t>Intergenic</t>
  </si>
  <si>
    <t>Intragenic</t>
  </si>
  <si>
    <t>Intron</t>
  </si>
  <si>
    <t>Upstream</t>
  </si>
  <si>
    <t>Downstream</t>
  </si>
  <si>
    <t>UTR_5_Prime</t>
  </si>
  <si>
    <t>UTR_3_Prime</t>
  </si>
  <si>
    <t>Splice_Site_Acceptor</t>
  </si>
  <si>
    <t>Splice_Site_Donor</t>
  </si>
  <si>
    <t>Start_Lost</t>
  </si>
  <si>
    <t>Frame_Shift</t>
  </si>
  <si>
    <t>Codon_Deletion</t>
  </si>
  <si>
    <t>Codon_Insertion</t>
  </si>
  <si>
    <t>Codon_Change_Plus_Codon_Deletion</t>
  </si>
  <si>
    <t>Codon_Change_Plus_Codon_Insertion</t>
  </si>
  <si>
    <t>Stop_Gained</t>
  </si>
  <si>
    <t>Other</t>
  </si>
  <si>
    <t>Total</t>
  </si>
  <si>
    <t>Bean_mRNA_AB_N_PE150</t>
  </si>
  <si>
    <t>Bean_mRNA_VZ_N_PE150</t>
  </si>
  <si>
    <t>Bean_mRNA_YS_N_PE150</t>
  </si>
  <si>
    <t>Bean_mRNA_AB_G_PE100</t>
  </si>
  <si>
    <t>Bean_mRNA_VZ_G_PE100</t>
  </si>
  <si>
    <t>Bean_mRNA_YS_G_PE100</t>
  </si>
  <si>
    <t>Human_mRNA_AB_N_PE150</t>
  </si>
  <si>
    <t>Human_mRNA_TG_N_PE150</t>
  </si>
  <si>
    <t>Human_mRNA_VZ_N_PE150</t>
  </si>
  <si>
    <t>Human_mRNA_YS_N_PE150</t>
  </si>
  <si>
    <t>Human_mRNA_AB_G_PE100</t>
  </si>
  <si>
    <t>Human_mRNA_TG_G_PE100</t>
  </si>
  <si>
    <t>Human_mRNA_VZ_G_PE100</t>
  </si>
  <si>
    <t>Human_mRNA_YS_G_PE100</t>
  </si>
  <si>
    <t>Mouse_mRNA_AB_N_PE150</t>
  </si>
  <si>
    <t>Mouse_mRNA_VZ_N_PE150</t>
  </si>
  <si>
    <t>Mouse_mRNA_YS_N_PE150</t>
  </si>
  <si>
    <t>Mouse_mRNA_AB_G_PE100</t>
  </si>
  <si>
    <t>Mouse_mRNA_VZ_G_PE100</t>
  </si>
  <si>
    <t>Mouse_mRNA_YS_G_PE100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</si>
</sst>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9" fontId="0" fillId="0" borderId="0" xfId="1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workbookViewId="0">
      <selection activeCell="A4" sqref="A4"/>
    </sheetView>
  </sheetViews>
  <sheetFormatPr defaultColWidth="9" defaultRowHeight="13.5"/>
  <cols>
    <col min="1" max="1" width="22.375" customWidth="1"/>
    <col min="2" max="2" width="8" customWidth="1"/>
    <col min="3" max="3" width="7.375" customWidth="1"/>
    <col min="4" max="4" width="5.375" customWidth="1"/>
    <col min="5" max="5" width="7.625" customWidth="1"/>
    <col min="6" max="6" width="9.25" customWidth="1"/>
    <col min="7" max="14" width="6.375" customWidth="1"/>
    <col min="15" max="15" width="11.625" customWidth="1"/>
    <col min="16" max="16" width="10" customWidth="1"/>
    <col min="17" max="18" width="6.375" customWidth="1"/>
    <col min="19" max="19" width="9.75"/>
    <col min="20" max="20" width="12.625"/>
  </cols>
  <sheetData>
    <row r="1" ht="1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8.25" spans="1:1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5" t="s">
        <v>18</v>
      </c>
      <c r="S2" s="6" t="s">
        <v>19</v>
      </c>
    </row>
    <row r="3" spans="1:20">
      <c r="A3" s="2" t="s">
        <v>20</v>
      </c>
      <c r="B3" s="4">
        <v>117</v>
      </c>
      <c r="C3" s="4">
        <v>2</v>
      </c>
      <c r="D3" s="4">
        <v>2609</v>
      </c>
      <c r="E3" s="4">
        <v>4131</v>
      </c>
      <c r="F3" s="4">
        <v>3784</v>
      </c>
      <c r="G3" s="4">
        <v>1709</v>
      </c>
      <c r="H3" s="4">
        <v>2313</v>
      </c>
      <c r="I3" s="4">
        <v>12</v>
      </c>
      <c r="J3" s="4">
        <v>21</v>
      </c>
      <c r="K3" s="4">
        <v>6</v>
      </c>
      <c r="L3" s="4">
        <v>665</v>
      </c>
      <c r="M3" s="4">
        <v>46</v>
      </c>
      <c r="N3" s="4">
        <v>78</v>
      </c>
      <c r="O3" s="4">
        <v>82</v>
      </c>
      <c r="P3" s="4">
        <v>59</v>
      </c>
      <c r="Q3" s="4">
        <v>0</v>
      </c>
      <c r="R3" s="4">
        <v>1857</v>
      </c>
      <c r="S3" s="7">
        <f t="shared" ref="S3:S21" si="0">SUM(B3:R3)</f>
        <v>17491</v>
      </c>
      <c r="T3" s="8">
        <f>S6/S3</f>
        <v>0.747069921674004</v>
      </c>
    </row>
    <row r="4" spans="1:20">
      <c r="A4" s="2" t="s">
        <v>21</v>
      </c>
      <c r="B4" s="4">
        <v>94</v>
      </c>
      <c r="C4" s="4">
        <v>2</v>
      </c>
      <c r="D4" s="4">
        <v>2363</v>
      </c>
      <c r="E4" s="4">
        <v>3972</v>
      </c>
      <c r="F4" s="4">
        <v>3406</v>
      </c>
      <c r="G4" s="4">
        <v>1814</v>
      </c>
      <c r="H4" s="4">
        <v>2082</v>
      </c>
      <c r="I4" s="4">
        <v>15</v>
      </c>
      <c r="J4" s="4">
        <v>24</v>
      </c>
      <c r="K4" s="4">
        <v>6</v>
      </c>
      <c r="L4" s="4">
        <v>604</v>
      </c>
      <c r="M4" s="4">
        <v>49</v>
      </c>
      <c r="N4" s="4">
        <v>85</v>
      </c>
      <c r="O4" s="4">
        <v>83</v>
      </c>
      <c r="P4" s="4">
        <v>61</v>
      </c>
      <c r="Q4" s="4">
        <v>1</v>
      </c>
      <c r="R4" s="4">
        <v>1730</v>
      </c>
      <c r="S4" s="7">
        <f t="shared" si="0"/>
        <v>16391</v>
      </c>
      <c r="T4" s="8">
        <f>S7/S4</f>
        <v>0.90909645537185</v>
      </c>
    </row>
    <row r="5" spans="1:20">
      <c r="A5" s="2" t="s">
        <v>22</v>
      </c>
      <c r="B5" s="4">
        <v>92</v>
      </c>
      <c r="C5" s="4">
        <v>1</v>
      </c>
      <c r="D5" s="4">
        <v>2116</v>
      </c>
      <c r="E5" s="4">
        <v>3578</v>
      </c>
      <c r="F5" s="4">
        <v>3096</v>
      </c>
      <c r="G5" s="4">
        <v>1550</v>
      </c>
      <c r="H5" s="4">
        <v>2040</v>
      </c>
      <c r="I5" s="4">
        <v>14</v>
      </c>
      <c r="J5" s="4">
        <v>16</v>
      </c>
      <c r="K5" s="4">
        <v>5</v>
      </c>
      <c r="L5" s="4">
        <v>440</v>
      </c>
      <c r="M5" s="4">
        <v>49</v>
      </c>
      <c r="N5" s="4">
        <v>88</v>
      </c>
      <c r="O5" s="4">
        <v>85</v>
      </c>
      <c r="P5" s="4">
        <v>60</v>
      </c>
      <c r="Q5" s="4">
        <v>0</v>
      </c>
      <c r="R5" s="4">
        <v>1529</v>
      </c>
      <c r="S5" s="7">
        <f t="shared" si="0"/>
        <v>14759</v>
      </c>
      <c r="T5" s="8">
        <f>S8/S5</f>
        <v>0.696659665288976</v>
      </c>
    </row>
    <row r="6" spans="1:19">
      <c r="A6" s="2" t="s">
        <v>23</v>
      </c>
      <c r="B6" s="4">
        <v>76</v>
      </c>
      <c r="C6" s="4">
        <v>0</v>
      </c>
      <c r="D6" s="4">
        <v>1887</v>
      </c>
      <c r="E6" s="4">
        <v>3078</v>
      </c>
      <c r="F6" s="4">
        <v>2770</v>
      </c>
      <c r="G6" s="4">
        <v>1240</v>
      </c>
      <c r="H6" s="4">
        <v>1908</v>
      </c>
      <c r="I6" s="4">
        <v>9</v>
      </c>
      <c r="J6" s="4">
        <v>9</v>
      </c>
      <c r="K6" s="4">
        <v>3</v>
      </c>
      <c r="L6" s="4">
        <v>494</v>
      </c>
      <c r="M6" s="4">
        <v>33</v>
      </c>
      <c r="N6" s="4">
        <v>50</v>
      </c>
      <c r="O6" s="4">
        <v>52</v>
      </c>
      <c r="P6" s="4">
        <v>31</v>
      </c>
      <c r="Q6" s="4">
        <v>0</v>
      </c>
      <c r="R6" s="4">
        <v>1427</v>
      </c>
      <c r="S6" s="7">
        <f t="shared" si="0"/>
        <v>13067</v>
      </c>
    </row>
    <row r="7" spans="1:19">
      <c r="A7" s="2" t="s">
        <v>24</v>
      </c>
      <c r="B7" s="4">
        <v>102</v>
      </c>
      <c r="C7" s="4">
        <v>0</v>
      </c>
      <c r="D7" s="4">
        <v>2172</v>
      </c>
      <c r="E7" s="4">
        <v>3656</v>
      </c>
      <c r="F7" s="4">
        <v>3079</v>
      </c>
      <c r="G7" s="4">
        <v>1641</v>
      </c>
      <c r="H7" s="4">
        <v>1961</v>
      </c>
      <c r="I7" s="4">
        <v>12</v>
      </c>
      <c r="J7" s="4">
        <v>14</v>
      </c>
      <c r="K7" s="4">
        <v>3</v>
      </c>
      <c r="L7" s="4">
        <v>528</v>
      </c>
      <c r="M7" s="4">
        <v>38</v>
      </c>
      <c r="N7" s="4">
        <v>58</v>
      </c>
      <c r="O7" s="4">
        <v>61</v>
      </c>
      <c r="P7" s="4">
        <v>41</v>
      </c>
      <c r="Q7" s="4">
        <v>1</v>
      </c>
      <c r="R7" s="4">
        <v>1534</v>
      </c>
      <c r="S7" s="7">
        <f t="shared" si="0"/>
        <v>14901</v>
      </c>
    </row>
    <row r="8" spans="1:19">
      <c r="A8" s="2" t="s">
        <v>25</v>
      </c>
      <c r="B8" s="4">
        <v>57</v>
      </c>
      <c r="C8" s="4">
        <v>0</v>
      </c>
      <c r="D8" s="4">
        <v>1328</v>
      </c>
      <c r="E8" s="4">
        <v>2370</v>
      </c>
      <c r="F8" s="4">
        <v>2163</v>
      </c>
      <c r="G8" s="4">
        <v>1099</v>
      </c>
      <c r="H8" s="4">
        <v>1619</v>
      </c>
      <c r="I8" s="4">
        <v>13</v>
      </c>
      <c r="J8" s="4">
        <v>10</v>
      </c>
      <c r="K8" s="4">
        <v>3</v>
      </c>
      <c r="L8" s="4">
        <v>331</v>
      </c>
      <c r="M8" s="4">
        <v>32</v>
      </c>
      <c r="N8" s="4">
        <v>44</v>
      </c>
      <c r="O8" s="4">
        <v>45</v>
      </c>
      <c r="P8" s="4">
        <v>31</v>
      </c>
      <c r="Q8" s="4">
        <v>0</v>
      </c>
      <c r="R8" s="4">
        <v>1137</v>
      </c>
      <c r="S8" s="7">
        <f t="shared" si="0"/>
        <v>10282</v>
      </c>
    </row>
    <row r="9" spans="1:20">
      <c r="A9" s="2" t="s">
        <v>26</v>
      </c>
      <c r="B9" s="4">
        <v>569</v>
      </c>
      <c r="C9" s="4">
        <v>5</v>
      </c>
      <c r="D9" s="4">
        <v>6704</v>
      </c>
      <c r="E9" s="4">
        <v>1402</v>
      </c>
      <c r="F9" s="4">
        <v>3529</v>
      </c>
      <c r="G9" s="4">
        <v>151</v>
      </c>
      <c r="H9" s="4">
        <v>2952</v>
      </c>
      <c r="I9" s="4">
        <v>2</v>
      </c>
      <c r="J9" s="4">
        <v>4</v>
      </c>
      <c r="K9" s="4">
        <v>0</v>
      </c>
      <c r="L9" s="4">
        <v>71</v>
      </c>
      <c r="M9" s="4">
        <v>9</v>
      </c>
      <c r="N9" s="4">
        <v>8</v>
      </c>
      <c r="O9" s="4">
        <v>16</v>
      </c>
      <c r="P9" s="4">
        <v>8</v>
      </c>
      <c r="Q9" s="4">
        <v>0</v>
      </c>
      <c r="R9" s="4">
        <v>2129</v>
      </c>
      <c r="S9" s="7">
        <f t="shared" si="0"/>
        <v>17559</v>
      </c>
      <c r="T9" s="8">
        <f>S13/S9</f>
        <v>0.63631186286235</v>
      </c>
    </row>
    <row r="10" spans="1:20">
      <c r="A10" s="2" t="s">
        <v>27</v>
      </c>
      <c r="B10" s="4">
        <v>598</v>
      </c>
      <c r="C10" s="4">
        <v>4</v>
      </c>
      <c r="D10" s="4">
        <v>6378</v>
      </c>
      <c r="E10" s="4">
        <v>1597</v>
      </c>
      <c r="F10" s="4">
        <v>3737</v>
      </c>
      <c r="G10" s="4">
        <v>249</v>
      </c>
      <c r="H10" s="4">
        <v>3047</v>
      </c>
      <c r="I10" s="4">
        <v>2</v>
      </c>
      <c r="J10" s="4">
        <v>4</v>
      </c>
      <c r="K10" s="4">
        <v>0</v>
      </c>
      <c r="L10" s="4">
        <v>89</v>
      </c>
      <c r="M10" s="4">
        <v>12</v>
      </c>
      <c r="N10" s="4">
        <v>10</v>
      </c>
      <c r="O10" s="4">
        <v>20</v>
      </c>
      <c r="P10" s="4">
        <v>11</v>
      </c>
      <c r="Q10" s="4">
        <v>0</v>
      </c>
      <c r="R10" s="4">
        <v>2286</v>
      </c>
      <c r="S10" s="7">
        <f t="shared" si="0"/>
        <v>18044</v>
      </c>
      <c r="T10" s="8">
        <f>S14/S10</f>
        <v>0.508313012635779</v>
      </c>
    </row>
    <row r="11" spans="1:20">
      <c r="A11" s="2" t="s">
        <v>28</v>
      </c>
      <c r="B11" s="4">
        <v>607</v>
      </c>
      <c r="C11" s="4">
        <v>5</v>
      </c>
      <c r="D11" s="4">
        <v>5636</v>
      </c>
      <c r="E11" s="4">
        <v>1376</v>
      </c>
      <c r="F11" s="4">
        <v>3177</v>
      </c>
      <c r="G11" s="4">
        <v>205</v>
      </c>
      <c r="H11" s="4">
        <v>2742</v>
      </c>
      <c r="I11" s="4">
        <v>2</v>
      </c>
      <c r="J11" s="4">
        <v>6</v>
      </c>
      <c r="K11" s="4">
        <v>0</v>
      </c>
      <c r="L11" s="4">
        <v>72</v>
      </c>
      <c r="M11" s="4">
        <v>12</v>
      </c>
      <c r="N11" s="4">
        <v>10</v>
      </c>
      <c r="O11" s="4">
        <v>17</v>
      </c>
      <c r="P11" s="4">
        <v>10</v>
      </c>
      <c r="Q11" s="4">
        <v>0</v>
      </c>
      <c r="R11" s="4">
        <v>1922</v>
      </c>
      <c r="S11" s="7">
        <f t="shared" si="0"/>
        <v>15799</v>
      </c>
      <c r="T11" s="8">
        <f>S15/S11</f>
        <v>0.858535350338629</v>
      </c>
    </row>
    <row r="12" spans="1:20">
      <c r="A12" s="2" t="s">
        <v>29</v>
      </c>
      <c r="B12" s="4">
        <v>310</v>
      </c>
      <c r="C12" s="4">
        <v>3</v>
      </c>
      <c r="D12" s="4">
        <v>3578</v>
      </c>
      <c r="E12" s="4">
        <v>1110</v>
      </c>
      <c r="F12" s="4">
        <v>2628</v>
      </c>
      <c r="G12" s="4">
        <v>219</v>
      </c>
      <c r="H12" s="4">
        <v>2428</v>
      </c>
      <c r="I12" s="4">
        <v>5</v>
      </c>
      <c r="J12" s="4">
        <v>4</v>
      </c>
      <c r="K12" s="4">
        <v>0</v>
      </c>
      <c r="L12" s="4">
        <v>25</v>
      </c>
      <c r="M12" s="4">
        <v>12</v>
      </c>
      <c r="N12" s="4">
        <v>10</v>
      </c>
      <c r="O12" s="4">
        <v>17</v>
      </c>
      <c r="P12" s="4">
        <v>9</v>
      </c>
      <c r="Q12" s="4">
        <v>0</v>
      </c>
      <c r="R12" s="4">
        <v>1637</v>
      </c>
      <c r="S12" s="7">
        <f t="shared" si="0"/>
        <v>11995</v>
      </c>
      <c r="T12" s="8">
        <f>S16/S12</f>
        <v>0.644101709045436</v>
      </c>
    </row>
    <row r="13" spans="1:19">
      <c r="A13" s="2" t="s">
        <v>30</v>
      </c>
      <c r="B13" s="4">
        <v>334</v>
      </c>
      <c r="C13" s="4">
        <v>5</v>
      </c>
      <c r="D13" s="4">
        <v>3836</v>
      </c>
      <c r="E13" s="4">
        <v>779</v>
      </c>
      <c r="F13" s="4">
        <v>2336</v>
      </c>
      <c r="G13" s="4">
        <v>111</v>
      </c>
      <c r="H13" s="4">
        <v>2245</v>
      </c>
      <c r="I13" s="4">
        <v>0</v>
      </c>
      <c r="J13" s="4">
        <v>3</v>
      </c>
      <c r="K13" s="4">
        <v>0</v>
      </c>
      <c r="L13" s="4">
        <v>44</v>
      </c>
      <c r="M13" s="4">
        <v>6</v>
      </c>
      <c r="N13" s="4">
        <v>6</v>
      </c>
      <c r="O13" s="4">
        <v>10</v>
      </c>
      <c r="P13" s="4">
        <v>5</v>
      </c>
      <c r="Q13" s="4">
        <v>0</v>
      </c>
      <c r="R13" s="4">
        <v>1453</v>
      </c>
      <c r="S13" s="7">
        <f t="shared" si="0"/>
        <v>11173</v>
      </c>
    </row>
    <row r="14" spans="1:19">
      <c r="A14" s="2" t="s">
        <v>31</v>
      </c>
      <c r="B14" s="4">
        <v>248</v>
      </c>
      <c r="C14" s="4">
        <v>2</v>
      </c>
      <c r="D14" s="4">
        <v>2705</v>
      </c>
      <c r="E14" s="4">
        <v>645</v>
      </c>
      <c r="F14" s="4">
        <v>1973</v>
      </c>
      <c r="G14" s="4">
        <v>129</v>
      </c>
      <c r="H14" s="4">
        <v>2093</v>
      </c>
      <c r="I14" s="4">
        <v>1</v>
      </c>
      <c r="J14" s="4">
        <v>2</v>
      </c>
      <c r="K14" s="4">
        <v>0</v>
      </c>
      <c r="L14" s="4">
        <v>49</v>
      </c>
      <c r="M14" s="4">
        <v>7</v>
      </c>
      <c r="N14" s="4">
        <v>6</v>
      </c>
      <c r="O14" s="4">
        <v>12</v>
      </c>
      <c r="P14" s="4">
        <v>4</v>
      </c>
      <c r="Q14" s="4">
        <v>0</v>
      </c>
      <c r="R14" s="4">
        <v>1296</v>
      </c>
      <c r="S14" s="7">
        <f t="shared" si="0"/>
        <v>9172</v>
      </c>
    </row>
    <row r="15" spans="1:19">
      <c r="A15" s="2" t="s">
        <v>32</v>
      </c>
      <c r="B15" s="4">
        <v>459</v>
      </c>
      <c r="C15" s="4">
        <v>6</v>
      </c>
      <c r="D15" s="4">
        <v>4929</v>
      </c>
      <c r="E15" s="4">
        <v>1125</v>
      </c>
      <c r="F15" s="4">
        <v>2743</v>
      </c>
      <c r="G15" s="4">
        <v>148</v>
      </c>
      <c r="H15" s="4">
        <v>2380</v>
      </c>
      <c r="I15" s="4">
        <v>0</v>
      </c>
      <c r="J15" s="4">
        <v>3</v>
      </c>
      <c r="K15" s="4">
        <v>0</v>
      </c>
      <c r="L15" s="4">
        <v>57</v>
      </c>
      <c r="M15" s="4">
        <v>7</v>
      </c>
      <c r="N15" s="4">
        <v>6</v>
      </c>
      <c r="O15" s="4">
        <v>15</v>
      </c>
      <c r="P15" s="4">
        <v>6</v>
      </c>
      <c r="Q15" s="4">
        <v>0</v>
      </c>
      <c r="R15" s="4">
        <v>1680</v>
      </c>
      <c r="S15" s="7">
        <f t="shared" si="0"/>
        <v>13564</v>
      </c>
    </row>
    <row r="16" spans="1:19">
      <c r="A16" s="2" t="s">
        <v>33</v>
      </c>
      <c r="B16" s="4">
        <v>194</v>
      </c>
      <c r="C16" s="4">
        <v>3</v>
      </c>
      <c r="D16" s="4">
        <v>2062</v>
      </c>
      <c r="E16" s="4">
        <v>605</v>
      </c>
      <c r="F16" s="4">
        <v>1713</v>
      </c>
      <c r="G16" s="4">
        <v>126</v>
      </c>
      <c r="H16" s="4">
        <v>1888</v>
      </c>
      <c r="I16" s="4">
        <v>1</v>
      </c>
      <c r="J16" s="4">
        <v>2</v>
      </c>
      <c r="K16" s="4">
        <v>0</v>
      </c>
      <c r="L16" s="4">
        <v>23</v>
      </c>
      <c r="M16" s="4">
        <v>6</v>
      </c>
      <c r="N16" s="4">
        <v>6</v>
      </c>
      <c r="O16" s="4">
        <v>12</v>
      </c>
      <c r="P16" s="4">
        <v>6</v>
      </c>
      <c r="Q16" s="4">
        <v>0</v>
      </c>
      <c r="R16" s="4">
        <v>1079</v>
      </c>
      <c r="S16" s="7">
        <f t="shared" si="0"/>
        <v>7726</v>
      </c>
    </row>
    <row r="17" spans="1:20">
      <c r="A17" s="2" t="s">
        <v>34</v>
      </c>
      <c r="B17" s="4">
        <v>480</v>
      </c>
      <c r="C17" s="4">
        <v>47</v>
      </c>
      <c r="D17" s="4">
        <v>2323</v>
      </c>
      <c r="E17" s="4">
        <v>846</v>
      </c>
      <c r="F17" s="4">
        <v>786</v>
      </c>
      <c r="G17" s="4">
        <v>43</v>
      </c>
      <c r="H17" s="4">
        <v>600</v>
      </c>
      <c r="I17" s="4">
        <v>4</v>
      </c>
      <c r="J17" s="4">
        <v>2</v>
      </c>
      <c r="K17" s="4">
        <v>0</v>
      </c>
      <c r="L17" s="4">
        <v>19</v>
      </c>
      <c r="M17" s="4">
        <v>2</v>
      </c>
      <c r="N17" s="4">
        <v>1</v>
      </c>
      <c r="O17" s="4">
        <v>1</v>
      </c>
      <c r="P17" s="4">
        <v>0</v>
      </c>
      <c r="Q17" s="4">
        <v>0</v>
      </c>
      <c r="R17" s="4">
        <v>1170</v>
      </c>
      <c r="S17" s="7">
        <f t="shared" si="0"/>
        <v>6324</v>
      </c>
      <c r="T17" s="8">
        <f>S20/S17</f>
        <v>0.639784946236559</v>
      </c>
    </row>
    <row r="18" spans="1:20">
      <c r="A18" s="2" t="s">
        <v>35</v>
      </c>
      <c r="B18" s="4">
        <v>728</v>
      </c>
      <c r="C18" s="4">
        <v>53</v>
      </c>
      <c r="D18" s="4">
        <v>3194</v>
      </c>
      <c r="E18" s="4">
        <v>1124</v>
      </c>
      <c r="F18" s="4">
        <v>1012</v>
      </c>
      <c r="G18" s="4">
        <v>53</v>
      </c>
      <c r="H18" s="4">
        <v>718</v>
      </c>
      <c r="I18" s="4">
        <v>4</v>
      </c>
      <c r="J18" s="4">
        <v>3</v>
      </c>
      <c r="K18" s="4">
        <v>0</v>
      </c>
      <c r="L18" s="4">
        <v>30</v>
      </c>
      <c r="M18" s="4">
        <v>2</v>
      </c>
      <c r="N18" s="4">
        <v>1</v>
      </c>
      <c r="O18" s="4">
        <v>2</v>
      </c>
      <c r="P18" s="4">
        <v>0</v>
      </c>
      <c r="Q18" s="4">
        <v>0</v>
      </c>
      <c r="R18" s="4">
        <v>1489</v>
      </c>
      <c r="S18" s="7">
        <f t="shared" si="0"/>
        <v>8413</v>
      </c>
      <c r="T18" s="8">
        <f>S21/S18</f>
        <v>0.588375133721621</v>
      </c>
    </row>
    <row r="19" spans="1:20">
      <c r="A19" s="2" t="s">
        <v>36</v>
      </c>
      <c r="B19" s="4">
        <v>381</v>
      </c>
      <c r="C19" s="4">
        <v>31</v>
      </c>
      <c r="D19" s="4">
        <v>1444</v>
      </c>
      <c r="E19" s="4">
        <v>640</v>
      </c>
      <c r="F19" s="4">
        <v>581</v>
      </c>
      <c r="G19" s="4">
        <v>43</v>
      </c>
      <c r="H19" s="4">
        <v>490</v>
      </c>
      <c r="I19" s="4">
        <v>4</v>
      </c>
      <c r="J19" s="4">
        <v>3</v>
      </c>
      <c r="K19" s="4">
        <v>0</v>
      </c>
      <c r="L19" s="4">
        <v>14</v>
      </c>
      <c r="M19" s="4">
        <v>1</v>
      </c>
      <c r="N19" s="4">
        <v>0</v>
      </c>
      <c r="O19" s="4">
        <v>2</v>
      </c>
      <c r="P19" s="4">
        <v>1</v>
      </c>
      <c r="Q19" s="4">
        <v>0</v>
      </c>
      <c r="R19" s="4">
        <v>936</v>
      </c>
      <c r="S19" s="7">
        <f t="shared" si="0"/>
        <v>4571</v>
      </c>
      <c r="T19" s="8">
        <f>S22/S19</f>
        <v>0.413038722380223</v>
      </c>
    </row>
    <row r="20" spans="1:19">
      <c r="A20" s="2" t="s">
        <v>37</v>
      </c>
      <c r="B20" s="4">
        <v>295</v>
      </c>
      <c r="C20" s="4">
        <v>27</v>
      </c>
      <c r="D20" s="4">
        <v>1385</v>
      </c>
      <c r="E20" s="4">
        <v>519</v>
      </c>
      <c r="F20" s="4">
        <v>532</v>
      </c>
      <c r="G20" s="4">
        <v>25</v>
      </c>
      <c r="H20" s="4">
        <v>451</v>
      </c>
      <c r="I20" s="4">
        <v>3</v>
      </c>
      <c r="J20" s="4">
        <v>1</v>
      </c>
      <c r="K20" s="4">
        <v>0</v>
      </c>
      <c r="L20" s="4">
        <v>15</v>
      </c>
      <c r="M20" s="4">
        <v>1</v>
      </c>
      <c r="N20" s="4">
        <v>0</v>
      </c>
      <c r="O20" s="4">
        <v>0</v>
      </c>
      <c r="P20" s="4">
        <v>0</v>
      </c>
      <c r="Q20" s="4">
        <v>0</v>
      </c>
      <c r="R20" s="4">
        <v>792</v>
      </c>
      <c r="S20" s="7">
        <f t="shared" si="0"/>
        <v>4046</v>
      </c>
    </row>
    <row r="21" spans="1:19">
      <c r="A21" s="2" t="s">
        <v>38</v>
      </c>
      <c r="B21" s="4">
        <v>415</v>
      </c>
      <c r="C21" s="4">
        <v>34</v>
      </c>
      <c r="D21" s="4">
        <v>1752</v>
      </c>
      <c r="E21" s="4">
        <v>606</v>
      </c>
      <c r="F21" s="4">
        <v>607</v>
      </c>
      <c r="G21" s="4">
        <v>30</v>
      </c>
      <c r="H21" s="4">
        <v>484</v>
      </c>
      <c r="I21" s="4">
        <v>2</v>
      </c>
      <c r="J21" s="4">
        <v>3</v>
      </c>
      <c r="K21" s="4">
        <v>0</v>
      </c>
      <c r="L21" s="4">
        <v>24</v>
      </c>
      <c r="M21" s="4">
        <v>1</v>
      </c>
      <c r="N21" s="4">
        <v>1</v>
      </c>
      <c r="O21" s="4">
        <v>0</v>
      </c>
      <c r="P21" s="4">
        <v>0</v>
      </c>
      <c r="Q21" s="4">
        <v>0</v>
      </c>
      <c r="R21" s="4">
        <v>991</v>
      </c>
      <c r="S21" s="7">
        <f t="shared" si="0"/>
        <v>4950</v>
      </c>
    </row>
    <row r="22" spans="1:19">
      <c r="A22" s="2" t="s">
        <v>39</v>
      </c>
      <c r="B22" s="4">
        <v>119</v>
      </c>
      <c r="C22" s="4">
        <v>12</v>
      </c>
      <c r="D22" s="4">
        <v>533</v>
      </c>
      <c r="E22" s="4">
        <v>257</v>
      </c>
      <c r="F22" s="4">
        <v>278</v>
      </c>
      <c r="G22" s="4">
        <v>18</v>
      </c>
      <c r="H22" s="4">
        <v>245</v>
      </c>
      <c r="I22" s="4">
        <v>2</v>
      </c>
      <c r="J22" s="4">
        <v>1</v>
      </c>
      <c r="K22" s="4">
        <v>0</v>
      </c>
      <c r="L22" s="4">
        <v>6</v>
      </c>
      <c r="M22" s="4">
        <v>0</v>
      </c>
      <c r="N22" s="4">
        <v>1</v>
      </c>
      <c r="O22" s="4">
        <v>0</v>
      </c>
      <c r="P22" s="4">
        <v>0</v>
      </c>
      <c r="Q22" s="4">
        <v>0</v>
      </c>
      <c r="R22" s="4">
        <v>416</v>
      </c>
      <c r="S22" s="7">
        <f>SUM(B22:R22)</f>
        <v>1888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刘永锋</cp:lastModifiedBy>
  <dcterms:created xsi:type="dcterms:W3CDTF">2021-07-09T09:33:00Z</dcterms:created>
  <dcterms:modified xsi:type="dcterms:W3CDTF">2021-08-11T09:14:11Z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