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暨南大学\碳排放与碳中和\Proposal\Extra Carbon Reservoir\"/>
    </mc:Choice>
  </mc:AlternateContent>
  <xr:revisionPtr revIDLastSave="0" documentId="13_ncr:1_{A6CAD3AF-9157-43AE-AFCA-CFE2AD155BA6}" xr6:coauthVersionLast="47" xr6:coauthVersionMax="47" xr10:uidLastSave="{00000000-0000-0000-0000-000000000000}"/>
  <bookViews>
    <workbookView xWindow="28680" yWindow="720" windowWidth="29040" windowHeight="15840" xr2:uid="{E8E1CC1B-2EE5-43C1-8430-863580153FFE}"/>
  </bookViews>
  <sheets>
    <sheet name="EmissionFactor" sheetId="1" r:id="rId1"/>
    <sheet name="PlasticType" sheetId="2" r:id="rId2"/>
    <sheet name="Lifetime" sheetId="3" r:id="rId3"/>
    <sheet name="WasteSenario1" sheetId="4" r:id="rId4"/>
    <sheet name="WasteSenario2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14" i="1"/>
  <c r="H15" i="1"/>
  <c r="H16" i="1"/>
  <c r="H17" i="1"/>
  <c r="H18" i="1"/>
  <c r="H19" i="1"/>
  <c r="H20" i="1"/>
  <c r="H21" i="1"/>
  <c r="H14" i="1"/>
  <c r="D109" i="4"/>
  <c r="D110" i="4"/>
  <c r="D111" i="4"/>
  <c r="D112" i="4"/>
  <c r="D108" i="4"/>
  <c r="C100" i="4"/>
  <c r="C101" i="4"/>
  <c r="C102" i="4"/>
  <c r="C103" i="4"/>
  <c r="C104" i="4" s="1"/>
  <c r="C105" i="4" s="1"/>
  <c r="C106" i="4" s="1"/>
  <c r="C107" i="4" s="1"/>
  <c r="C108" i="4" s="1"/>
  <c r="C109" i="4" s="1"/>
  <c r="C110" i="4" s="1"/>
  <c r="C111" i="4" s="1"/>
  <c r="C112" i="4" s="1"/>
  <c r="C87" i="4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B21" i="1"/>
  <c r="B19" i="1"/>
  <c r="E19" i="1" s="1"/>
  <c r="B18" i="1"/>
  <c r="B17" i="1"/>
  <c r="B16" i="1"/>
  <c r="B15" i="1"/>
  <c r="B14" i="1"/>
  <c r="B20" i="1"/>
  <c r="E20" i="1" s="1"/>
  <c r="B27" i="1"/>
  <c r="B25" i="1"/>
  <c r="E17" i="1"/>
  <c r="E18" i="1"/>
  <c r="C9" i="2"/>
  <c r="D9" i="2"/>
  <c r="E9" i="2"/>
  <c r="F9" i="2"/>
  <c r="G9" i="2"/>
  <c r="H9" i="2"/>
  <c r="I9" i="2"/>
  <c r="B9" i="2"/>
  <c r="J3" i="2"/>
  <c r="J4" i="2"/>
  <c r="J5" i="2"/>
  <c r="J6" i="2"/>
  <c r="J7" i="2"/>
  <c r="J8" i="2"/>
  <c r="J2" i="2"/>
  <c r="J9" i="2" s="1"/>
  <c r="C85" i="4"/>
  <c r="C86" i="4" s="1"/>
  <c r="D109" i="5" l="1"/>
  <c r="D110" i="5"/>
  <c r="D111" i="5"/>
  <c r="D112" i="5"/>
  <c r="D108" i="5"/>
  <c r="C93" i="5"/>
  <c r="C94" i="5"/>
  <c r="C95" i="5"/>
  <c r="C96" i="5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44" i="5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43" i="5"/>
  <c r="D33" i="5"/>
  <c r="D34" i="5" s="1"/>
  <c r="E32" i="5"/>
  <c r="E95" i="4"/>
  <c r="E9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8" i="4"/>
  <c r="E89" i="4"/>
  <c r="E90" i="4"/>
  <c r="E94" i="4"/>
  <c r="D67" i="4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C67" i="4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C52" i="4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D52" i="4"/>
  <c r="D53" i="4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C44" i="4"/>
  <c r="D44" i="4"/>
  <c r="C45" i="4"/>
  <c r="C46" i="4" s="1"/>
  <c r="C47" i="4" s="1"/>
  <c r="C48" i="4" s="1"/>
  <c r="C49" i="4" s="1"/>
  <c r="C50" i="4" s="1"/>
  <c r="C51" i="4" s="1"/>
  <c r="D45" i="4"/>
  <c r="D46" i="4" s="1"/>
  <c r="D47" i="4" s="1"/>
  <c r="D48" i="4" s="1"/>
  <c r="D49" i="4" s="1"/>
  <c r="D50" i="4" s="1"/>
  <c r="D51" i="4" s="1"/>
  <c r="D43" i="4"/>
  <c r="C43" i="4"/>
  <c r="D42" i="4"/>
  <c r="E33" i="4"/>
  <c r="E34" i="4"/>
  <c r="E35" i="4"/>
  <c r="E36" i="4"/>
  <c r="E37" i="4"/>
  <c r="E38" i="4"/>
  <c r="E39" i="4"/>
  <c r="E40" i="4"/>
  <c r="E41" i="4"/>
  <c r="D34" i="4"/>
  <c r="D35" i="4"/>
  <c r="D36" i="4" s="1"/>
  <c r="D37" i="4" s="1"/>
  <c r="D38" i="4" s="1"/>
  <c r="D39" i="4" s="1"/>
  <c r="D40" i="4" s="1"/>
  <c r="D41" i="4" s="1"/>
  <c r="D33" i="4"/>
  <c r="E32" i="4"/>
  <c r="E93" i="4" l="1"/>
  <c r="E87" i="4"/>
  <c r="E92" i="4"/>
  <c r="E86" i="4"/>
  <c r="E91" i="4"/>
  <c r="D35" i="5"/>
  <c r="E34" i="5"/>
  <c r="E33" i="5"/>
  <c r="E101" i="4"/>
  <c r="E106" i="4"/>
  <c r="E100" i="4"/>
  <c r="E105" i="4"/>
  <c r="E99" i="4"/>
  <c r="E103" i="4"/>
  <c r="E97" i="4"/>
  <c r="E102" i="4"/>
  <c r="E107" i="4"/>
  <c r="E104" i="4"/>
  <c r="E98" i="4"/>
  <c r="E43" i="1"/>
  <c r="E21" i="1"/>
  <c r="E37" i="1"/>
  <c r="E38" i="1"/>
  <c r="E39" i="1"/>
  <c r="E40" i="1"/>
  <c r="E41" i="1"/>
  <c r="E42" i="1"/>
  <c r="E36" i="1"/>
  <c r="E27" i="1"/>
  <c r="E25" i="1"/>
  <c r="E15" i="1"/>
  <c r="E16" i="1"/>
  <c r="E14" i="1"/>
  <c r="E35" i="5" l="1"/>
  <c r="D36" i="5"/>
  <c r="D37" i="5" l="1"/>
  <c r="E36" i="5"/>
  <c r="D38" i="5" l="1"/>
  <c r="E37" i="5"/>
  <c r="E38" i="5" l="1"/>
  <c r="D39" i="5"/>
  <c r="D40" i="5" l="1"/>
  <c r="E39" i="5"/>
  <c r="D41" i="5" l="1"/>
  <c r="E40" i="5"/>
  <c r="E41" i="5" l="1"/>
  <c r="D42" i="5"/>
  <c r="E42" i="5" l="1"/>
  <c r="D43" i="5"/>
  <c r="D44" i="5" l="1"/>
  <c r="E43" i="5"/>
  <c r="E44" i="5" l="1"/>
  <c r="D45" i="5"/>
  <c r="D46" i="5" l="1"/>
  <c r="E45" i="5"/>
  <c r="E46" i="5" l="1"/>
  <c r="D47" i="5"/>
  <c r="D48" i="5" l="1"/>
  <c r="E47" i="5"/>
  <c r="E48" i="5" l="1"/>
  <c r="D49" i="5"/>
  <c r="D50" i="5" l="1"/>
  <c r="E49" i="5"/>
  <c r="E50" i="5" l="1"/>
  <c r="D51" i="5"/>
  <c r="D52" i="5" l="1"/>
  <c r="E51" i="5"/>
  <c r="E52" i="5" l="1"/>
  <c r="D53" i="5"/>
  <c r="D54" i="5" l="1"/>
  <c r="E53" i="5"/>
  <c r="E54" i="5" l="1"/>
  <c r="D55" i="5"/>
  <c r="D56" i="5" l="1"/>
  <c r="E55" i="5"/>
  <c r="E56" i="5" l="1"/>
  <c r="D57" i="5"/>
  <c r="D58" i="5" l="1"/>
  <c r="E57" i="5"/>
  <c r="E58" i="5" l="1"/>
  <c r="D59" i="5"/>
  <c r="D60" i="5" l="1"/>
  <c r="E59" i="5"/>
  <c r="E60" i="5" l="1"/>
  <c r="D61" i="5"/>
  <c r="D62" i="5" l="1"/>
  <c r="E61" i="5"/>
  <c r="E62" i="5" l="1"/>
  <c r="D63" i="5"/>
  <c r="D64" i="5" l="1"/>
  <c r="E63" i="5"/>
  <c r="E64" i="5" l="1"/>
  <c r="D65" i="5"/>
  <c r="D66" i="5" l="1"/>
  <c r="E65" i="5"/>
  <c r="E66" i="5" l="1"/>
  <c r="D67" i="5"/>
  <c r="D68" i="5" l="1"/>
  <c r="E67" i="5"/>
  <c r="E68" i="5" l="1"/>
  <c r="D69" i="5"/>
  <c r="D70" i="5" l="1"/>
  <c r="E69" i="5"/>
  <c r="E70" i="5" l="1"/>
  <c r="D71" i="5"/>
  <c r="D72" i="5" l="1"/>
  <c r="E71" i="5"/>
  <c r="E72" i="5" l="1"/>
  <c r="D73" i="5"/>
  <c r="D74" i="5" l="1"/>
  <c r="E73" i="5"/>
  <c r="E74" i="5" l="1"/>
  <c r="D75" i="5"/>
  <c r="D76" i="5" l="1"/>
  <c r="E75" i="5"/>
  <c r="E76" i="5" l="1"/>
  <c r="D77" i="5"/>
  <c r="D78" i="5" l="1"/>
  <c r="E77" i="5"/>
  <c r="E78" i="5" l="1"/>
  <c r="D79" i="5"/>
  <c r="D80" i="5" l="1"/>
  <c r="E79" i="5"/>
  <c r="E80" i="5" l="1"/>
  <c r="D81" i="5"/>
  <c r="D82" i="5" l="1"/>
  <c r="E81" i="5"/>
  <c r="E82" i="5" l="1"/>
  <c r="D83" i="5"/>
  <c r="D84" i="5" l="1"/>
  <c r="E83" i="5"/>
  <c r="E84" i="5" l="1"/>
  <c r="D85" i="5"/>
  <c r="D86" i="5" l="1"/>
  <c r="E85" i="5"/>
  <c r="E86" i="5" l="1"/>
  <c r="D87" i="5"/>
  <c r="D88" i="5" l="1"/>
  <c r="E87" i="5"/>
  <c r="E88" i="5" l="1"/>
  <c r="D89" i="5"/>
  <c r="D90" i="5" l="1"/>
  <c r="E89" i="5"/>
  <c r="E90" i="5" l="1"/>
  <c r="D91" i="5"/>
  <c r="D92" i="5" l="1"/>
  <c r="E91" i="5"/>
  <c r="E92" i="5" l="1"/>
  <c r="D93" i="5"/>
  <c r="D94" i="5" l="1"/>
  <c r="E93" i="5"/>
  <c r="E94" i="5" l="1"/>
  <c r="D95" i="5"/>
  <c r="D96" i="5" l="1"/>
  <c r="E95" i="5"/>
  <c r="D97" i="5" l="1"/>
  <c r="E96" i="5"/>
  <c r="E97" i="5" l="1"/>
  <c r="D98" i="5"/>
  <c r="D99" i="5" l="1"/>
  <c r="E98" i="5"/>
  <c r="D100" i="5" l="1"/>
  <c r="E99" i="5"/>
  <c r="E100" i="5" l="1"/>
  <c r="D101" i="5"/>
  <c r="D102" i="5" l="1"/>
  <c r="E101" i="5"/>
  <c r="D103" i="5" l="1"/>
  <c r="E102" i="5"/>
  <c r="E103" i="5" l="1"/>
  <c r="D104" i="5"/>
  <c r="D105" i="5" l="1"/>
  <c r="E104" i="5"/>
  <c r="D106" i="5" l="1"/>
  <c r="E105" i="5"/>
  <c r="E106" i="5" l="1"/>
  <c r="D107" i="5"/>
  <c r="E107" i="5" l="1"/>
  <c r="E109" i="5" l="1"/>
  <c r="E110" i="5" l="1"/>
  <c r="E112" i="5" l="1"/>
  <c r="E111" i="5"/>
</calcChain>
</file>

<file path=xl/sharedStrings.xml><?xml version="1.0" encoding="utf-8"?>
<sst xmlns="http://schemas.openxmlformats.org/spreadsheetml/2006/main" count="117" uniqueCount="39">
  <si>
    <t>Material</t>
    <phoneticPr fontId="1" type="noConversion"/>
  </si>
  <si>
    <t>Combustion Efficiency (%)</t>
    <phoneticPr fontId="1" type="noConversion"/>
  </si>
  <si>
    <t>CO2 Emission (CO2E Ton)</t>
    <phoneticPr fontId="1" type="noConversion"/>
  </si>
  <si>
    <t>HDPE</t>
    <phoneticPr fontId="1" type="noConversion"/>
  </si>
  <si>
    <t>LDPE</t>
    <phoneticPr fontId="1" type="noConversion"/>
  </si>
  <si>
    <t>LLDPE</t>
    <phoneticPr fontId="1" type="noConversion"/>
  </si>
  <si>
    <t>PET</t>
    <phoneticPr fontId="1" type="noConversion"/>
  </si>
  <si>
    <t>PP</t>
    <phoneticPr fontId="1" type="noConversion"/>
  </si>
  <si>
    <t>PS</t>
    <phoneticPr fontId="1" type="noConversion"/>
  </si>
  <si>
    <t>PVC</t>
    <phoneticPr fontId="1" type="noConversion"/>
  </si>
  <si>
    <t>Process Energy</t>
    <phoneticPr fontId="1" type="noConversion"/>
  </si>
  <si>
    <t>Transportation Energy</t>
    <phoneticPr fontId="1" type="noConversion"/>
  </si>
  <si>
    <t>Process Non- Energy</t>
    <phoneticPr fontId="1" type="noConversion"/>
  </si>
  <si>
    <t>Plastics CO2 Emission for Virgin Production</t>
    <phoneticPr fontId="1" type="noConversion"/>
  </si>
  <si>
    <t>Plastics CO2 Emission for Recycled Production</t>
    <phoneticPr fontId="1" type="noConversion"/>
  </si>
  <si>
    <t>-</t>
    <phoneticPr fontId="1" type="noConversion"/>
  </si>
  <si>
    <t>Plastics CO2 Emission for Landfill</t>
    <phoneticPr fontId="1" type="noConversion"/>
  </si>
  <si>
    <t>Plastics Combustion Net Emission Factor</t>
    <phoneticPr fontId="1" type="noConversion"/>
  </si>
  <si>
    <t>Carbon      Content (%)</t>
    <phoneticPr fontId="1" type="noConversion"/>
  </si>
  <si>
    <t>Transportation</t>
    <phoneticPr fontId="1" type="noConversion"/>
  </si>
  <si>
    <t>Packaging</t>
    <phoneticPr fontId="1" type="noConversion"/>
  </si>
  <si>
    <t>Building and Construction</t>
    <phoneticPr fontId="1" type="noConversion"/>
  </si>
  <si>
    <t>Electrical/Electronic</t>
    <phoneticPr fontId="1" type="noConversion"/>
  </si>
  <si>
    <t>Consumer &amp; Institutional Products</t>
    <phoneticPr fontId="1" type="noConversion"/>
  </si>
  <si>
    <t>Industrial Machinery</t>
    <phoneticPr fontId="1" type="noConversion"/>
  </si>
  <si>
    <t xml:space="preserve">Other </t>
    <phoneticPr fontId="1" type="noConversion"/>
  </si>
  <si>
    <t>Total</t>
    <phoneticPr fontId="1" type="noConversion"/>
  </si>
  <si>
    <t>LDPE, LLDPE</t>
    <phoneticPr fontId="1" type="noConversion"/>
  </si>
  <si>
    <t>PUR</t>
    <phoneticPr fontId="1" type="noConversion"/>
  </si>
  <si>
    <t>Other</t>
    <phoneticPr fontId="1" type="noConversion"/>
  </si>
  <si>
    <t>Market Sector</t>
    <phoneticPr fontId="1" type="noConversion"/>
  </si>
  <si>
    <t>Mean</t>
    <phoneticPr fontId="1" type="noConversion"/>
  </si>
  <si>
    <t>SD</t>
    <phoneticPr fontId="1" type="noConversion"/>
  </si>
  <si>
    <t>Year</t>
    <phoneticPr fontId="1" type="noConversion"/>
  </si>
  <si>
    <t>No.</t>
    <phoneticPr fontId="1" type="noConversion"/>
  </si>
  <si>
    <t>Discard</t>
    <phoneticPr fontId="1" type="noConversion"/>
  </si>
  <si>
    <t>Recycled</t>
    <phoneticPr fontId="1" type="noConversion"/>
  </si>
  <si>
    <t>Incinerated</t>
    <phoneticPr fontId="1" type="noConversion"/>
  </si>
  <si>
    <t>Other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</si>
</sst>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"/>
    <numFmt numFmtId="177" formatCode="0.00_ "/>
    <numFmt numFmtId="178" formatCode="0.000_ "/>
    <numFmt numFmtId="179" formatCode="0.0%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6CF0C-04DE-4F6E-8416-EDB5CEFA799D}">
  <dimension ref="A1:I43"/>
  <sheetViews>
    <sheetView tabSelected="1" workbookViewId="0">
      <selection activeCell="G12" sqref="G12"/>
    </sheetView>
  </sheetViews>
  <sheetFormatPr defaultRowHeight="15" x14ac:dyDescent="0.2"/>
  <cols>
    <col min="1" max="1" width="13.375" style="1" bestFit="1" customWidth="1"/>
    <col min="2" max="2" width="12.75" style="1" customWidth="1"/>
    <col min="3" max="3" width="12.625" style="1" bestFit="1" customWidth="1"/>
    <col min="4" max="5" width="12.25" style="1" bestFit="1" customWidth="1"/>
    <col min="6" max="8" width="9" style="1"/>
    <col min="9" max="9" width="8.625" style="1" customWidth="1"/>
    <col min="10" max="16384" width="9" style="1"/>
  </cols>
  <sheetData>
    <row r="1" spans="1:9" x14ac:dyDescent="0.2">
      <c r="A1" s="17" t="s">
        <v>17</v>
      </c>
      <c r="B1" s="17"/>
      <c r="C1" s="17"/>
      <c r="D1" s="17"/>
      <c r="E1" s="3"/>
    </row>
    <row r="2" spans="1:9" s="2" customFormat="1" ht="30" x14ac:dyDescent="0.2">
      <c r="A2" s="4" t="s">
        <v>0</v>
      </c>
      <c r="B2" s="4" t="s">
        <v>18</v>
      </c>
      <c r="C2" s="4" t="s">
        <v>1</v>
      </c>
      <c r="D2" s="4" t="s">
        <v>2</v>
      </c>
    </row>
    <row r="3" spans="1:9" x14ac:dyDescent="0.2">
      <c r="A3" s="5" t="s">
        <v>3</v>
      </c>
      <c r="B3" s="5">
        <v>86</v>
      </c>
      <c r="C3" s="5">
        <v>98</v>
      </c>
      <c r="D3" s="6">
        <v>1.3956043956043955</v>
      </c>
    </row>
    <row r="4" spans="1:9" x14ac:dyDescent="0.2">
      <c r="A4" s="5" t="s">
        <v>27</v>
      </c>
      <c r="B4" s="5">
        <v>86</v>
      </c>
      <c r="C4" s="5">
        <v>98</v>
      </c>
      <c r="D4" s="6">
        <v>1.3956043956043955</v>
      </c>
    </row>
    <row r="5" spans="1:9" x14ac:dyDescent="0.2">
      <c r="A5" s="5" t="s">
        <v>6</v>
      </c>
      <c r="B5" s="5">
        <v>63</v>
      </c>
      <c r="C5" s="5">
        <v>98</v>
      </c>
      <c r="D5" s="6">
        <v>1.3626373626373627</v>
      </c>
    </row>
    <row r="6" spans="1:9" x14ac:dyDescent="0.2">
      <c r="A6" s="5" t="s">
        <v>7</v>
      </c>
      <c r="B6" s="5">
        <v>86</v>
      </c>
      <c r="C6" s="5">
        <v>98</v>
      </c>
      <c r="D6" s="6">
        <v>1.3956043956043955</v>
      </c>
    </row>
    <row r="7" spans="1:9" x14ac:dyDescent="0.2">
      <c r="A7" s="5" t="s">
        <v>8</v>
      </c>
      <c r="B7" s="5">
        <v>92</v>
      </c>
      <c r="C7" s="5">
        <v>98</v>
      </c>
      <c r="D7" s="6">
        <v>1.802197802197802</v>
      </c>
    </row>
    <row r="8" spans="1:9" x14ac:dyDescent="0.2">
      <c r="A8" s="5" t="s">
        <v>9</v>
      </c>
      <c r="B8" s="5">
        <v>38</v>
      </c>
      <c r="C8" s="5">
        <v>98</v>
      </c>
      <c r="D8" s="6">
        <v>0.73626373626373631</v>
      </c>
    </row>
    <row r="9" spans="1:9" x14ac:dyDescent="0.2">
      <c r="A9" s="5" t="s">
        <v>28</v>
      </c>
      <c r="B9" s="5">
        <v>65</v>
      </c>
      <c r="C9" s="5">
        <v>98</v>
      </c>
      <c r="D9" s="6">
        <v>1.35</v>
      </c>
    </row>
    <row r="10" spans="1:9" x14ac:dyDescent="0.2">
      <c r="A10" s="12" t="s">
        <v>38</v>
      </c>
      <c r="B10" s="12">
        <v>80</v>
      </c>
      <c r="C10" s="12">
        <v>98</v>
      </c>
      <c r="D10" s="6">
        <v>1.39</v>
      </c>
    </row>
    <row r="12" spans="1:9" x14ac:dyDescent="0.2">
      <c r="A12" s="17" t="s">
        <v>13</v>
      </c>
      <c r="B12" s="17"/>
      <c r="C12" s="17"/>
      <c r="D12" s="17"/>
      <c r="E12" s="17"/>
    </row>
    <row r="13" spans="1:9" ht="30" x14ac:dyDescent="0.2">
      <c r="A13" s="4" t="s">
        <v>0</v>
      </c>
      <c r="B13" s="4" t="s">
        <v>10</v>
      </c>
      <c r="C13" s="4" t="s">
        <v>11</v>
      </c>
      <c r="D13" s="4" t="s">
        <v>12</v>
      </c>
      <c r="E13" s="4" t="s">
        <v>2</v>
      </c>
    </row>
    <row r="14" spans="1:9" x14ac:dyDescent="0.2">
      <c r="A14" s="5" t="s">
        <v>3</v>
      </c>
      <c r="B14" s="6">
        <f t="shared" ref="B14:B19" si="0">G14*0.5</f>
        <v>0.59499999999999997</v>
      </c>
      <c r="C14" s="5">
        <v>0.19</v>
      </c>
      <c r="D14" s="6">
        <v>0.2</v>
      </c>
      <c r="E14" s="7">
        <f>(B14+C14+D14)/0.91</f>
        <v>1.0824175824175823</v>
      </c>
      <c r="G14" s="13">
        <v>1.19</v>
      </c>
      <c r="H14" s="14">
        <f>E14/G14</f>
        <v>0.90959460707359863</v>
      </c>
      <c r="I14" s="15">
        <f>1-H14</f>
        <v>9.0405392926401373E-2</v>
      </c>
    </row>
    <row r="15" spans="1:9" x14ac:dyDescent="0.2">
      <c r="A15" s="5" t="s">
        <v>27</v>
      </c>
      <c r="B15" s="6">
        <f t="shared" si="0"/>
        <v>0.7</v>
      </c>
      <c r="C15" s="5">
        <v>0.19</v>
      </c>
      <c r="D15" s="6">
        <v>0.21</v>
      </c>
      <c r="E15" s="7">
        <f t="shared" ref="E15:E21" si="1">(B15+C15+D15)/0.91</f>
        <v>1.2087912087912085</v>
      </c>
      <c r="G15" s="13">
        <v>1.4</v>
      </c>
      <c r="H15" s="14">
        <f t="shared" ref="H15:H21" si="2">E15/G15</f>
        <v>0.86342229199372045</v>
      </c>
      <c r="I15" s="16">
        <f t="shared" ref="I15:I21" si="3">1-H15</f>
        <v>0.13657770800627955</v>
      </c>
    </row>
    <row r="16" spans="1:9" x14ac:dyDescent="0.2">
      <c r="A16" s="5" t="s">
        <v>6</v>
      </c>
      <c r="B16" s="6">
        <f t="shared" si="0"/>
        <v>0.875</v>
      </c>
      <c r="C16" s="5">
        <v>0.11</v>
      </c>
      <c r="D16" s="6">
        <v>0.39</v>
      </c>
      <c r="E16" s="7">
        <f t="shared" si="1"/>
        <v>1.5109890109890109</v>
      </c>
      <c r="G16" s="13">
        <v>1.75</v>
      </c>
      <c r="H16" s="14">
        <f t="shared" si="2"/>
        <v>0.86342229199372056</v>
      </c>
      <c r="I16" s="16">
        <f t="shared" si="3"/>
        <v>0.13657770800627944</v>
      </c>
    </row>
    <row r="17" spans="1:9" x14ac:dyDescent="0.2">
      <c r="A17" s="12" t="s">
        <v>7</v>
      </c>
      <c r="B17" s="6">
        <f t="shared" si="0"/>
        <v>0.58499999999999996</v>
      </c>
      <c r="C17" s="12">
        <v>0.17</v>
      </c>
      <c r="D17" s="6">
        <v>0.21</v>
      </c>
      <c r="E17" s="7">
        <f t="shared" ref="E17:E20" si="4">(B17+C17+D17)/0.91</f>
        <v>1.0604395604395604</v>
      </c>
      <c r="G17" s="13">
        <v>1.17</v>
      </c>
      <c r="H17" s="14">
        <f t="shared" si="2"/>
        <v>0.90635859866629098</v>
      </c>
      <c r="I17" s="15">
        <f t="shared" si="3"/>
        <v>9.3641401333709018E-2</v>
      </c>
    </row>
    <row r="18" spans="1:9" x14ac:dyDescent="0.2">
      <c r="A18" s="12" t="s">
        <v>8</v>
      </c>
      <c r="B18" s="6">
        <f t="shared" si="0"/>
        <v>0.93500000000000005</v>
      </c>
      <c r="C18" s="12">
        <v>0.18</v>
      </c>
      <c r="D18" s="6">
        <v>0.45</v>
      </c>
      <c r="E18" s="7">
        <f t="shared" si="4"/>
        <v>1.7197802197802197</v>
      </c>
      <c r="G18" s="13">
        <v>1.87</v>
      </c>
      <c r="H18" s="14">
        <f t="shared" si="2"/>
        <v>0.91966856672739017</v>
      </c>
      <c r="I18" s="15">
        <f t="shared" si="3"/>
        <v>8.0331433272609831E-2</v>
      </c>
    </row>
    <row r="19" spans="1:9" x14ac:dyDescent="0.2">
      <c r="A19" s="12" t="s">
        <v>9</v>
      </c>
      <c r="B19" s="6">
        <f t="shared" si="0"/>
        <v>0.84499999999999997</v>
      </c>
      <c r="C19" s="12">
        <v>0.12</v>
      </c>
      <c r="D19" s="6">
        <v>0.14000000000000001</v>
      </c>
      <c r="E19" s="7">
        <f t="shared" si="4"/>
        <v>1.2142857142857142</v>
      </c>
      <c r="G19" s="13">
        <v>1.69</v>
      </c>
      <c r="H19" s="14">
        <f t="shared" si="2"/>
        <v>0.71851225697379539</v>
      </c>
      <c r="I19" s="16">
        <f t="shared" si="3"/>
        <v>0.28148774302620461</v>
      </c>
    </row>
    <row r="20" spans="1:9" x14ac:dyDescent="0.2">
      <c r="A20" s="12" t="s">
        <v>28</v>
      </c>
      <c r="B20" s="6">
        <f>G20*0.5</f>
        <v>0.875</v>
      </c>
      <c r="C20" s="12">
        <v>0.11</v>
      </c>
      <c r="D20" s="6">
        <v>0.39</v>
      </c>
      <c r="E20" s="7">
        <f t="shared" si="4"/>
        <v>1.5109890109890109</v>
      </c>
      <c r="G20" s="13">
        <v>1.75</v>
      </c>
      <c r="H20" s="14">
        <f t="shared" si="2"/>
        <v>0.86342229199372056</v>
      </c>
      <c r="I20" s="16">
        <f t="shared" si="3"/>
        <v>0.13657770800627944</v>
      </c>
    </row>
    <row r="21" spans="1:9" x14ac:dyDescent="0.2">
      <c r="A21" s="5" t="s">
        <v>29</v>
      </c>
      <c r="B21" s="6">
        <f t="shared" ref="B21" si="5">G21*0.5</f>
        <v>0.875</v>
      </c>
      <c r="C21" s="5">
        <v>0.11</v>
      </c>
      <c r="D21" s="6">
        <v>0.39</v>
      </c>
      <c r="E21" s="7">
        <f t="shared" si="1"/>
        <v>1.5109890109890109</v>
      </c>
      <c r="G21" s="13">
        <v>1.75</v>
      </c>
      <c r="H21" s="14">
        <f t="shared" si="2"/>
        <v>0.86342229199372056</v>
      </c>
      <c r="I21" s="16">
        <f t="shared" si="3"/>
        <v>0.13657770800627944</v>
      </c>
    </row>
    <row r="23" spans="1:9" x14ac:dyDescent="0.2">
      <c r="A23" s="17" t="s">
        <v>14</v>
      </c>
      <c r="B23" s="17"/>
      <c r="C23" s="17"/>
      <c r="D23" s="17"/>
      <c r="E23" s="17"/>
    </row>
    <row r="24" spans="1:9" ht="30" x14ac:dyDescent="0.2">
      <c r="A24" s="4" t="s">
        <v>0</v>
      </c>
      <c r="B24" s="4" t="s">
        <v>10</v>
      </c>
      <c r="C24" s="4" t="s">
        <v>11</v>
      </c>
      <c r="D24" s="4" t="s">
        <v>12</v>
      </c>
      <c r="E24" s="4" t="s">
        <v>2</v>
      </c>
    </row>
    <row r="25" spans="1:9" x14ac:dyDescent="0.2">
      <c r="A25" s="5" t="s">
        <v>3</v>
      </c>
      <c r="B25" s="6">
        <f>G25*0.5</f>
        <v>0.17499999999999999</v>
      </c>
      <c r="C25" s="5">
        <v>0.19</v>
      </c>
      <c r="D25" s="6">
        <v>0</v>
      </c>
      <c r="E25" s="7">
        <f>(B25+C25+D25)/0.91</f>
        <v>0.40109890109890106</v>
      </c>
      <c r="G25" s="13">
        <v>0.35</v>
      </c>
    </row>
    <row r="26" spans="1:9" x14ac:dyDescent="0.2">
      <c r="A26" s="5" t="s">
        <v>4</v>
      </c>
      <c r="B26" s="5" t="s">
        <v>15</v>
      </c>
      <c r="C26" s="5" t="s">
        <v>15</v>
      </c>
      <c r="D26" s="5" t="s">
        <v>15</v>
      </c>
      <c r="E26" s="5" t="s">
        <v>15</v>
      </c>
    </row>
    <row r="27" spans="1:9" x14ac:dyDescent="0.2">
      <c r="A27" s="5" t="s">
        <v>6</v>
      </c>
      <c r="B27" s="6">
        <f>G27*0.5</f>
        <v>0.38500000000000001</v>
      </c>
      <c r="C27" s="5">
        <v>0.21</v>
      </c>
      <c r="D27" s="6">
        <v>0</v>
      </c>
      <c r="E27" s="7">
        <f t="shared" ref="E27" si="6">(B27+C27+D27)/0.91</f>
        <v>0.65384615384615374</v>
      </c>
      <c r="G27" s="13">
        <v>0.77</v>
      </c>
    </row>
    <row r="28" spans="1:9" x14ac:dyDescent="0.2">
      <c r="A28" s="5" t="s">
        <v>5</v>
      </c>
      <c r="B28" s="5" t="s">
        <v>15</v>
      </c>
      <c r="C28" s="5" t="s">
        <v>15</v>
      </c>
      <c r="D28" s="5" t="s">
        <v>15</v>
      </c>
      <c r="E28" s="5" t="s">
        <v>15</v>
      </c>
    </row>
    <row r="29" spans="1:9" x14ac:dyDescent="0.2">
      <c r="A29" s="5" t="s">
        <v>7</v>
      </c>
      <c r="B29" s="5" t="s">
        <v>15</v>
      </c>
      <c r="C29" s="5" t="s">
        <v>15</v>
      </c>
      <c r="D29" s="5" t="s">
        <v>15</v>
      </c>
      <c r="E29" s="5" t="s">
        <v>15</v>
      </c>
    </row>
    <row r="30" spans="1:9" x14ac:dyDescent="0.2">
      <c r="A30" s="5" t="s">
        <v>8</v>
      </c>
      <c r="B30" s="5" t="s">
        <v>15</v>
      </c>
      <c r="C30" s="5" t="s">
        <v>15</v>
      </c>
      <c r="D30" s="5" t="s">
        <v>15</v>
      </c>
      <c r="E30" s="5" t="s">
        <v>15</v>
      </c>
    </row>
    <row r="31" spans="1:9" x14ac:dyDescent="0.2">
      <c r="A31" s="5" t="s">
        <v>9</v>
      </c>
      <c r="B31" s="5" t="s">
        <v>15</v>
      </c>
      <c r="C31" s="5" t="s">
        <v>15</v>
      </c>
      <c r="D31" s="5" t="s">
        <v>15</v>
      </c>
      <c r="E31" s="5" t="s">
        <v>15</v>
      </c>
    </row>
    <row r="32" spans="1:9" x14ac:dyDescent="0.2">
      <c r="A32" s="5" t="s">
        <v>28</v>
      </c>
      <c r="B32" s="5" t="s">
        <v>15</v>
      </c>
      <c r="C32" s="5" t="s">
        <v>15</v>
      </c>
      <c r="D32" s="5" t="s">
        <v>15</v>
      </c>
      <c r="E32" s="5" t="s">
        <v>15</v>
      </c>
    </row>
    <row r="34" spans="1:5" x14ac:dyDescent="0.2">
      <c r="A34" s="17" t="s">
        <v>16</v>
      </c>
      <c r="B34" s="17"/>
      <c r="C34" s="17"/>
      <c r="D34" s="17"/>
      <c r="E34" s="17"/>
    </row>
    <row r="35" spans="1:5" ht="30" x14ac:dyDescent="0.2">
      <c r="A35" s="4" t="s">
        <v>0</v>
      </c>
      <c r="B35" s="4" t="s">
        <v>10</v>
      </c>
      <c r="C35" s="4" t="s">
        <v>11</v>
      </c>
      <c r="D35" s="4" t="s">
        <v>12</v>
      </c>
      <c r="E35" s="4" t="s">
        <v>2</v>
      </c>
    </row>
    <row r="36" spans="1:5" x14ac:dyDescent="0.2">
      <c r="A36" s="5" t="s">
        <v>3</v>
      </c>
      <c r="B36" s="9">
        <v>0</v>
      </c>
      <c r="C36" s="9">
        <v>0.04</v>
      </c>
      <c r="D36" s="9">
        <v>0</v>
      </c>
      <c r="E36" s="8">
        <f>(B36+C36+D36)/0.91</f>
        <v>4.3956043956043953E-2</v>
      </c>
    </row>
    <row r="37" spans="1:5" x14ac:dyDescent="0.2">
      <c r="A37" s="5" t="s">
        <v>4</v>
      </c>
      <c r="B37" s="9">
        <v>0</v>
      </c>
      <c r="C37" s="9">
        <v>0.04</v>
      </c>
      <c r="D37" s="9">
        <v>0</v>
      </c>
      <c r="E37" s="8">
        <f t="shared" ref="E37:E42" si="7">(B37+C37+D37)/0.91</f>
        <v>4.3956043956043953E-2</v>
      </c>
    </row>
    <row r="38" spans="1:5" x14ac:dyDescent="0.2">
      <c r="A38" s="5" t="s">
        <v>6</v>
      </c>
      <c r="B38" s="9">
        <v>0</v>
      </c>
      <c r="C38" s="9">
        <v>0.04</v>
      </c>
      <c r="D38" s="9">
        <v>0</v>
      </c>
      <c r="E38" s="8">
        <f t="shared" si="7"/>
        <v>4.3956043956043953E-2</v>
      </c>
    </row>
    <row r="39" spans="1:5" x14ac:dyDescent="0.2">
      <c r="A39" s="5" t="s">
        <v>5</v>
      </c>
      <c r="B39" s="9">
        <v>0</v>
      </c>
      <c r="C39" s="9">
        <v>0.04</v>
      </c>
      <c r="D39" s="9">
        <v>0</v>
      </c>
      <c r="E39" s="8">
        <f t="shared" si="7"/>
        <v>4.3956043956043953E-2</v>
      </c>
    </row>
    <row r="40" spans="1:5" x14ac:dyDescent="0.2">
      <c r="A40" s="5" t="s">
        <v>7</v>
      </c>
      <c r="B40" s="9">
        <v>0</v>
      </c>
      <c r="C40" s="9">
        <v>0.04</v>
      </c>
      <c r="D40" s="9">
        <v>0</v>
      </c>
      <c r="E40" s="8">
        <f t="shared" si="7"/>
        <v>4.3956043956043953E-2</v>
      </c>
    </row>
    <row r="41" spans="1:5" x14ac:dyDescent="0.2">
      <c r="A41" s="5" t="s">
        <v>8</v>
      </c>
      <c r="B41" s="9">
        <v>0</v>
      </c>
      <c r="C41" s="9">
        <v>0.04</v>
      </c>
      <c r="D41" s="9">
        <v>0</v>
      </c>
      <c r="E41" s="8">
        <f t="shared" si="7"/>
        <v>4.3956043956043953E-2</v>
      </c>
    </row>
    <row r="42" spans="1:5" x14ac:dyDescent="0.2">
      <c r="A42" s="5" t="s">
        <v>9</v>
      </c>
      <c r="B42" s="9">
        <v>0</v>
      </c>
      <c r="C42" s="9">
        <v>0.04</v>
      </c>
      <c r="D42" s="9">
        <v>0</v>
      </c>
      <c r="E42" s="8">
        <f t="shared" si="7"/>
        <v>4.3956043956043953E-2</v>
      </c>
    </row>
    <row r="43" spans="1:5" x14ac:dyDescent="0.2">
      <c r="A43" s="5" t="s">
        <v>28</v>
      </c>
      <c r="B43" s="9">
        <v>0</v>
      </c>
      <c r="C43" s="9">
        <v>0.04</v>
      </c>
      <c r="D43" s="9">
        <v>0</v>
      </c>
      <c r="E43" s="8">
        <f t="shared" ref="E43" si="8">(B43+C43+D43)/0.91</f>
        <v>4.3956043956043953E-2</v>
      </c>
    </row>
  </sheetData>
  <mergeCells count="4">
    <mergeCell ref="A34:E34"/>
    <mergeCell ref="A1:D1"/>
    <mergeCell ref="A12:E12"/>
    <mergeCell ref="A23:E2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44608-EB61-4E0F-9C16-6F0EA3E81B06}">
  <dimension ref="A1:J9"/>
  <sheetViews>
    <sheetView workbookViewId="0">
      <selection activeCell="C9" sqref="C9"/>
    </sheetView>
  </sheetViews>
  <sheetFormatPr defaultRowHeight="15" x14ac:dyDescent="0.2"/>
  <cols>
    <col min="1" max="1" width="16.75" style="2" customWidth="1"/>
    <col min="2" max="16384" width="9" style="2"/>
  </cols>
  <sheetData>
    <row r="1" spans="1:10" ht="32.25" customHeight="1" x14ac:dyDescent="0.2">
      <c r="A1" s="10" t="s">
        <v>30</v>
      </c>
      <c r="B1" s="4" t="s">
        <v>27</v>
      </c>
      <c r="C1" s="4" t="s">
        <v>3</v>
      </c>
      <c r="D1" s="4" t="s">
        <v>7</v>
      </c>
      <c r="E1" s="4" t="s">
        <v>8</v>
      </c>
      <c r="F1" s="4" t="s">
        <v>9</v>
      </c>
      <c r="G1" s="4" t="s">
        <v>6</v>
      </c>
      <c r="H1" s="4" t="s">
        <v>28</v>
      </c>
      <c r="I1" s="4" t="s">
        <v>29</v>
      </c>
      <c r="J1" s="4" t="s">
        <v>26</v>
      </c>
    </row>
    <row r="2" spans="1:10" ht="32.25" customHeight="1" x14ac:dyDescent="0.2">
      <c r="A2" s="4" t="s">
        <v>19</v>
      </c>
      <c r="B2" s="4">
        <v>8.4999999999999995E-4</v>
      </c>
      <c r="C2" s="4">
        <v>6.3749999999999996E-3</v>
      </c>
      <c r="D2" s="4">
        <v>2.2099999999999998E-2</v>
      </c>
      <c r="E2" s="4">
        <v>8.5000000000000006E-5</v>
      </c>
      <c r="F2" s="4">
        <v>2.8899999999999998E-3</v>
      </c>
      <c r="G2" s="4">
        <v>8.5000000000000006E-5</v>
      </c>
      <c r="H2" s="4">
        <v>1.3174999999999999E-2</v>
      </c>
      <c r="I2" s="4">
        <v>1.1899999999999999E-2</v>
      </c>
      <c r="J2" s="4">
        <f>SUM(B2:I2)</f>
        <v>5.7459999999999997E-2</v>
      </c>
    </row>
    <row r="3" spans="1:10" ht="32.25" customHeight="1" x14ac:dyDescent="0.2">
      <c r="A3" s="4" t="s">
        <v>20</v>
      </c>
      <c r="B3" s="4">
        <v>0.11475</v>
      </c>
      <c r="C3" s="4">
        <v>7.9049999999999995E-2</v>
      </c>
      <c r="D3" s="4">
        <v>6.9699999999999998E-2</v>
      </c>
      <c r="E3" s="4">
        <v>1.9549999999999998E-2</v>
      </c>
      <c r="F3" s="4">
        <v>7.6499999999999988E-3</v>
      </c>
      <c r="G3" s="4">
        <v>8.585000000000001E-2</v>
      </c>
      <c r="H3" s="4">
        <v>1.6999999999999999E-3</v>
      </c>
      <c r="I3" s="4">
        <v>8.4999999999999995E-4</v>
      </c>
      <c r="J3" s="4">
        <f t="shared" ref="J3:J8" si="0">SUM(B3:I3)</f>
        <v>0.37910000000000005</v>
      </c>
    </row>
    <row r="4" spans="1:10" ht="32.25" customHeight="1" x14ac:dyDescent="0.2">
      <c r="A4" s="4" t="s">
        <v>21</v>
      </c>
      <c r="B4" s="4">
        <v>9.3499999999999989E-3</v>
      </c>
      <c r="C4" s="4">
        <v>2.8050000000000002E-2</v>
      </c>
      <c r="D4" s="4">
        <v>1.0200000000000001E-2</v>
      </c>
      <c r="E4" s="4">
        <v>1.8699999999999998E-2</v>
      </c>
      <c r="F4" s="4">
        <v>6.8849999999999995E-2</v>
      </c>
      <c r="G4" s="4">
        <v>8.5000000000000006E-5</v>
      </c>
      <c r="H4" s="4">
        <v>2.0400000000000001E-2</v>
      </c>
      <c r="I4" s="4">
        <v>3.9099999999999994E-3</v>
      </c>
      <c r="J4" s="4">
        <f t="shared" si="0"/>
        <v>0.15954499999999999</v>
      </c>
    </row>
    <row r="5" spans="1:10" ht="32.25" customHeight="1" x14ac:dyDescent="0.2">
      <c r="A5" s="4" t="s">
        <v>22</v>
      </c>
      <c r="B5" s="4">
        <v>4.2500000000000003E-3</v>
      </c>
      <c r="C5" s="4">
        <v>1.4449999999999999E-3</v>
      </c>
      <c r="D5" s="4">
        <v>7.3099999999999997E-3</v>
      </c>
      <c r="E5" s="4">
        <v>4.9299999999999995E-3</v>
      </c>
      <c r="F5" s="4">
        <v>3.0599999999999998E-3</v>
      </c>
      <c r="G5" s="4">
        <v>8.5000000000000006E-5</v>
      </c>
      <c r="H5" s="4">
        <v>3.0599999999999998E-3</v>
      </c>
      <c r="I5" s="4">
        <v>8.5000000000000006E-3</v>
      </c>
      <c r="J5" s="4">
        <f t="shared" si="0"/>
        <v>3.2640000000000002E-2</v>
      </c>
    </row>
    <row r="6" spans="1:10" ht="32.25" customHeight="1" x14ac:dyDescent="0.2">
      <c r="A6" s="4" t="s">
        <v>23</v>
      </c>
      <c r="B6" s="4">
        <v>2.4650000000000002E-2</v>
      </c>
      <c r="C6" s="4">
        <v>1.4450000000000001E-2</v>
      </c>
      <c r="D6" s="4">
        <v>3.2299999999999995E-2</v>
      </c>
      <c r="E6" s="4">
        <v>1.5299999999999998E-2</v>
      </c>
      <c r="F6" s="11">
        <v>4.5900000000000003E-3</v>
      </c>
      <c r="G6" s="4">
        <v>8.5000000000000006E-5</v>
      </c>
      <c r="H6" s="4">
        <v>8.5000000000000006E-3</v>
      </c>
      <c r="I6" s="4">
        <v>1.3600000000000001E-3</v>
      </c>
      <c r="J6" s="4">
        <f t="shared" si="0"/>
        <v>0.10123499999999999</v>
      </c>
    </row>
    <row r="7" spans="1:10" ht="32.25" customHeight="1" x14ac:dyDescent="0.2">
      <c r="A7" s="4" t="s">
        <v>24</v>
      </c>
      <c r="B7" s="4">
        <v>1.5299999999999999E-3</v>
      </c>
      <c r="C7" s="4">
        <v>8.4999999999999995E-4</v>
      </c>
      <c r="D7" s="4">
        <v>0.15160000000000001</v>
      </c>
      <c r="E7" s="4">
        <v>8.5000000000000006E-5</v>
      </c>
      <c r="F7" s="4">
        <v>8.5000000000000006E-5</v>
      </c>
      <c r="G7" s="4">
        <v>8.5000000000000006E-5</v>
      </c>
      <c r="H7" s="4">
        <v>2.4649999999999997E-3</v>
      </c>
      <c r="I7" s="4">
        <v>8.5000000000000006E-5</v>
      </c>
      <c r="J7" s="4">
        <f t="shared" si="0"/>
        <v>0.15678500000000001</v>
      </c>
    </row>
    <row r="8" spans="1:10" ht="32.25" customHeight="1" x14ac:dyDescent="0.2">
      <c r="A8" s="4" t="s">
        <v>25</v>
      </c>
      <c r="B8" s="4">
        <v>1.4450000000000001E-2</v>
      </c>
      <c r="C8" s="4">
        <v>7.6499999999999988E-3</v>
      </c>
      <c r="D8" s="4">
        <v>3.5700000000000003E-2</v>
      </c>
      <c r="E8" s="4">
        <v>6.2049999999999996E-3</v>
      </c>
      <c r="F8" s="4">
        <v>1.1899999999999999E-2</v>
      </c>
      <c r="G8" s="4">
        <v>8.5000000000000006E-5</v>
      </c>
      <c r="H8" s="4">
        <v>2.1589999999999998E-2</v>
      </c>
      <c r="I8" s="4">
        <v>1.4534999999999999E-2</v>
      </c>
      <c r="J8" s="4">
        <f t="shared" si="0"/>
        <v>0.11211499999999999</v>
      </c>
    </row>
    <row r="9" spans="1:10" ht="32.25" customHeight="1" x14ac:dyDescent="0.2">
      <c r="A9" s="4" t="s">
        <v>26</v>
      </c>
      <c r="B9" s="11">
        <f>SUM(B2:B8)</f>
        <v>0.16983000000000001</v>
      </c>
      <c r="C9" s="11">
        <f t="shared" ref="C9:J9" si="1">SUM(C2:C8)</f>
        <v>0.13786999999999999</v>
      </c>
      <c r="D9" s="11">
        <f t="shared" si="1"/>
        <v>0.32890999999999998</v>
      </c>
      <c r="E9" s="11">
        <f t="shared" si="1"/>
        <v>6.4854999999999996E-2</v>
      </c>
      <c r="F9" s="11">
        <f t="shared" si="1"/>
        <v>9.9024999999999974E-2</v>
      </c>
      <c r="G9" s="11">
        <f t="shared" si="1"/>
        <v>8.636000000000002E-2</v>
      </c>
      <c r="H9" s="11">
        <f t="shared" si="1"/>
        <v>7.0890000000000009E-2</v>
      </c>
      <c r="I9" s="11">
        <f t="shared" si="1"/>
        <v>4.1139999999999996E-2</v>
      </c>
      <c r="J9" s="11">
        <f t="shared" si="1"/>
        <v>0.99887999999999999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94C5-837C-43D9-8DDF-426B8FCAFD33}">
  <dimension ref="A1:C8"/>
  <sheetViews>
    <sheetView workbookViewId="0">
      <selection activeCell="G31" sqref="G31"/>
    </sheetView>
  </sheetViews>
  <sheetFormatPr defaultRowHeight="14.25" x14ac:dyDescent="0.2"/>
  <cols>
    <col min="1" max="1" width="26.25" customWidth="1"/>
  </cols>
  <sheetData>
    <row r="1" spans="1:3" ht="15" x14ac:dyDescent="0.2">
      <c r="A1" s="10" t="s">
        <v>30</v>
      </c>
      <c r="B1" s="4" t="s">
        <v>31</v>
      </c>
      <c r="C1" s="4" t="s">
        <v>32</v>
      </c>
    </row>
    <row r="2" spans="1:3" ht="15" x14ac:dyDescent="0.2">
      <c r="A2" s="4" t="s">
        <v>19</v>
      </c>
      <c r="B2" s="4">
        <v>13</v>
      </c>
      <c r="C2" s="4">
        <v>3</v>
      </c>
    </row>
    <row r="3" spans="1:3" ht="15" x14ac:dyDescent="0.2">
      <c r="A3" s="4" t="s">
        <v>20</v>
      </c>
      <c r="B3" s="4">
        <v>0.5</v>
      </c>
      <c r="C3" s="4">
        <v>0.1</v>
      </c>
    </row>
    <row r="4" spans="1:3" ht="15" x14ac:dyDescent="0.2">
      <c r="A4" s="4" t="s">
        <v>21</v>
      </c>
      <c r="B4" s="4">
        <v>35</v>
      </c>
      <c r="C4" s="4">
        <v>4</v>
      </c>
    </row>
    <row r="5" spans="1:3" ht="15" x14ac:dyDescent="0.2">
      <c r="A5" s="4" t="s">
        <v>22</v>
      </c>
      <c r="B5" s="4">
        <v>8</v>
      </c>
      <c r="C5" s="4">
        <v>2</v>
      </c>
    </row>
    <row r="6" spans="1:3" ht="15" x14ac:dyDescent="0.2">
      <c r="A6" s="4" t="s">
        <v>23</v>
      </c>
      <c r="B6" s="4">
        <v>3</v>
      </c>
      <c r="C6" s="4">
        <v>1</v>
      </c>
    </row>
    <row r="7" spans="1:3" ht="15" x14ac:dyDescent="0.2">
      <c r="A7" s="4" t="s">
        <v>24</v>
      </c>
      <c r="B7" s="4">
        <v>20</v>
      </c>
      <c r="C7" s="4">
        <v>3</v>
      </c>
    </row>
    <row r="8" spans="1:3" ht="15" x14ac:dyDescent="0.2">
      <c r="A8" s="4" t="s">
        <v>25</v>
      </c>
      <c r="B8" s="4">
        <v>5</v>
      </c>
      <c r="C8" s="4">
        <v>1.5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1C10-4CDB-4DA8-861D-8907CEA572A6}">
  <dimension ref="A1:E112"/>
  <sheetViews>
    <sheetView topLeftCell="A82" workbookViewId="0">
      <selection activeCell="G110" sqref="G110"/>
    </sheetView>
  </sheetViews>
  <sheetFormatPr defaultRowHeight="15" x14ac:dyDescent="0.2"/>
  <cols>
    <col min="1" max="16384" width="9" style="1"/>
  </cols>
  <sheetData>
    <row r="1" spans="1:5" x14ac:dyDescent="0.2">
      <c r="A1" s="1" t="s">
        <v>34</v>
      </c>
      <c r="B1" s="1" t="s">
        <v>33</v>
      </c>
      <c r="C1" s="1" t="s">
        <v>36</v>
      </c>
      <c r="D1" s="1" t="s">
        <v>37</v>
      </c>
      <c r="E1" s="1" t="s">
        <v>35</v>
      </c>
    </row>
    <row r="2" spans="1:5" x14ac:dyDescent="0.2">
      <c r="A2" s="1">
        <v>0</v>
      </c>
      <c r="B2" s="1">
        <v>1950</v>
      </c>
      <c r="C2" s="1">
        <v>0</v>
      </c>
      <c r="D2" s="1">
        <v>0</v>
      </c>
      <c r="E2" s="1">
        <v>1</v>
      </c>
    </row>
    <row r="3" spans="1:5" x14ac:dyDescent="0.2">
      <c r="A3" s="1">
        <v>1</v>
      </c>
      <c r="B3" s="1">
        <v>1951</v>
      </c>
      <c r="C3" s="1">
        <v>0</v>
      </c>
      <c r="D3" s="1">
        <v>0</v>
      </c>
      <c r="E3" s="1">
        <v>1</v>
      </c>
    </row>
    <row r="4" spans="1:5" x14ac:dyDescent="0.2">
      <c r="A4" s="1">
        <v>2</v>
      </c>
      <c r="B4" s="1">
        <v>1952</v>
      </c>
      <c r="C4" s="1">
        <v>0</v>
      </c>
      <c r="D4" s="1">
        <v>0</v>
      </c>
      <c r="E4" s="1">
        <v>1</v>
      </c>
    </row>
    <row r="5" spans="1:5" x14ac:dyDescent="0.2">
      <c r="A5" s="1">
        <v>3</v>
      </c>
      <c r="B5" s="1">
        <v>1953</v>
      </c>
      <c r="C5" s="1">
        <v>0</v>
      </c>
      <c r="D5" s="1">
        <v>0</v>
      </c>
      <c r="E5" s="1">
        <v>1</v>
      </c>
    </row>
    <row r="6" spans="1:5" x14ac:dyDescent="0.2">
      <c r="A6" s="1">
        <v>4</v>
      </c>
      <c r="B6" s="1">
        <v>1954</v>
      </c>
      <c r="C6" s="1">
        <v>0</v>
      </c>
      <c r="D6" s="1">
        <v>0</v>
      </c>
      <c r="E6" s="1">
        <v>1</v>
      </c>
    </row>
    <row r="7" spans="1:5" x14ac:dyDescent="0.2">
      <c r="A7" s="1">
        <v>5</v>
      </c>
      <c r="B7" s="1">
        <v>1955</v>
      </c>
      <c r="C7" s="1">
        <v>0</v>
      </c>
      <c r="D7" s="1">
        <v>0</v>
      </c>
      <c r="E7" s="1">
        <v>1</v>
      </c>
    </row>
    <row r="8" spans="1:5" x14ac:dyDescent="0.2">
      <c r="A8" s="1">
        <v>6</v>
      </c>
      <c r="B8" s="1">
        <v>1956</v>
      </c>
      <c r="C8" s="1">
        <v>0</v>
      </c>
      <c r="D8" s="1">
        <v>0</v>
      </c>
      <c r="E8" s="1">
        <v>1</v>
      </c>
    </row>
    <row r="9" spans="1:5" x14ac:dyDescent="0.2">
      <c r="A9" s="1">
        <v>7</v>
      </c>
      <c r="B9" s="1">
        <v>1957</v>
      </c>
      <c r="C9" s="1">
        <v>0</v>
      </c>
      <c r="D9" s="1">
        <v>0</v>
      </c>
      <c r="E9" s="1">
        <v>1</v>
      </c>
    </row>
    <row r="10" spans="1:5" x14ac:dyDescent="0.2">
      <c r="A10" s="1">
        <v>8</v>
      </c>
      <c r="B10" s="1">
        <v>1958</v>
      </c>
      <c r="C10" s="1">
        <v>0</v>
      </c>
      <c r="D10" s="1">
        <v>0</v>
      </c>
      <c r="E10" s="1">
        <v>1</v>
      </c>
    </row>
    <row r="11" spans="1:5" x14ac:dyDescent="0.2">
      <c r="A11" s="1">
        <v>9</v>
      </c>
      <c r="B11" s="1">
        <v>1959</v>
      </c>
      <c r="C11" s="1">
        <v>0</v>
      </c>
      <c r="D11" s="1">
        <v>0</v>
      </c>
      <c r="E11" s="1">
        <v>1</v>
      </c>
    </row>
    <row r="12" spans="1:5" x14ac:dyDescent="0.2">
      <c r="A12" s="1">
        <v>10</v>
      </c>
      <c r="B12" s="1">
        <v>1960</v>
      </c>
      <c r="C12" s="1">
        <v>0</v>
      </c>
      <c r="D12" s="1">
        <v>0</v>
      </c>
      <c r="E12" s="1">
        <v>1</v>
      </c>
    </row>
    <row r="13" spans="1:5" x14ac:dyDescent="0.2">
      <c r="A13" s="1">
        <v>11</v>
      </c>
      <c r="B13" s="1">
        <v>1961</v>
      </c>
      <c r="C13" s="1">
        <v>0</v>
      </c>
      <c r="D13" s="1">
        <v>0</v>
      </c>
      <c r="E13" s="1">
        <v>1</v>
      </c>
    </row>
    <row r="14" spans="1:5" x14ac:dyDescent="0.2">
      <c r="A14" s="1">
        <v>12</v>
      </c>
      <c r="B14" s="1">
        <v>1962</v>
      </c>
      <c r="C14" s="1">
        <v>0</v>
      </c>
      <c r="D14" s="1">
        <v>0</v>
      </c>
      <c r="E14" s="1">
        <v>1</v>
      </c>
    </row>
    <row r="15" spans="1:5" x14ac:dyDescent="0.2">
      <c r="A15" s="1">
        <v>13</v>
      </c>
      <c r="B15" s="1">
        <v>1963</v>
      </c>
      <c r="C15" s="1">
        <v>0</v>
      </c>
      <c r="D15" s="1">
        <v>0</v>
      </c>
      <c r="E15" s="1">
        <v>1</v>
      </c>
    </row>
    <row r="16" spans="1:5" x14ac:dyDescent="0.2">
      <c r="A16" s="1">
        <v>14</v>
      </c>
      <c r="B16" s="1">
        <v>1964</v>
      </c>
      <c r="C16" s="1">
        <v>0</v>
      </c>
      <c r="D16" s="1">
        <v>0</v>
      </c>
      <c r="E16" s="1">
        <v>1</v>
      </c>
    </row>
    <row r="17" spans="1:5" x14ac:dyDescent="0.2">
      <c r="A17" s="1">
        <v>15</v>
      </c>
      <c r="B17" s="1">
        <v>1965</v>
      </c>
      <c r="C17" s="1">
        <v>0</v>
      </c>
      <c r="D17" s="1">
        <v>0</v>
      </c>
      <c r="E17" s="1">
        <v>1</v>
      </c>
    </row>
    <row r="18" spans="1:5" x14ac:dyDescent="0.2">
      <c r="A18" s="1">
        <v>16</v>
      </c>
      <c r="B18" s="1">
        <v>1966</v>
      </c>
      <c r="C18" s="1">
        <v>0</v>
      </c>
      <c r="D18" s="1">
        <v>0</v>
      </c>
      <c r="E18" s="1">
        <v>1</v>
      </c>
    </row>
    <row r="19" spans="1:5" x14ac:dyDescent="0.2">
      <c r="A19" s="1">
        <v>17</v>
      </c>
      <c r="B19" s="1">
        <v>1967</v>
      </c>
      <c r="C19" s="1">
        <v>0</v>
      </c>
      <c r="D19" s="1">
        <v>0</v>
      </c>
      <c r="E19" s="1">
        <v>1</v>
      </c>
    </row>
    <row r="20" spans="1:5" x14ac:dyDescent="0.2">
      <c r="A20" s="1">
        <v>18</v>
      </c>
      <c r="B20" s="1">
        <v>1968</v>
      </c>
      <c r="C20" s="1">
        <v>0</v>
      </c>
      <c r="D20" s="1">
        <v>0</v>
      </c>
      <c r="E20" s="1">
        <v>1</v>
      </c>
    </row>
    <row r="21" spans="1:5" x14ac:dyDescent="0.2">
      <c r="A21" s="1">
        <v>19</v>
      </c>
      <c r="B21" s="1">
        <v>1969</v>
      </c>
      <c r="C21" s="1">
        <v>0</v>
      </c>
      <c r="D21" s="1">
        <v>0</v>
      </c>
      <c r="E21" s="1">
        <v>1</v>
      </c>
    </row>
    <row r="22" spans="1:5" x14ac:dyDescent="0.2">
      <c r="A22" s="1">
        <v>20</v>
      </c>
      <c r="B22" s="1">
        <v>1970</v>
      </c>
      <c r="C22" s="1">
        <v>0</v>
      </c>
      <c r="D22" s="1">
        <v>0</v>
      </c>
      <c r="E22" s="1">
        <v>1</v>
      </c>
    </row>
    <row r="23" spans="1:5" x14ac:dyDescent="0.2">
      <c r="A23" s="1">
        <v>21</v>
      </c>
      <c r="B23" s="1">
        <v>1971</v>
      </c>
      <c r="C23" s="1">
        <v>0</v>
      </c>
      <c r="D23" s="1">
        <v>0</v>
      </c>
      <c r="E23" s="1">
        <v>1</v>
      </c>
    </row>
    <row r="24" spans="1:5" x14ac:dyDescent="0.2">
      <c r="A24" s="1">
        <v>22</v>
      </c>
      <c r="B24" s="1">
        <v>1972</v>
      </c>
      <c r="C24" s="1">
        <v>0</v>
      </c>
      <c r="D24" s="1">
        <v>0</v>
      </c>
      <c r="E24" s="1">
        <v>1</v>
      </c>
    </row>
    <row r="25" spans="1:5" x14ac:dyDescent="0.2">
      <c r="A25" s="1">
        <v>23</v>
      </c>
      <c r="B25" s="1">
        <v>1973</v>
      </c>
      <c r="C25" s="1">
        <v>0</v>
      </c>
      <c r="D25" s="1">
        <v>0</v>
      </c>
      <c r="E25" s="1">
        <v>1</v>
      </c>
    </row>
    <row r="26" spans="1:5" x14ac:dyDescent="0.2">
      <c r="A26" s="1">
        <v>24</v>
      </c>
      <c r="B26" s="1">
        <v>1974</v>
      </c>
      <c r="C26" s="1">
        <v>0</v>
      </c>
      <c r="D26" s="1">
        <v>0</v>
      </c>
      <c r="E26" s="1">
        <v>1</v>
      </c>
    </row>
    <row r="27" spans="1:5" x14ac:dyDescent="0.2">
      <c r="A27" s="1">
        <v>25</v>
      </c>
      <c r="B27" s="1">
        <v>1975</v>
      </c>
      <c r="C27" s="1">
        <v>0</v>
      </c>
      <c r="D27" s="1">
        <v>0</v>
      </c>
      <c r="E27" s="1">
        <v>1</v>
      </c>
    </row>
    <row r="28" spans="1:5" x14ac:dyDescent="0.2">
      <c r="A28" s="1">
        <v>26</v>
      </c>
      <c r="B28" s="1">
        <v>1976</v>
      </c>
      <c r="C28" s="1">
        <v>0</v>
      </c>
      <c r="D28" s="1">
        <v>0</v>
      </c>
      <c r="E28" s="1">
        <v>1</v>
      </c>
    </row>
    <row r="29" spans="1:5" x14ac:dyDescent="0.2">
      <c r="A29" s="1">
        <v>27</v>
      </c>
      <c r="B29" s="1">
        <v>1977</v>
      </c>
      <c r="C29" s="1">
        <v>0</v>
      </c>
      <c r="D29" s="1">
        <v>0</v>
      </c>
      <c r="E29" s="1">
        <v>1</v>
      </c>
    </row>
    <row r="30" spans="1:5" x14ac:dyDescent="0.2">
      <c r="A30" s="1">
        <v>28</v>
      </c>
      <c r="B30" s="1">
        <v>1978</v>
      </c>
      <c r="C30" s="1">
        <v>0</v>
      </c>
      <c r="D30" s="1">
        <v>0</v>
      </c>
      <c r="E30" s="1">
        <v>1</v>
      </c>
    </row>
    <row r="31" spans="1:5" x14ac:dyDescent="0.2">
      <c r="A31" s="1">
        <v>29</v>
      </c>
      <c r="B31" s="1">
        <v>1979</v>
      </c>
      <c r="C31" s="1">
        <v>0</v>
      </c>
      <c r="D31" s="1">
        <v>0</v>
      </c>
      <c r="E31" s="1">
        <v>1</v>
      </c>
    </row>
    <row r="32" spans="1:5" x14ac:dyDescent="0.2">
      <c r="A32" s="1">
        <v>30</v>
      </c>
      <c r="B32" s="1">
        <v>1980</v>
      </c>
      <c r="C32" s="1">
        <v>0</v>
      </c>
      <c r="D32" s="1">
        <v>7.0000000000000001E-3</v>
      </c>
      <c r="E32" s="1">
        <f>1-D32-C32</f>
        <v>0.99299999999999999</v>
      </c>
    </row>
    <row r="33" spans="1:5" x14ac:dyDescent="0.2">
      <c r="A33" s="1">
        <v>31</v>
      </c>
      <c r="B33" s="1">
        <v>1981</v>
      </c>
      <c r="C33" s="1">
        <v>0</v>
      </c>
      <c r="D33" s="1">
        <f>D32+0.007</f>
        <v>1.4E-2</v>
      </c>
      <c r="E33" s="1">
        <f t="shared" ref="E33:E96" si="0">1-D33-C33</f>
        <v>0.98599999999999999</v>
      </c>
    </row>
    <row r="34" spans="1:5" x14ac:dyDescent="0.2">
      <c r="A34" s="1">
        <v>32</v>
      </c>
      <c r="B34" s="1">
        <v>1982</v>
      </c>
      <c r="C34" s="1">
        <v>0</v>
      </c>
      <c r="D34" s="1">
        <f t="shared" ref="D34:D41" si="1">D33+0.007</f>
        <v>2.1000000000000001E-2</v>
      </c>
      <c r="E34" s="1">
        <f t="shared" si="0"/>
        <v>0.97899999999999998</v>
      </c>
    </row>
    <row r="35" spans="1:5" x14ac:dyDescent="0.2">
      <c r="A35" s="1">
        <v>33</v>
      </c>
      <c r="B35" s="1">
        <v>1983</v>
      </c>
      <c r="C35" s="1">
        <v>0</v>
      </c>
      <c r="D35" s="1">
        <f t="shared" si="1"/>
        <v>2.8000000000000001E-2</v>
      </c>
      <c r="E35" s="1">
        <f t="shared" si="0"/>
        <v>0.97199999999999998</v>
      </c>
    </row>
    <row r="36" spans="1:5" x14ac:dyDescent="0.2">
      <c r="A36" s="1">
        <v>34</v>
      </c>
      <c r="B36" s="1">
        <v>1984</v>
      </c>
      <c r="C36" s="1">
        <v>0</v>
      </c>
      <c r="D36" s="1">
        <f t="shared" si="1"/>
        <v>3.5000000000000003E-2</v>
      </c>
      <c r="E36" s="1">
        <f t="shared" si="0"/>
        <v>0.96499999999999997</v>
      </c>
    </row>
    <row r="37" spans="1:5" x14ac:dyDescent="0.2">
      <c r="A37" s="1">
        <v>35</v>
      </c>
      <c r="B37" s="1">
        <v>1985</v>
      </c>
      <c r="C37" s="1">
        <v>0</v>
      </c>
      <c r="D37" s="1">
        <f t="shared" si="1"/>
        <v>4.2000000000000003E-2</v>
      </c>
      <c r="E37" s="1">
        <f t="shared" si="0"/>
        <v>0.95799999999999996</v>
      </c>
    </row>
    <row r="38" spans="1:5" x14ac:dyDescent="0.2">
      <c r="A38" s="1">
        <v>36</v>
      </c>
      <c r="B38" s="1">
        <v>1986</v>
      </c>
      <c r="C38" s="1">
        <v>0</v>
      </c>
      <c r="D38" s="1">
        <f t="shared" si="1"/>
        <v>4.9000000000000002E-2</v>
      </c>
      <c r="E38" s="1">
        <f t="shared" si="0"/>
        <v>0.95099999999999996</v>
      </c>
    </row>
    <row r="39" spans="1:5" x14ac:dyDescent="0.2">
      <c r="A39" s="1">
        <v>37</v>
      </c>
      <c r="B39" s="1">
        <v>1987</v>
      </c>
      <c r="C39" s="1">
        <v>0</v>
      </c>
      <c r="D39" s="1">
        <f t="shared" si="1"/>
        <v>5.6000000000000001E-2</v>
      </c>
      <c r="E39" s="1">
        <f t="shared" si="0"/>
        <v>0.94399999999999995</v>
      </c>
    </row>
    <row r="40" spans="1:5" x14ac:dyDescent="0.2">
      <c r="A40" s="1">
        <v>38</v>
      </c>
      <c r="B40" s="1">
        <v>1988</v>
      </c>
      <c r="C40" s="1">
        <v>0</v>
      </c>
      <c r="D40" s="1">
        <f t="shared" si="1"/>
        <v>6.3E-2</v>
      </c>
      <c r="E40" s="1">
        <f t="shared" si="0"/>
        <v>0.93700000000000006</v>
      </c>
    </row>
    <row r="41" spans="1:5" x14ac:dyDescent="0.2">
      <c r="A41" s="1">
        <v>39</v>
      </c>
      <c r="B41" s="1">
        <v>1989</v>
      </c>
      <c r="C41" s="1">
        <v>0</v>
      </c>
      <c r="D41" s="1">
        <f t="shared" si="1"/>
        <v>7.0000000000000007E-2</v>
      </c>
      <c r="E41" s="1">
        <f t="shared" si="0"/>
        <v>0.92999999999999994</v>
      </c>
    </row>
    <row r="42" spans="1:5" x14ac:dyDescent="0.2">
      <c r="A42" s="1">
        <v>40</v>
      </c>
      <c r="B42" s="1">
        <v>1990</v>
      </c>
      <c r="C42" s="1">
        <v>7.0000000000000001E-3</v>
      </c>
      <c r="D42" s="1">
        <f t="shared" ref="D42:D43" si="2">D41+0.007</f>
        <v>7.7000000000000013E-2</v>
      </c>
      <c r="E42" s="1">
        <f t="shared" si="0"/>
        <v>0.91600000000000004</v>
      </c>
    </row>
    <row r="43" spans="1:5" x14ac:dyDescent="0.2">
      <c r="A43" s="1">
        <v>41</v>
      </c>
      <c r="B43" s="1">
        <v>1991</v>
      </c>
      <c r="C43" s="1">
        <f>C42+0.007</f>
        <v>1.4E-2</v>
      </c>
      <c r="D43" s="1">
        <f t="shared" si="2"/>
        <v>8.4000000000000019E-2</v>
      </c>
      <c r="E43" s="1">
        <f t="shared" si="0"/>
        <v>0.90199999999999991</v>
      </c>
    </row>
    <row r="44" spans="1:5" x14ac:dyDescent="0.2">
      <c r="A44" s="1">
        <v>42</v>
      </c>
      <c r="B44" s="1">
        <v>1992</v>
      </c>
      <c r="C44" s="1">
        <f t="shared" ref="C44:C52" si="3">C43+0.007</f>
        <v>2.1000000000000001E-2</v>
      </c>
      <c r="D44" s="1">
        <f t="shared" ref="D44:D52" si="4">D43+0.007</f>
        <v>9.1000000000000025E-2</v>
      </c>
      <c r="E44" s="1">
        <f t="shared" si="0"/>
        <v>0.88800000000000001</v>
      </c>
    </row>
    <row r="45" spans="1:5" x14ac:dyDescent="0.2">
      <c r="A45" s="1">
        <v>43</v>
      </c>
      <c r="B45" s="1">
        <v>1993</v>
      </c>
      <c r="C45" s="1">
        <f t="shared" si="3"/>
        <v>2.8000000000000001E-2</v>
      </c>
      <c r="D45" s="1">
        <f t="shared" si="4"/>
        <v>9.8000000000000032E-2</v>
      </c>
      <c r="E45" s="1">
        <f t="shared" si="0"/>
        <v>0.87399999999999989</v>
      </c>
    </row>
    <row r="46" spans="1:5" x14ac:dyDescent="0.2">
      <c r="A46" s="1">
        <v>44</v>
      </c>
      <c r="B46" s="1">
        <v>1994</v>
      </c>
      <c r="C46" s="1">
        <f t="shared" si="3"/>
        <v>3.5000000000000003E-2</v>
      </c>
      <c r="D46" s="1">
        <f t="shared" si="4"/>
        <v>0.10500000000000004</v>
      </c>
      <c r="E46" s="1">
        <f t="shared" si="0"/>
        <v>0.86</v>
      </c>
    </row>
    <row r="47" spans="1:5" x14ac:dyDescent="0.2">
      <c r="A47" s="1">
        <v>45</v>
      </c>
      <c r="B47" s="1">
        <v>1995</v>
      </c>
      <c r="C47" s="1">
        <f t="shared" si="3"/>
        <v>4.2000000000000003E-2</v>
      </c>
      <c r="D47" s="1">
        <f t="shared" si="4"/>
        <v>0.11200000000000004</v>
      </c>
      <c r="E47" s="1">
        <f t="shared" si="0"/>
        <v>0.84599999999999986</v>
      </c>
    </row>
    <row r="48" spans="1:5" x14ac:dyDescent="0.2">
      <c r="A48" s="1">
        <v>46</v>
      </c>
      <c r="B48" s="1">
        <v>1996</v>
      </c>
      <c r="C48" s="1">
        <f t="shared" si="3"/>
        <v>4.9000000000000002E-2</v>
      </c>
      <c r="D48" s="1">
        <f t="shared" si="4"/>
        <v>0.11900000000000005</v>
      </c>
      <c r="E48" s="1">
        <f t="shared" si="0"/>
        <v>0.83199999999999996</v>
      </c>
    </row>
    <row r="49" spans="1:5" x14ac:dyDescent="0.2">
      <c r="A49" s="1">
        <v>47</v>
      </c>
      <c r="B49" s="1">
        <v>1997</v>
      </c>
      <c r="C49" s="1">
        <f t="shared" si="3"/>
        <v>5.6000000000000001E-2</v>
      </c>
      <c r="D49" s="1">
        <f t="shared" si="4"/>
        <v>0.12600000000000006</v>
      </c>
      <c r="E49" s="1">
        <f t="shared" si="0"/>
        <v>0.81799999999999984</v>
      </c>
    </row>
    <row r="50" spans="1:5" x14ac:dyDescent="0.2">
      <c r="A50" s="1">
        <v>48</v>
      </c>
      <c r="B50" s="1">
        <v>1998</v>
      </c>
      <c r="C50" s="1">
        <f t="shared" si="3"/>
        <v>6.3E-2</v>
      </c>
      <c r="D50" s="1">
        <f t="shared" si="4"/>
        <v>0.13300000000000006</v>
      </c>
      <c r="E50" s="1">
        <f t="shared" si="0"/>
        <v>0.80400000000000005</v>
      </c>
    </row>
    <row r="51" spans="1:5" x14ac:dyDescent="0.2">
      <c r="A51" s="1">
        <v>49</v>
      </c>
      <c r="B51" s="1">
        <v>1999</v>
      </c>
      <c r="C51" s="1">
        <f t="shared" si="3"/>
        <v>7.0000000000000007E-2</v>
      </c>
      <c r="D51" s="1">
        <f t="shared" si="4"/>
        <v>0.14000000000000007</v>
      </c>
      <c r="E51" s="1">
        <f t="shared" si="0"/>
        <v>0.78999999999999981</v>
      </c>
    </row>
    <row r="52" spans="1:5" x14ac:dyDescent="0.2">
      <c r="A52" s="1">
        <v>50</v>
      </c>
      <c r="B52" s="1">
        <v>2000</v>
      </c>
      <c r="C52" s="1">
        <f t="shared" si="3"/>
        <v>7.7000000000000013E-2</v>
      </c>
      <c r="D52" s="1">
        <f t="shared" si="4"/>
        <v>0.14700000000000008</v>
      </c>
      <c r="E52" s="1">
        <f t="shared" si="0"/>
        <v>0.77600000000000002</v>
      </c>
    </row>
    <row r="53" spans="1:5" x14ac:dyDescent="0.2">
      <c r="A53" s="1">
        <v>51</v>
      </c>
      <c r="B53" s="1">
        <v>2001</v>
      </c>
      <c r="C53" s="1">
        <f t="shared" ref="C53:C112" si="5">C52+0.007</f>
        <v>8.4000000000000019E-2</v>
      </c>
      <c r="D53" s="1">
        <f t="shared" ref="D53:D107" si="6">D52+0.007</f>
        <v>0.15400000000000008</v>
      </c>
      <c r="E53" s="1">
        <f t="shared" si="0"/>
        <v>0.76199999999999979</v>
      </c>
    </row>
    <row r="54" spans="1:5" x14ac:dyDescent="0.2">
      <c r="A54" s="1">
        <v>52</v>
      </c>
      <c r="B54" s="1">
        <v>2002</v>
      </c>
      <c r="C54" s="1">
        <f t="shared" si="5"/>
        <v>9.1000000000000025E-2</v>
      </c>
      <c r="D54" s="1">
        <f t="shared" si="6"/>
        <v>0.16100000000000009</v>
      </c>
      <c r="E54" s="1">
        <f t="shared" si="0"/>
        <v>0.748</v>
      </c>
    </row>
    <row r="55" spans="1:5" x14ac:dyDescent="0.2">
      <c r="A55" s="1">
        <v>53</v>
      </c>
      <c r="B55" s="1">
        <v>2003</v>
      </c>
      <c r="C55" s="1">
        <f t="shared" si="5"/>
        <v>9.8000000000000032E-2</v>
      </c>
      <c r="D55" s="1">
        <f t="shared" si="6"/>
        <v>0.16800000000000009</v>
      </c>
      <c r="E55" s="1">
        <f t="shared" si="0"/>
        <v>0.73399999999999976</v>
      </c>
    </row>
    <row r="56" spans="1:5" x14ac:dyDescent="0.2">
      <c r="A56" s="1">
        <v>54</v>
      </c>
      <c r="B56" s="1">
        <v>2004</v>
      </c>
      <c r="C56" s="1">
        <f t="shared" si="5"/>
        <v>0.10500000000000004</v>
      </c>
      <c r="D56" s="1">
        <f t="shared" si="6"/>
        <v>0.1750000000000001</v>
      </c>
      <c r="E56" s="1">
        <f t="shared" si="0"/>
        <v>0.72</v>
      </c>
    </row>
    <row r="57" spans="1:5" x14ac:dyDescent="0.2">
      <c r="A57" s="1">
        <v>55</v>
      </c>
      <c r="B57" s="1">
        <v>2005</v>
      </c>
      <c r="C57" s="1">
        <f t="shared" si="5"/>
        <v>0.11200000000000004</v>
      </c>
      <c r="D57" s="1">
        <f t="shared" si="6"/>
        <v>0.18200000000000011</v>
      </c>
      <c r="E57" s="1">
        <f t="shared" si="0"/>
        <v>0.70599999999999974</v>
      </c>
    </row>
    <row r="58" spans="1:5" x14ac:dyDescent="0.2">
      <c r="A58" s="1">
        <v>56</v>
      </c>
      <c r="B58" s="1">
        <v>2006</v>
      </c>
      <c r="C58" s="1">
        <f t="shared" si="5"/>
        <v>0.11900000000000005</v>
      </c>
      <c r="D58" s="1">
        <f t="shared" si="6"/>
        <v>0.18900000000000011</v>
      </c>
      <c r="E58" s="1">
        <f t="shared" si="0"/>
        <v>0.69199999999999995</v>
      </c>
    </row>
    <row r="59" spans="1:5" x14ac:dyDescent="0.2">
      <c r="A59" s="1">
        <v>57</v>
      </c>
      <c r="B59" s="1">
        <v>2007</v>
      </c>
      <c r="C59" s="1">
        <f t="shared" si="5"/>
        <v>0.12600000000000006</v>
      </c>
      <c r="D59" s="1">
        <f t="shared" si="6"/>
        <v>0.19600000000000012</v>
      </c>
      <c r="E59" s="1">
        <f t="shared" si="0"/>
        <v>0.67799999999999971</v>
      </c>
    </row>
    <row r="60" spans="1:5" x14ac:dyDescent="0.2">
      <c r="A60" s="1">
        <v>58</v>
      </c>
      <c r="B60" s="1">
        <v>2008</v>
      </c>
      <c r="C60" s="1">
        <f t="shared" si="5"/>
        <v>0.13300000000000006</v>
      </c>
      <c r="D60" s="1">
        <f t="shared" si="6"/>
        <v>0.20300000000000012</v>
      </c>
      <c r="E60" s="1">
        <f t="shared" si="0"/>
        <v>0.66399999999999992</v>
      </c>
    </row>
    <row r="61" spans="1:5" x14ac:dyDescent="0.2">
      <c r="A61" s="1">
        <v>59</v>
      </c>
      <c r="B61" s="1">
        <v>2009</v>
      </c>
      <c r="C61" s="1">
        <f t="shared" si="5"/>
        <v>0.14000000000000007</v>
      </c>
      <c r="D61" s="1">
        <f t="shared" si="6"/>
        <v>0.21000000000000013</v>
      </c>
      <c r="E61" s="1">
        <f t="shared" si="0"/>
        <v>0.64999999999999969</v>
      </c>
    </row>
    <row r="62" spans="1:5" x14ac:dyDescent="0.2">
      <c r="A62" s="1">
        <v>60</v>
      </c>
      <c r="B62" s="1">
        <v>2010</v>
      </c>
      <c r="C62" s="1">
        <f t="shared" si="5"/>
        <v>0.14700000000000008</v>
      </c>
      <c r="D62" s="1">
        <f t="shared" si="6"/>
        <v>0.21700000000000014</v>
      </c>
      <c r="E62" s="1">
        <f t="shared" si="0"/>
        <v>0.6359999999999999</v>
      </c>
    </row>
    <row r="63" spans="1:5" x14ac:dyDescent="0.2">
      <c r="A63" s="1">
        <v>61</v>
      </c>
      <c r="B63" s="1">
        <v>2011</v>
      </c>
      <c r="C63" s="1">
        <f t="shared" si="5"/>
        <v>0.15400000000000008</v>
      </c>
      <c r="D63" s="1">
        <f t="shared" si="6"/>
        <v>0.22400000000000014</v>
      </c>
      <c r="E63" s="1">
        <f t="shared" si="0"/>
        <v>0.62199999999999966</v>
      </c>
    </row>
    <row r="64" spans="1:5" x14ac:dyDescent="0.2">
      <c r="A64" s="1">
        <v>62</v>
      </c>
      <c r="B64" s="1">
        <v>2012</v>
      </c>
      <c r="C64" s="1">
        <f t="shared" si="5"/>
        <v>0.16100000000000009</v>
      </c>
      <c r="D64" s="1">
        <f t="shared" si="6"/>
        <v>0.23100000000000015</v>
      </c>
      <c r="E64" s="1">
        <f t="shared" si="0"/>
        <v>0.60799999999999987</v>
      </c>
    </row>
    <row r="65" spans="1:5" x14ac:dyDescent="0.2">
      <c r="A65" s="1">
        <v>63</v>
      </c>
      <c r="B65" s="1">
        <v>2013</v>
      </c>
      <c r="C65" s="1">
        <f t="shared" si="5"/>
        <v>0.16800000000000009</v>
      </c>
      <c r="D65" s="1">
        <f t="shared" si="6"/>
        <v>0.23800000000000016</v>
      </c>
      <c r="E65" s="1">
        <f t="shared" si="0"/>
        <v>0.59399999999999964</v>
      </c>
    </row>
    <row r="66" spans="1:5" x14ac:dyDescent="0.2">
      <c r="A66" s="1">
        <v>64</v>
      </c>
      <c r="B66" s="1">
        <v>2014</v>
      </c>
      <c r="C66" s="1">
        <f t="shared" si="5"/>
        <v>0.1750000000000001</v>
      </c>
      <c r="D66" s="1">
        <f t="shared" si="6"/>
        <v>0.24500000000000016</v>
      </c>
      <c r="E66" s="1">
        <f t="shared" si="0"/>
        <v>0.57999999999999985</v>
      </c>
    </row>
    <row r="67" spans="1:5" x14ac:dyDescent="0.2">
      <c r="A67" s="1">
        <v>65</v>
      </c>
      <c r="B67" s="1">
        <v>2015</v>
      </c>
      <c r="C67" s="1">
        <f t="shared" si="5"/>
        <v>0.18200000000000011</v>
      </c>
      <c r="D67" s="1">
        <f t="shared" si="6"/>
        <v>0.25200000000000017</v>
      </c>
      <c r="E67" s="1">
        <f t="shared" si="0"/>
        <v>0.56599999999999961</v>
      </c>
    </row>
    <row r="68" spans="1:5" x14ac:dyDescent="0.2">
      <c r="A68" s="1">
        <v>66</v>
      </c>
      <c r="B68" s="1">
        <v>2016</v>
      </c>
      <c r="C68" s="1">
        <f t="shared" si="5"/>
        <v>0.18900000000000011</v>
      </c>
      <c r="D68" s="1">
        <f t="shared" si="6"/>
        <v>0.25900000000000017</v>
      </c>
      <c r="E68" s="1">
        <f t="shared" si="0"/>
        <v>0.55199999999999982</v>
      </c>
    </row>
    <row r="69" spans="1:5" x14ac:dyDescent="0.2">
      <c r="A69" s="1">
        <v>67</v>
      </c>
      <c r="B69" s="1">
        <v>2017</v>
      </c>
      <c r="C69" s="1">
        <f t="shared" si="5"/>
        <v>0.19600000000000012</v>
      </c>
      <c r="D69" s="1">
        <f t="shared" si="6"/>
        <v>0.26600000000000018</v>
      </c>
      <c r="E69" s="1">
        <f t="shared" si="0"/>
        <v>0.53799999999999959</v>
      </c>
    </row>
    <row r="70" spans="1:5" x14ac:dyDescent="0.2">
      <c r="A70" s="1">
        <v>68</v>
      </c>
      <c r="B70" s="1">
        <v>2018</v>
      </c>
      <c r="C70" s="1">
        <f t="shared" si="5"/>
        <v>0.20300000000000012</v>
      </c>
      <c r="D70" s="1">
        <f t="shared" si="6"/>
        <v>0.27300000000000019</v>
      </c>
      <c r="E70" s="1">
        <f t="shared" si="0"/>
        <v>0.5239999999999998</v>
      </c>
    </row>
    <row r="71" spans="1:5" x14ac:dyDescent="0.2">
      <c r="A71" s="1">
        <v>69</v>
      </c>
      <c r="B71" s="1">
        <v>2019</v>
      </c>
      <c r="C71" s="1">
        <f t="shared" si="5"/>
        <v>0.21000000000000013</v>
      </c>
      <c r="D71" s="1">
        <f t="shared" si="6"/>
        <v>0.28000000000000019</v>
      </c>
      <c r="E71" s="1">
        <f t="shared" si="0"/>
        <v>0.50999999999999956</v>
      </c>
    </row>
    <row r="72" spans="1:5" x14ac:dyDescent="0.2">
      <c r="A72" s="1">
        <v>70</v>
      </c>
      <c r="B72" s="1">
        <v>2020</v>
      </c>
      <c r="C72" s="1">
        <f t="shared" si="5"/>
        <v>0.21700000000000014</v>
      </c>
      <c r="D72" s="1">
        <f t="shared" si="6"/>
        <v>0.2870000000000002</v>
      </c>
      <c r="E72" s="1">
        <f t="shared" si="0"/>
        <v>0.49599999999999972</v>
      </c>
    </row>
    <row r="73" spans="1:5" x14ac:dyDescent="0.2">
      <c r="A73" s="1">
        <v>71</v>
      </c>
      <c r="B73" s="1">
        <v>2021</v>
      </c>
      <c r="C73" s="1">
        <f t="shared" si="5"/>
        <v>0.22400000000000014</v>
      </c>
      <c r="D73" s="1">
        <f t="shared" si="6"/>
        <v>0.29400000000000021</v>
      </c>
      <c r="E73" s="1">
        <f t="shared" si="0"/>
        <v>0.4819999999999996</v>
      </c>
    </row>
    <row r="74" spans="1:5" x14ac:dyDescent="0.2">
      <c r="A74" s="1">
        <v>72</v>
      </c>
      <c r="B74" s="1">
        <v>2022</v>
      </c>
      <c r="C74" s="1">
        <f t="shared" si="5"/>
        <v>0.23100000000000015</v>
      </c>
      <c r="D74" s="1">
        <f t="shared" si="6"/>
        <v>0.30100000000000021</v>
      </c>
      <c r="E74" s="1">
        <f t="shared" si="0"/>
        <v>0.46799999999999969</v>
      </c>
    </row>
    <row r="75" spans="1:5" x14ac:dyDescent="0.2">
      <c r="A75" s="1">
        <v>73</v>
      </c>
      <c r="B75" s="1">
        <v>2023</v>
      </c>
      <c r="C75" s="1">
        <f t="shared" si="5"/>
        <v>0.23800000000000016</v>
      </c>
      <c r="D75" s="1">
        <f t="shared" si="6"/>
        <v>0.30800000000000022</v>
      </c>
      <c r="E75" s="1">
        <f t="shared" si="0"/>
        <v>0.45399999999999957</v>
      </c>
    </row>
    <row r="76" spans="1:5" x14ac:dyDescent="0.2">
      <c r="A76" s="1">
        <v>74</v>
      </c>
      <c r="B76" s="1">
        <v>2024</v>
      </c>
      <c r="C76" s="1">
        <f t="shared" si="5"/>
        <v>0.24500000000000016</v>
      </c>
      <c r="D76" s="1">
        <f t="shared" si="6"/>
        <v>0.31500000000000022</v>
      </c>
      <c r="E76" s="1">
        <f t="shared" si="0"/>
        <v>0.43999999999999967</v>
      </c>
    </row>
    <row r="77" spans="1:5" x14ac:dyDescent="0.2">
      <c r="A77" s="1">
        <v>75</v>
      </c>
      <c r="B77" s="1">
        <v>2025</v>
      </c>
      <c r="C77" s="1">
        <f t="shared" si="5"/>
        <v>0.25200000000000017</v>
      </c>
      <c r="D77" s="1">
        <f t="shared" si="6"/>
        <v>0.32200000000000023</v>
      </c>
      <c r="E77" s="1">
        <f t="shared" si="0"/>
        <v>0.42599999999999955</v>
      </c>
    </row>
    <row r="78" spans="1:5" x14ac:dyDescent="0.2">
      <c r="A78" s="1">
        <v>76</v>
      </c>
      <c r="B78" s="1">
        <v>2026</v>
      </c>
      <c r="C78" s="1">
        <f t="shared" si="5"/>
        <v>0.25900000000000017</v>
      </c>
      <c r="D78" s="1">
        <f t="shared" si="6"/>
        <v>0.32900000000000024</v>
      </c>
      <c r="E78" s="1">
        <f t="shared" si="0"/>
        <v>0.41199999999999964</v>
      </c>
    </row>
    <row r="79" spans="1:5" x14ac:dyDescent="0.2">
      <c r="A79" s="1">
        <v>77</v>
      </c>
      <c r="B79" s="1">
        <v>2027</v>
      </c>
      <c r="C79" s="1">
        <f t="shared" si="5"/>
        <v>0.26600000000000018</v>
      </c>
      <c r="D79" s="1">
        <f t="shared" si="6"/>
        <v>0.33600000000000024</v>
      </c>
      <c r="E79" s="1">
        <f t="shared" si="0"/>
        <v>0.39799999999999952</v>
      </c>
    </row>
    <row r="80" spans="1:5" x14ac:dyDescent="0.2">
      <c r="A80" s="1">
        <v>78</v>
      </c>
      <c r="B80" s="1">
        <v>2028</v>
      </c>
      <c r="C80" s="1">
        <f t="shared" si="5"/>
        <v>0.27300000000000019</v>
      </c>
      <c r="D80" s="1">
        <f t="shared" si="6"/>
        <v>0.34300000000000025</v>
      </c>
      <c r="E80" s="1">
        <f t="shared" si="0"/>
        <v>0.38399999999999962</v>
      </c>
    </row>
    <row r="81" spans="1:5" x14ac:dyDescent="0.2">
      <c r="A81" s="1">
        <v>79</v>
      </c>
      <c r="B81" s="1">
        <v>2029</v>
      </c>
      <c r="C81" s="1">
        <f t="shared" si="5"/>
        <v>0.28000000000000019</v>
      </c>
      <c r="D81" s="1">
        <f t="shared" si="6"/>
        <v>0.35000000000000026</v>
      </c>
      <c r="E81" s="1">
        <f t="shared" si="0"/>
        <v>0.3699999999999995</v>
      </c>
    </row>
    <row r="82" spans="1:5" x14ac:dyDescent="0.2">
      <c r="A82" s="1">
        <v>80</v>
      </c>
      <c r="B82" s="1">
        <v>2030</v>
      </c>
      <c r="C82" s="1">
        <f t="shared" si="5"/>
        <v>0.2870000000000002</v>
      </c>
      <c r="D82" s="1">
        <f t="shared" si="6"/>
        <v>0.35700000000000026</v>
      </c>
      <c r="E82" s="1">
        <f t="shared" si="0"/>
        <v>0.35599999999999959</v>
      </c>
    </row>
    <row r="83" spans="1:5" x14ac:dyDescent="0.2">
      <c r="A83" s="1">
        <v>81</v>
      </c>
      <c r="B83" s="1">
        <v>2031</v>
      </c>
      <c r="C83" s="1">
        <f t="shared" si="5"/>
        <v>0.29400000000000021</v>
      </c>
      <c r="D83" s="1">
        <f t="shared" si="6"/>
        <v>0.36400000000000027</v>
      </c>
      <c r="E83" s="1">
        <f t="shared" si="0"/>
        <v>0.34199999999999947</v>
      </c>
    </row>
    <row r="84" spans="1:5" x14ac:dyDescent="0.2">
      <c r="A84" s="1">
        <v>82</v>
      </c>
      <c r="B84" s="1">
        <v>2032</v>
      </c>
      <c r="C84" s="1">
        <f t="shared" si="5"/>
        <v>0.30100000000000021</v>
      </c>
      <c r="D84" s="1">
        <f t="shared" si="6"/>
        <v>0.37100000000000027</v>
      </c>
      <c r="E84" s="1">
        <f t="shared" si="0"/>
        <v>0.32799999999999957</v>
      </c>
    </row>
    <row r="85" spans="1:5" x14ac:dyDescent="0.2">
      <c r="A85" s="1">
        <v>83</v>
      </c>
      <c r="B85" s="1">
        <v>2033</v>
      </c>
      <c r="C85" s="1">
        <f t="shared" si="5"/>
        <v>0.30800000000000022</v>
      </c>
      <c r="D85" s="1">
        <f t="shared" si="6"/>
        <v>0.37800000000000028</v>
      </c>
      <c r="E85" s="1">
        <f t="shared" si="0"/>
        <v>0.31399999999999945</v>
      </c>
    </row>
    <row r="86" spans="1:5" x14ac:dyDescent="0.2">
      <c r="A86" s="1">
        <v>84</v>
      </c>
      <c r="B86" s="1">
        <v>2034</v>
      </c>
      <c r="C86" s="1">
        <f t="shared" si="5"/>
        <v>0.31500000000000022</v>
      </c>
      <c r="D86" s="1">
        <f t="shared" si="6"/>
        <v>0.38500000000000029</v>
      </c>
      <c r="E86" s="1">
        <f t="shared" si="0"/>
        <v>0.29999999999999954</v>
      </c>
    </row>
    <row r="87" spans="1:5" x14ac:dyDescent="0.2">
      <c r="A87" s="1">
        <v>85</v>
      </c>
      <c r="B87" s="1">
        <v>2035</v>
      </c>
      <c r="C87" s="1">
        <f t="shared" si="5"/>
        <v>0.32200000000000023</v>
      </c>
      <c r="D87" s="1">
        <f t="shared" si="6"/>
        <v>0.39200000000000029</v>
      </c>
      <c r="E87" s="1">
        <f t="shared" si="0"/>
        <v>0.28599999999999942</v>
      </c>
    </row>
    <row r="88" spans="1:5" x14ac:dyDescent="0.2">
      <c r="A88" s="1">
        <v>86</v>
      </c>
      <c r="B88" s="1">
        <v>2036</v>
      </c>
      <c r="C88" s="1">
        <f t="shared" si="5"/>
        <v>0.32900000000000024</v>
      </c>
      <c r="D88" s="1">
        <f t="shared" si="6"/>
        <v>0.3990000000000003</v>
      </c>
      <c r="E88" s="1">
        <f t="shared" si="0"/>
        <v>0.27199999999999952</v>
      </c>
    </row>
    <row r="89" spans="1:5" x14ac:dyDescent="0.2">
      <c r="A89" s="1">
        <v>87</v>
      </c>
      <c r="B89" s="1">
        <v>2037</v>
      </c>
      <c r="C89" s="1">
        <f t="shared" si="5"/>
        <v>0.33600000000000024</v>
      </c>
      <c r="D89" s="1">
        <f t="shared" si="6"/>
        <v>0.40600000000000031</v>
      </c>
      <c r="E89" s="1">
        <f t="shared" si="0"/>
        <v>0.2579999999999994</v>
      </c>
    </row>
    <row r="90" spans="1:5" x14ac:dyDescent="0.2">
      <c r="A90" s="1">
        <v>88</v>
      </c>
      <c r="B90" s="1">
        <v>2038</v>
      </c>
      <c r="C90" s="1">
        <f t="shared" si="5"/>
        <v>0.34300000000000025</v>
      </c>
      <c r="D90" s="1">
        <f t="shared" si="6"/>
        <v>0.41300000000000031</v>
      </c>
      <c r="E90" s="1">
        <f t="shared" si="0"/>
        <v>0.2439999999999995</v>
      </c>
    </row>
    <row r="91" spans="1:5" x14ac:dyDescent="0.2">
      <c r="A91" s="1">
        <v>89</v>
      </c>
      <c r="B91" s="1">
        <v>2039</v>
      </c>
      <c r="C91" s="1">
        <f t="shared" si="5"/>
        <v>0.35000000000000026</v>
      </c>
      <c r="D91" s="1">
        <f t="shared" si="6"/>
        <v>0.42000000000000032</v>
      </c>
      <c r="E91" s="1">
        <f t="shared" si="0"/>
        <v>0.22999999999999937</v>
      </c>
    </row>
    <row r="92" spans="1:5" x14ac:dyDescent="0.2">
      <c r="A92" s="1">
        <v>90</v>
      </c>
      <c r="B92" s="1">
        <v>2040</v>
      </c>
      <c r="C92" s="1">
        <f t="shared" si="5"/>
        <v>0.35700000000000026</v>
      </c>
      <c r="D92" s="1">
        <f t="shared" si="6"/>
        <v>0.42700000000000032</v>
      </c>
      <c r="E92" s="1">
        <f t="shared" si="0"/>
        <v>0.21599999999999947</v>
      </c>
    </row>
    <row r="93" spans="1:5" x14ac:dyDescent="0.2">
      <c r="A93" s="1">
        <v>91</v>
      </c>
      <c r="B93" s="1">
        <v>2041</v>
      </c>
      <c r="C93" s="1">
        <f t="shared" si="5"/>
        <v>0.36400000000000027</v>
      </c>
      <c r="D93" s="1">
        <f t="shared" si="6"/>
        <v>0.43400000000000033</v>
      </c>
      <c r="E93" s="1">
        <f t="shared" si="0"/>
        <v>0.20199999999999935</v>
      </c>
    </row>
    <row r="94" spans="1:5" x14ac:dyDescent="0.2">
      <c r="A94" s="1">
        <v>92</v>
      </c>
      <c r="B94" s="1">
        <v>2042</v>
      </c>
      <c r="C94" s="1">
        <f t="shared" si="5"/>
        <v>0.37100000000000027</v>
      </c>
      <c r="D94" s="1">
        <f t="shared" si="6"/>
        <v>0.44100000000000034</v>
      </c>
      <c r="E94" s="1">
        <f t="shared" si="0"/>
        <v>0.18799999999999945</v>
      </c>
    </row>
    <row r="95" spans="1:5" x14ac:dyDescent="0.2">
      <c r="A95" s="1">
        <v>93</v>
      </c>
      <c r="B95" s="1">
        <v>2043</v>
      </c>
      <c r="C95" s="1">
        <f t="shared" si="5"/>
        <v>0.37800000000000028</v>
      </c>
      <c r="D95" s="1">
        <f t="shared" si="6"/>
        <v>0.44800000000000034</v>
      </c>
      <c r="E95" s="1">
        <f t="shared" si="0"/>
        <v>0.17399999999999932</v>
      </c>
    </row>
    <row r="96" spans="1:5" x14ac:dyDescent="0.2">
      <c r="A96" s="1">
        <v>94</v>
      </c>
      <c r="B96" s="1">
        <v>2044</v>
      </c>
      <c r="C96" s="1">
        <f t="shared" si="5"/>
        <v>0.38500000000000029</v>
      </c>
      <c r="D96" s="1">
        <f t="shared" si="6"/>
        <v>0.45500000000000035</v>
      </c>
      <c r="E96" s="1">
        <f t="shared" si="0"/>
        <v>0.15999999999999942</v>
      </c>
    </row>
    <row r="97" spans="1:5" x14ac:dyDescent="0.2">
      <c r="A97" s="1">
        <v>95</v>
      </c>
      <c r="B97" s="1">
        <v>2045</v>
      </c>
      <c r="C97" s="1">
        <f t="shared" si="5"/>
        <v>0.39200000000000029</v>
      </c>
      <c r="D97" s="1">
        <f t="shared" si="6"/>
        <v>0.46200000000000035</v>
      </c>
      <c r="E97" s="1">
        <f t="shared" ref="E97:E107" si="7">1-D97-C97</f>
        <v>0.1459999999999993</v>
      </c>
    </row>
    <row r="98" spans="1:5" x14ac:dyDescent="0.2">
      <c r="A98" s="1">
        <v>96</v>
      </c>
      <c r="B98" s="1">
        <v>2046</v>
      </c>
      <c r="C98" s="1">
        <f t="shared" si="5"/>
        <v>0.3990000000000003</v>
      </c>
      <c r="D98" s="1">
        <f t="shared" si="6"/>
        <v>0.46900000000000036</v>
      </c>
      <c r="E98" s="1">
        <f t="shared" si="7"/>
        <v>0.1319999999999994</v>
      </c>
    </row>
    <row r="99" spans="1:5" x14ac:dyDescent="0.2">
      <c r="A99" s="1">
        <v>97</v>
      </c>
      <c r="B99" s="1">
        <v>2047</v>
      </c>
      <c r="C99" s="1">
        <f t="shared" si="5"/>
        <v>0.40600000000000031</v>
      </c>
      <c r="D99" s="1">
        <f t="shared" si="6"/>
        <v>0.47600000000000037</v>
      </c>
      <c r="E99" s="1">
        <f t="shared" si="7"/>
        <v>0.11799999999999927</v>
      </c>
    </row>
    <row r="100" spans="1:5" x14ac:dyDescent="0.2">
      <c r="A100" s="1">
        <v>98</v>
      </c>
      <c r="B100" s="1">
        <v>2048</v>
      </c>
      <c r="C100" s="1">
        <f t="shared" si="5"/>
        <v>0.41300000000000031</v>
      </c>
      <c r="D100" s="1">
        <f t="shared" si="6"/>
        <v>0.48300000000000037</v>
      </c>
      <c r="E100" s="1">
        <f t="shared" si="7"/>
        <v>0.10399999999999937</v>
      </c>
    </row>
    <row r="101" spans="1:5" x14ac:dyDescent="0.2">
      <c r="A101" s="1">
        <v>99</v>
      </c>
      <c r="B101" s="1">
        <v>2049</v>
      </c>
      <c r="C101" s="1">
        <f t="shared" si="5"/>
        <v>0.42000000000000032</v>
      </c>
      <c r="D101" s="1">
        <f t="shared" si="6"/>
        <v>0.49000000000000038</v>
      </c>
      <c r="E101" s="1">
        <f t="shared" si="7"/>
        <v>8.9999999999999247E-2</v>
      </c>
    </row>
    <row r="102" spans="1:5" x14ac:dyDescent="0.2">
      <c r="A102" s="1">
        <v>100</v>
      </c>
      <c r="B102" s="1">
        <v>2050</v>
      </c>
      <c r="C102" s="1">
        <f t="shared" si="5"/>
        <v>0.42700000000000032</v>
      </c>
      <c r="D102" s="1">
        <f t="shared" si="6"/>
        <v>0.49700000000000039</v>
      </c>
      <c r="E102" s="1">
        <f t="shared" si="7"/>
        <v>7.5999999999999346E-2</v>
      </c>
    </row>
    <row r="103" spans="1:5" x14ac:dyDescent="0.2">
      <c r="A103" s="1">
        <v>101</v>
      </c>
      <c r="B103" s="1">
        <v>2051</v>
      </c>
      <c r="C103" s="1">
        <f t="shared" si="5"/>
        <v>0.43400000000000033</v>
      </c>
      <c r="D103" s="1">
        <f t="shared" si="6"/>
        <v>0.50400000000000034</v>
      </c>
      <c r="E103" s="1">
        <f t="shared" si="7"/>
        <v>6.1999999999999333E-2</v>
      </c>
    </row>
    <row r="104" spans="1:5" x14ac:dyDescent="0.2">
      <c r="A104" s="1">
        <v>102</v>
      </c>
      <c r="B104" s="1">
        <v>2052</v>
      </c>
      <c r="C104" s="1">
        <f t="shared" si="5"/>
        <v>0.44100000000000034</v>
      </c>
      <c r="D104" s="1">
        <f t="shared" si="6"/>
        <v>0.51100000000000034</v>
      </c>
      <c r="E104" s="1">
        <f t="shared" si="7"/>
        <v>4.7999999999999321E-2</v>
      </c>
    </row>
    <row r="105" spans="1:5" x14ac:dyDescent="0.2">
      <c r="A105" s="1">
        <v>103</v>
      </c>
      <c r="B105" s="1">
        <v>2053</v>
      </c>
      <c r="C105" s="1">
        <f t="shared" si="5"/>
        <v>0.44800000000000034</v>
      </c>
      <c r="D105" s="1">
        <f t="shared" si="6"/>
        <v>0.51800000000000035</v>
      </c>
      <c r="E105" s="1">
        <f t="shared" si="7"/>
        <v>3.3999999999999309E-2</v>
      </c>
    </row>
    <row r="106" spans="1:5" x14ac:dyDescent="0.2">
      <c r="A106" s="1">
        <v>104</v>
      </c>
      <c r="B106" s="1">
        <v>2054</v>
      </c>
      <c r="C106" s="1">
        <f t="shared" si="5"/>
        <v>0.45500000000000035</v>
      </c>
      <c r="D106" s="1">
        <f t="shared" si="6"/>
        <v>0.52500000000000036</v>
      </c>
      <c r="E106" s="1">
        <f t="shared" si="7"/>
        <v>1.9999999999999296E-2</v>
      </c>
    </row>
    <row r="107" spans="1:5" x14ac:dyDescent="0.2">
      <c r="A107" s="1">
        <v>105</v>
      </c>
      <c r="B107" s="1">
        <v>2055</v>
      </c>
      <c r="C107" s="1">
        <f t="shared" si="5"/>
        <v>0.46200000000000035</v>
      </c>
      <c r="D107" s="1">
        <f t="shared" si="6"/>
        <v>0.53200000000000036</v>
      </c>
      <c r="E107" s="1">
        <f t="shared" si="7"/>
        <v>5.9999999999992837E-3</v>
      </c>
    </row>
    <row r="108" spans="1:5" x14ac:dyDescent="0.2">
      <c r="A108" s="1">
        <v>106</v>
      </c>
      <c r="B108" s="1">
        <v>2056</v>
      </c>
      <c r="C108" s="1">
        <f t="shared" si="5"/>
        <v>0.46900000000000036</v>
      </c>
      <c r="D108" s="1">
        <f>1-C108</f>
        <v>0.53099999999999969</v>
      </c>
      <c r="E108" s="1">
        <v>0</v>
      </c>
    </row>
    <row r="109" spans="1:5" x14ac:dyDescent="0.2">
      <c r="A109" s="1">
        <v>107</v>
      </c>
      <c r="B109" s="1">
        <v>2057</v>
      </c>
      <c r="C109" s="1">
        <f t="shared" si="5"/>
        <v>0.47600000000000037</v>
      </c>
      <c r="D109" s="1">
        <f t="shared" ref="D109:D112" si="8">1-C109</f>
        <v>0.52399999999999958</v>
      </c>
      <c r="E109" s="1">
        <v>0</v>
      </c>
    </row>
    <row r="110" spans="1:5" x14ac:dyDescent="0.2">
      <c r="A110" s="1">
        <v>108</v>
      </c>
      <c r="B110" s="1">
        <v>2058</v>
      </c>
      <c r="C110" s="1">
        <f t="shared" si="5"/>
        <v>0.48300000000000037</v>
      </c>
      <c r="D110" s="1">
        <f t="shared" si="8"/>
        <v>0.51699999999999968</v>
      </c>
      <c r="E110" s="1">
        <v>0</v>
      </c>
    </row>
    <row r="111" spans="1:5" x14ac:dyDescent="0.2">
      <c r="A111" s="1">
        <v>109</v>
      </c>
      <c r="B111" s="1">
        <v>2059</v>
      </c>
      <c r="C111" s="1">
        <f t="shared" si="5"/>
        <v>0.49000000000000038</v>
      </c>
      <c r="D111" s="1">
        <f t="shared" si="8"/>
        <v>0.50999999999999956</v>
      </c>
      <c r="E111" s="1">
        <v>0</v>
      </c>
    </row>
    <row r="112" spans="1:5" x14ac:dyDescent="0.2">
      <c r="A112" s="1">
        <v>110</v>
      </c>
      <c r="B112" s="1">
        <v>2060</v>
      </c>
      <c r="C112" s="1">
        <f t="shared" si="5"/>
        <v>0.49700000000000039</v>
      </c>
      <c r="D112" s="1">
        <f t="shared" si="8"/>
        <v>0.50299999999999967</v>
      </c>
      <c r="E112" s="1"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17165-5E85-4289-B6C0-AFE23E49E8B6}">
  <dimension ref="A1:E112"/>
  <sheetViews>
    <sheetView topLeftCell="A91" workbookViewId="0">
      <selection activeCell="H115" sqref="H115"/>
    </sheetView>
  </sheetViews>
  <sheetFormatPr defaultRowHeight="14.25" x14ac:dyDescent="0.2"/>
  <sheetData>
    <row r="1" spans="1:5" ht="15" x14ac:dyDescent="0.2">
      <c r="A1" s="1" t="s">
        <v>34</v>
      </c>
      <c r="B1" s="1" t="s">
        <v>33</v>
      </c>
      <c r="C1" s="1" t="s">
        <v>36</v>
      </c>
      <c r="D1" s="1" t="s">
        <v>37</v>
      </c>
      <c r="E1" s="1" t="s">
        <v>35</v>
      </c>
    </row>
    <row r="2" spans="1:5" ht="15" x14ac:dyDescent="0.2">
      <c r="A2" s="1">
        <v>0</v>
      </c>
      <c r="B2" s="1">
        <v>1950</v>
      </c>
      <c r="C2" s="1">
        <v>0</v>
      </c>
      <c r="D2" s="1">
        <v>0</v>
      </c>
      <c r="E2" s="1">
        <v>1</v>
      </c>
    </row>
    <row r="3" spans="1:5" ht="15" x14ac:dyDescent="0.2">
      <c r="A3" s="1">
        <v>1</v>
      </c>
      <c r="B3" s="1">
        <v>1951</v>
      </c>
      <c r="C3" s="1">
        <v>0</v>
      </c>
      <c r="D3" s="1">
        <v>0</v>
      </c>
      <c r="E3" s="1">
        <v>1</v>
      </c>
    </row>
    <row r="4" spans="1:5" ht="15" x14ac:dyDescent="0.2">
      <c r="A4" s="1">
        <v>2</v>
      </c>
      <c r="B4" s="1">
        <v>1952</v>
      </c>
      <c r="C4" s="1">
        <v>0</v>
      </c>
      <c r="D4" s="1">
        <v>0</v>
      </c>
      <c r="E4" s="1">
        <v>1</v>
      </c>
    </row>
    <row r="5" spans="1:5" ht="15" x14ac:dyDescent="0.2">
      <c r="A5" s="1">
        <v>3</v>
      </c>
      <c r="B5" s="1">
        <v>1953</v>
      </c>
      <c r="C5" s="1">
        <v>0</v>
      </c>
      <c r="D5" s="1">
        <v>0</v>
      </c>
      <c r="E5" s="1">
        <v>1</v>
      </c>
    </row>
    <row r="6" spans="1:5" ht="15" x14ac:dyDescent="0.2">
      <c r="A6" s="1">
        <v>4</v>
      </c>
      <c r="B6" s="1">
        <v>1954</v>
      </c>
      <c r="C6" s="1">
        <v>0</v>
      </c>
      <c r="D6" s="1">
        <v>0</v>
      </c>
      <c r="E6" s="1">
        <v>1</v>
      </c>
    </row>
    <row r="7" spans="1:5" ht="15" x14ac:dyDescent="0.2">
      <c r="A7" s="1">
        <v>5</v>
      </c>
      <c r="B7" s="1">
        <v>1955</v>
      </c>
      <c r="C7" s="1">
        <v>0</v>
      </c>
      <c r="D7" s="1">
        <v>0</v>
      </c>
      <c r="E7" s="1">
        <v>1</v>
      </c>
    </row>
    <row r="8" spans="1:5" ht="15" x14ac:dyDescent="0.2">
      <c r="A8" s="1">
        <v>6</v>
      </c>
      <c r="B8" s="1">
        <v>1956</v>
      </c>
      <c r="C8" s="1">
        <v>0</v>
      </c>
      <c r="D8" s="1">
        <v>0</v>
      </c>
      <c r="E8" s="1">
        <v>1</v>
      </c>
    </row>
    <row r="9" spans="1:5" ht="15" x14ac:dyDescent="0.2">
      <c r="A9" s="1">
        <v>7</v>
      </c>
      <c r="B9" s="1">
        <v>1957</v>
      </c>
      <c r="C9" s="1">
        <v>0</v>
      </c>
      <c r="D9" s="1">
        <v>0</v>
      </c>
      <c r="E9" s="1">
        <v>1</v>
      </c>
    </row>
    <row r="10" spans="1:5" ht="15" x14ac:dyDescent="0.2">
      <c r="A10" s="1">
        <v>8</v>
      </c>
      <c r="B10" s="1">
        <v>1958</v>
      </c>
      <c r="C10" s="1">
        <v>0</v>
      </c>
      <c r="D10" s="1">
        <v>0</v>
      </c>
      <c r="E10" s="1">
        <v>1</v>
      </c>
    </row>
    <row r="11" spans="1:5" ht="15" x14ac:dyDescent="0.2">
      <c r="A11" s="1">
        <v>9</v>
      </c>
      <c r="B11" s="1">
        <v>1959</v>
      </c>
      <c r="C11" s="1">
        <v>0</v>
      </c>
      <c r="D11" s="1">
        <v>0</v>
      </c>
      <c r="E11" s="1">
        <v>1</v>
      </c>
    </row>
    <row r="12" spans="1:5" ht="15" x14ac:dyDescent="0.2">
      <c r="A12" s="1">
        <v>10</v>
      </c>
      <c r="B12" s="1">
        <v>1960</v>
      </c>
      <c r="C12" s="1">
        <v>0</v>
      </c>
      <c r="D12" s="1">
        <v>0</v>
      </c>
      <c r="E12" s="1">
        <v>1</v>
      </c>
    </row>
    <row r="13" spans="1:5" ht="15" x14ac:dyDescent="0.2">
      <c r="A13" s="1">
        <v>11</v>
      </c>
      <c r="B13" s="1">
        <v>1961</v>
      </c>
      <c r="C13" s="1">
        <v>0</v>
      </c>
      <c r="D13" s="1">
        <v>0</v>
      </c>
      <c r="E13" s="1">
        <v>1</v>
      </c>
    </row>
    <row r="14" spans="1:5" ht="15" x14ac:dyDescent="0.2">
      <c r="A14" s="1">
        <v>12</v>
      </c>
      <c r="B14" s="1">
        <v>1962</v>
      </c>
      <c r="C14" s="1">
        <v>0</v>
      </c>
      <c r="D14" s="1">
        <v>0</v>
      </c>
      <c r="E14" s="1">
        <v>1</v>
      </c>
    </row>
    <row r="15" spans="1:5" ht="15" x14ac:dyDescent="0.2">
      <c r="A15" s="1">
        <v>13</v>
      </c>
      <c r="B15" s="1">
        <v>1963</v>
      </c>
      <c r="C15" s="1">
        <v>0</v>
      </c>
      <c r="D15" s="1">
        <v>0</v>
      </c>
      <c r="E15" s="1">
        <v>1</v>
      </c>
    </row>
    <row r="16" spans="1:5" ht="15" x14ac:dyDescent="0.2">
      <c r="A16" s="1">
        <v>14</v>
      </c>
      <c r="B16" s="1">
        <v>1964</v>
      </c>
      <c r="C16" s="1">
        <v>0</v>
      </c>
      <c r="D16" s="1">
        <v>0</v>
      </c>
      <c r="E16" s="1">
        <v>1</v>
      </c>
    </row>
    <row r="17" spans="1:5" ht="15" x14ac:dyDescent="0.2">
      <c r="A17" s="1">
        <v>15</v>
      </c>
      <c r="B17" s="1">
        <v>1965</v>
      </c>
      <c r="C17" s="1">
        <v>0</v>
      </c>
      <c r="D17" s="1">
        <v>0</v>
      </c>
      <c r="E17" s="1">
        <v>1</v>
      </c>
    </row>
    <row r="18" spans="1:5" ht="15" x14ac:dyDescent="0.2">
      <c r="A18" s="1">
        <v>16</v>
      </c>
      <c r="B18" s="1">
        <v>1966</v>
      </c>
      <c r="C18" s="1">
        <v>0</v>
      </c>
      <c r="D18" s="1">
        <v>0</v>
      </c>
      <c r="E18" s="1">
        <v>1</v>
      </c>
    </row>
    <row r="19" spans="1:5" ht="15" x14ac:dyDescent="0.2">
      <c r="A19" s="1">
        <v>17</v>
      </c>
      <c r="B19" s="1">
        <v>1967</v>
      </c>
      <c r="C19" s="1">
        <v>0</v>
      </c>
      <c r="D19" s="1">
        <v>0</v>
      </c>
      <c r="E19" s="1">
        <v>1</v>
      </c>
    </row>
    <row r="20" spans="1:5" ht="15" x14ac:dyDescent="0.2">
      <c r="A20" s="1">
        <v>18</v>
      </c>
      <c r="B20" s="1">
        <v>1968</v>
      </c>
      <c r="C20" s="1">
        <v>0</v>
      </c>
      <c r="D20" s="1">
        <v>0</v>
      </c>
      <c r="E20" s="1">
        <v>1</v>
      </c>
    </row>
    <row r="21" spans="1:5" ht="15" x14ac:dyDescent="0.2">
      <c r="A21" s="1">
        <v>19</v>
      </c>
      <c r="B21" s="1">
        <v>1969</v>
      </c>
      <c r="C21" s="1">
        <v>0</v>
      </c>
      <c r="D21" s="1">
        <v>0</v>
      </c>
      <c r="E21" s="1">
        <v>1</v>
      </c>
    </row>
    <row r="22" spans="1:5" ht="15" x14ac:dyDescent="0.2">
      <c r="A22" s="1">
        <v>20</v>
      </c>
      <c r="B22" s="1">
        <v>1970</v>
      </c>
      <c r="C22" s="1">
        <v>0</v>
      </c>
      <c r="D22" s="1">
        <v>0</v>
      </c>
      <c r="E22" s="1">
        <v>1</v>
      </c>
    </row>
    <row r="23" spans="1:5" ht="15" x14ac:dyDescent="0.2">
      <c r="A23" s="1">
        <v>21</v>
      </c>
      <c r="B23" s="1">
        <v>1971</v>
      </c>
      <c r="C23" s="1">
        <v>0</v>
      </c>
      <c r="D23" s="1">
        <v>0</v>
      </c>
      <c r="E23" s="1">
        <v>1</v>
      </c>
    </row>
    <row r="24" spans="1:5" ht="15" x14ac:dyDescent="0.2">
      <c r="A24" s="1">
        <v>22</v>
      </c>
      <c r="B24" s="1">
        <v>1972</v>
      </c>
      <c r="C24" s="1">
        <v>0</v>
      </c>
      <c r="D24" s="1">
        <v>0</v>
      </c>
      <c r="E24" s="1">
        <v>1</v>
      </c>
    </row>
    <row r="25" spans="1:5" ht="15" x14ac:dyDescent="0.2">
      <c r="A25" s="1">
        <v>23</v>
      </c>
      <c r="B25" s="1">
        <v>1973</v>
      </c>
      <c r="C25" s="1">
        <v>0</v>
      </c>
      <c r="D25" s="1">
        <v>0</v>
      </c>
      <c r="E25" s="1">
        <v>1</v>
      </c>
    </row>
    <row r="26" spans="1:5" ht="15" x14ac:dyDescent="0.2">
      <c r="A26" s="1">
        <v>24</v>
      </c>
      <c r="B26" s="1">
        <v>1974</v>
      </c>
      <c r="C26" s="1">
        <v>0</v>
      </c>
      <c r="D26" s="1">
        <v>0</v>
      </c>
      <c r="E26" s="1">
        <v>1</v>
      </c>
    </row>
    <row r="27" spans="1:5" ht="15" x14ac:dyDescent="0.2">
      <c r="A27" s="1">
        <v>25</v>
      </c>
      <c r="B27" s="1">
        <v>1975</v>
      </c>
      <c r="C27" s="1">
        <v>0</v>
      </c>
      <c r="D27" s="1">
        <v>0</v>
      </c>
      <c r="E27" s="1">
        <v>1</v>
      </c>
    </row>
    <row r="28" spans="1:5" ht="15" x14ac:dyDescent="0.2">
      <c r="A28" s="1">
        <v>26</v>
      </c>
      <c r="B28" s="1">
        <v>1976</v>
      </c>
      <c r="C28" s="1">
        <v>0</v>
      </c>
      <c r="D28" s="1">
        <v>0</v>
      </c>
      <c r="E28" s="1">
        <v>1</v>
      </c>
    </row>
    <row r="29" spans="1:5" ht="15" x14ac:dyDescent="0.2">
      <c r="A29" s="1">
        <v>27</v>
      </c>
      <c r="B29" s="1">
        <v>1977</v>
      </c>
      <c r="C29" s="1">
        <v>0</v>
      </c>
      <c r="D29" s="1">
        <v>0</v>
      </c>
      <c r="E29" s="1">
        <v>1</v>
      </c>
    </row>
    <row r="30" spans="1:5" ht="15" x14ac:dyDescent="0.2">
      <c r="A30" s="1">
        <v>28</v>
      </c>
      <c r="B30" s="1">
        <v>1978</v>
      </c>
      <c r="C30" s="1">
        <v>0</v>
      </c>
      <c r="D30" s="1">
        <v>0</v>
      </c>
      <c r="E30" s="1">
        <v>1</v>
      </c>
    </row>
    <row r="31" spans="1:5" ht="15" x14ac:dyDescent="0.2">
      <c r="A31" s="1">
        <v>29</v>
      </c>
      <c r="B31" s="1">
        <v>1979</v>
      </c>
      <c r="C31" s="1">
        <v>0</v>
      </c>
      <c r="D31" s="1">
        <v>0</v>
      </c>
      <c r="E31" s="1">
        <v>1</v>
      </c>
    </row>
    <row r="32" spans="1:5" ht="15" x14ac:dyDescent="0.2">
      <c r="A32" s="1">
        <v>30</v>
      </c>
      <c r="B32" s="1">
        <v>1980</v>
      </c>
      <c r="C32" s="1">
        <v>0</v>
      </c>
      <c r="D32" s="1">
        <v>7.0000000000000001E-3</v>
      </c>
      <c r="E32" s="1">
        <f>1-D32-C32</f>
        <v>0.99299999999999999</v>
      </c>
    </row>
    <row r="33" spans="1:5" ht="15" x14ac:dyDescent="0.2">
      <c r="A33" s="1">
        <v>31</v>
      </c>
      <c r="B33" s="1">
        <v>1981</v>
      </c>
      <c r="C33" s="1">
        <v>0</v>
      </c>
      <c r="D33" s="1">
        <f>D32+0.007</f>
        <v>1.4E-2</v>
      </c>
      <c r="E33" s="1">
        <f t="shared" ref="E33:E96" si="0">1-D33-C33</f>
        <v>0.98599999999999999</v>
      </c>
    </row>
    <row r="34" spans="1:5" ht="15" x14ac:dyDescent="0.2">
      <c r="A34" s="1">
        <v>32</v>
      </c>
      <c r="B34" s="1">
        <v>1982</v>
      </c>
      <c r="C34" s="1">
        <v>0</v>
      </c>
      <c r="D34" s="1">
        <f t="shared" ref="D34:D97" si="1">D33+0.007</f>
        <v>2.1000000000000001E-2</v>
      </c>
      <c r="E34" s="1">
        <f t="shared" si="0"/>
        <v>0.97899999999999998</v>
      </c>
    </row>
    <row r="35" spans="1:5" ht="15" x14ac:dyDescent="0.2">
      <c r="A35" s="1">
        <v>33</v>
      </c>
      <c r="B35" s="1">
        <v>1983</v>
      </c>
      <c r="C35" s="1">
        <v>0</v>
      </c>
      <c r="D35" s="1">
        <f t="shared" si="1"/>
        <v>2.8000000000000001E-2</v>
      </c>
      <c r="E35" s="1">
        <f t="shared" si="0"/>
        <v>0.97199999999999998</v>
      </c>
    </row>
    <row r="36" spans="1:5" ht="15" x14ac:dyDescent="0.2">
      <c r="A36" s="1">
        <v>34</v>
      </c>
      <c r="B36" s="1">
        <v>1984</v>
      </c>
      <c r="C36" s="1">
        <v>0</v>
      </c>
      <c r="D36" s="1">
        <f t="shared" si="1"/>
        <v>3.5000000000000003E-2</v>
      </c>
      <c r="E36" s="1">
        <f t="shared" si="0"/>
        <v>0.96499999999999997</v>
      </c>
    </row>
    <row r="37" spans="1:5" ht="15" x14ac:dyDescent="0.2">
      <c r="A37" s="1">
        <v>35</v>
      </c>
      <c r="B37" s="1">
        <v>1985</v>
      </c>
      <c r="C37" s="1">
        <v>0</v>
      </c>
      <c r="D37" s="1">
        <f t="shared" si="1"/>
        <v>4.2000000000000003E-2</v>
      </c>
      <c r="E37" s="1">
        <f t="shared" si="0"/>
        <v>0.95799999999999996</v>
      </c>
    </row>
    <row r="38" spans="1:5" ht="15" x14ac:dyDescent="0.2">
      <c r="A38" s="1">
        <v>36</v>
      </c>
      <c r="B38" s="1">
        <v>1986</v>
      </c>
      <c r="C38" s="1">
        <v>0</v>
      </c>
      <c r="D38" s="1">
        <f t="shared" si="1"/>
        <v>4.9000000000000002E-2</v>
      </c>
      <c r="E38" s="1">
        <f t="shared" si="0"/>
        <v>0.95099999999999996</v>
      </c>
    </row>
    <row r="39" spans="1:5" ht="15" x14ac:dyDescent="0.2">
      <c r="A39" s="1">
        <v>37</v>
      </c>
      <c r="B39" s="1">
        <v>1987</v>
      </c>
      <c r="C39" s="1">
        <v>0</v>
      </c>
      <c r="D39" s="1">
        <f t="shared" si="1"/>
        <v>5.6000000000000001E-2</v>
      </c>
      <c r="E39" s="1">
        <f t="shared" si="0"/>
        <v>0.94399999999999995</v>
      </c>
    </row>
    <row r="40" spans="1:5" ht="15" x14ac:dyDescent="0.2">
      <c r="A40" s="1">
        <v>38</v>
      </c>
      <c r="B40" s="1">
        <v>1988</v>
      </c>
      <c r="C40" s="1">
        <v>0</v>
      </c>
      <c r="D40" s="1">
        <f t="shared" si="1"/>
        <v>6.3E-2</v>
      </c>
      <c r="E40" s="1">
        <f t="shared" si="0"/>
        <v>0.93700000000000006</v>
      </c>
    </row>
    <row r="41" spans="1:5" ht="15" x14ac:dyDescent="0.2">
      <c r="A41" s="1">
        <v>39</v>
      </c>
      <c r="B41" s="1">
        <v>1989</v>
      </c>
      <c r="C41" s="1">
        <v>0</v>
      </c>
      <c r="D41" s="1">
        <f t="shared" si="1"/>
        <v>7.0000000000000007E-2</v>
      </c>
      <c r="E41" s="1">
        <f t="shared" si="0"/>
        <v>0.92999999999999994</v>
      </c>
    </row>
    <row r="42" spans="1:5" ht="15" x14ac:dyDescent="0.2">
      <c r="A42" s="1">
        <v>40</v>
      </c>
      <c r="B42" s="1">
        <v>1990</v>
      </c>
      <c r="C42" s="1">
        <v>7.0000000000000001E-3</v>
      </c>
      <c r="D42" s="1">
        <f t="shared" si="1"/>
        <v>7.7000000000000013E-2</v>
      </c>
      <c r="E42" s="1">
        <f t="shared" si="0"/>
        <v>0.91600000000000004</v>
      </c>
    </row>
    <row r="43" spans="1:5" ht="15" x14ac:dyDescent="0.2">
      <c r="A43" s="1">
        <v>41</v>
      </c>
      <c r="B43" s="1">
        <v>1991</v>
      </c>
      <c r="C43" s="1">
        <f>C42+0.007</f>
        <v>1.4E-2</v>
      </c>
      <c r="D43" s="1">
        <f t="shared" si="1"/>
        <v>8.4000000000000019E-2</v>
      </c>
      <c r="E43" s="1">
        <f t="shared" si="0"/>
        <v>0.90199999999999991</v>
      </c>
    </row>
    <row r="44" spans="1:5" ht="15" x14ac:dyDescent="0.2">
      <c r="A44" s="1">
        <v>42</v>
      </c>
      <c r="B44" s="1">
        <v>1992</v>
      </c>
      <c r="C44" s="1">
        <f t="shared" ref="C44:C107" si="2">C43+0.007</f>
        <v>2.1000000000000001E-2</v>
      </c>
      <c r="D44" s="1">
        <f t="shared" si="1"/>
        <v>9.1000000000000025E-2</v>
      </c>
      <c r="E44" s="1">
        <f t="shared" si="0"/>
        <v>0.88800000000000001</v>
      </c>
    </row>
    <row r="45" spans="1:5" ht="15" x14ac:dyDescent="0.2">
      <c r="A45" s="1">
        <v>43</v>
      </c>
      <c r="B45" s="1">
        <v>1993</v>
      </c>
      <c r="C45" s="1">
        <f t="shared" si="2"/>
        <v>2.8000000000000001E-2</v>
      </c>
      <c r="D45" s="1">
        <f t="shared" si="1"/>
        <v>9.8000000000000032E-2</v>
      </c>
      <c r="E45" s="1">
        <f t="shared" si="0"/>
        <v>0.87399999999999989</v>
      </c>
    </row>
    <row r="46" spans="1:5" ht="15" x14ac:dyDescent="0.2">
      <c r="A46" s="1">
        <v>44</v>
      </c>
      <c r="B46" s="1">
        <v>1994</v>
      </c>
      <c r="C46" s="1">
        <f t="shared" si="2"/>
        <v>3.5000000000000003E-2</v>
      </c>
      <c r="D46" s="1">
        <f t="shared" si="1"/>
        <v>0.10500000000000004</v>
      </c>
      <c r="E46" s="1">
        <f t="shared" si="0"/>
        <v>0.86</v>
      </c>
    </row>
    <row r="47" spans="1:5" ht="15" x14ac:dyDescent="0.2">
      <c r="A47" s="1">
        <v>45</v>
      </c>
      <c r="B47" s="1">
        <v>1995</v>
      </c>
      <c r="C47" s="1">
        <f t="shared" si="2"/>
        <v>4.2000000000000003E-2</v>
      </c>
      <c r="D47" s="1">
        <f t="shared" si="1"/>
        <v>0.11200000000000004</v>
      </c>
      <c r="E47" s="1">
        <f t="shared" si="0"/>
        <v>0.84599999999999986</v>
      </c>
    </row>
    <row r="48" spans="1:5" ht="15" x14ac:dyDescent="0.2">
      <c r="A48" s="1">
        <v>46</v>
      </c>
      <c r="B48" s="1">
        <v>1996</v>
      </c>
      <c r="C48" s="1">
        <f t="shared" si="2"/>
        <v>4.9000000000000002E-2</v>
      </c>
      <c r="D48" s="1">
        <f t="shared" si="1"/>
        <v>0.11900000000000005</v>
      </c>
      <c r="E48" s="1">
        <f t="shared" si="0"/>
        <v>0.83199999999999996</v>
      </c>
    </row>
    <row r="49" spans="1:5" ht="15" x14ac:dyDescent="0.2">
      <c r="A49" s="1">
        <v>47</v>
      </c>
      <c r="B49" s="1">
        <v>1997</v>
      </c>
      <c r="C49" s="1">
        <f t="shared" si="2"/>
        <v>5.6000000000000001E-2</v>
      </c>
      <c r="D49" s="1">
        <f t="shared" si="1"/>
        <v>0.12600000000000006</v>
      </c>
      <c r="E49" s="1">
        <f t="shared" si="0"/>
        <v>0.81799999999999984</v>
      </c>
    </row>
    <row r="50" spans="1:5" ht="15" x14ac:dyDescent="0.2">
      <c r="A50" s="1">
        <v>48</v>
      </c>
      <c r="B50" s="1">
        <v>1998</v>
      </c>
      <c r="C50" s="1">
        <f t="shared" si="2"/>
        <v>6.3E-2</v>
      </c>
      <c r="D50" s="1">
        <f t="shared" si="1"/>
        <v>0.13300000000000006</v>
      </c>
      <c r="E50" s="1">
        <f t="shared" si="0"/>
        <v>0.80400000000000005</v>
      </c>
    </row>
    <row r="51" spans="1:5" ht="15" x14ac:dyDescent="0.2">
      <c r="A51" s="1">
        <v>49</v>
      </c>
      <c r="B51" s="1">
        <v>1999</v>
      </c>
      <c r="C51" s="1">
        <f t="shared" si="2"/>
        <v>7.0000000000000007E-2</v>
      </c>
      <c r="D51" s="1">
        <f t="shared" si="1"/>
        <v>0.14000000000000007</v>
      </c>
      <c r="E51" s="1">
        <f t="shared" si="0"/>
        <v>0.78999999999999981</v>
      </c>
    </row>
    <row r="52" spans="1:5" ht="15" x14ac:dyDescent="0.2">
      <c r="A52" s="1">
        <v>50</v>
      </c>
      <c r="B52" s="1">
        <v>2000</v>
      </c>
      <c r="C52" s="1">
        <f t="shared" si="2"/>
        <v>7.7000000000000013E-2</v>
      </c>
      <c r="D52" s="1">
        <f t="shared" si="1"/>
        <v>0.14700000000000008</v>
      </c>
      <c r="E52" s="1">
        <f t="shared" si="0"/>
        <v>0.77600000000000002</v>
      </c>
    </row>
    <row r="53" spans="1:5" ht="15" x14ac:dyDescent="0.2">
      <c r="A53" s="1">
        <v>51</v>
      </c>
      <c r="B53" s="1">
        <v>2001</v>
      </c>
      <c r="C53" s="1">
        <f t="shared" si="2"/>
        <v>8.4000000000000019E-2</v>
      </c>
      <c r="D53" s="1">
        <f t="shared" si="1"/>
        <v>0.15400000000000008</v>
      </c>
      <c r="E53" s="1">
        <f t="shared" si="0"/>
        <v>0.76199999999999979</v>
      </c>
    </row>
    <row r="54" spans="1:5" ht="15" x14ac:dyDescent="0.2">
      <c r="A54" s="1">
        <v>52</v>
      </c>
      <c r="B54" s="1">
        <v>2002</v>
      </c>
      <c r="C54" s="1">
        <f t="shared" si="2"/>
        <v>9.1000000000000025E-2</v>
      </c>
      <c r="D54" s="1">
        <f t="shared" si="1"/>
        <v>0.16100000000000009</v>
      </c>
      <c r="E54" s="1">
        <f t="shared" si="0"/>
        <v>0.748</v>
      </c>
    </row>
    <row r="55" spans="1:5" ht="15" x14ac:dyDescent="0.2">
      <c r="A55" s="1">
        <v>53</v>
      </c>
      <c r="B55" s="1">
        <v>2003</v>
      </c>
      <c r="C55" s="1">
        <f t="shared" si="2"/>
        <v>9.8000000000000032E-2</v>
      </c>
      <c r="D55" s="1">
        <f t="shared" si="1"/>
        <v>0.16800000000000009</v>
      </c>
      <c r="E55" s="1">
        <f t="shared" si="0"/>
        <v>0.73399999999999976</v>
      </c>
    </row>
    <row r="56" spans="1:5" ht="15" x14ac:dyDescent="0.2">
      <c r="A56" s="1">
        <v>54</v>
      </c>
      <c r="B56" s="1">
        <v>2004</v>
      </c>
      <c r="C56" s="1">
        <f t="shared" si="2"/>
        <v>0.10500000000000004</v>
      </c>
      <c r="D56" s="1">
        <f t="shared" si="1"/>
        <v>0.1750000000000001</v>
      </c>
      <c r="E56" s="1">
        <f t="shared" si="0"/>
        <v>0.72</v>
      </c>
    </row>
    <row r="57" spans="1:5" ht="15" x14ac:dyDescent="0.2">
      <c r="A57" s="1">
        <v>55</v>
      </c>
      <c r="B57" s="1">
        <v>2005</v>
      </c>
      <c r="C57" s="1">
        <f t="shared" si="2"/>
        <v>0.11200000000000004</v>
      </c>
      <c r="D57" s="1">
        <f t="shared" si="1"/>
        <v>0.18200000000000011</v>
      </c>
      <c r="E57" s="1">
        <f t="shared" si="0"/>
        <v>0.70599999999999974</v>
      </c>
    </row>
    <row r="58" spans="1:5" ht="15" x14ac:dyDescent="0.2">
      <c r="A58" s="1">
        <v>56</v>
      </c>
      <c r="B58" s="1">
        <v>2006</v>
      </c>
      <c r="C58" s="1">
        <f t="shared" si="2"/>
        <v>0.11900000000000005</v>
      </c>
      <c r="D58" s="1">
        <f t="shared" si="1"/>
        <v>0.18900000000000011</v>
      </c>
      <c r="E58" s="1">
        <f t="shared" si="0"/>
        <v>0.69199999999999995</v>
      </c>
    </row>
    <row r="59" spans="1:5" ht="15" x14ac:dyDescent="0.2">
      <c r="A59" s="1">
        <v>57</v>
      </c>
      <c r="B59" s="1">
        <v>2007</v>
      </c>
      <c r="C59" s="1">
        <f t="shared" si="2"/>
        <v>0.12600000000000006</v>
      </c>
      <c r="D59" s="1">
        <f t="shared" si="1"/>
        <v>0.19600000000000012</v>
      </c>
      <c r="E59" s="1">
        <f t="shared" si="0"/>
        <v>0.67799999999999971</v>
      </c>
    </row>
    <row r="60" spans="1:5" ht="15" x14ac:dyDescent="0.2">
      <c r="A60" s="1">
        <v>58</v>
      </c>
      <c r="B60" s="1">
        <v>2008</v>
      </c>
      <c r="C60" s="1">
        <f t="shared" si="2"/>
        <v>0.13300000000000006</v>
      </c>
      <c r="D60" s="1">
        <f t="shared" si="1"/>
        <v>0.20300000000000012</v>
      </c>
      <c r="E60" s="1">
        <f t="shared" si="0"/>
        <v>0.66399999999999992</v>
      </c>
    </row>
    <row r="61" spans="1:5" ht="15" x14ac:dyDescent="0.2">
      <c r="A61" s="1">
        <v>59</v>
      </c>
      <c r="B61" s="1">
        <v>2009</v>
      </c>
      <c r="C61" s="1">
        <f t="shared" si="2"/>
        <v>0.14000000000000007</v>
      </c>
      <c r="D61" s="1">
        <f t="shared" si="1"/>
        <v>0.21000000000000013</v>
      </c>
      <c r="E61" s="1">
        <f t="shared" si="0"/>
        <v>0.64999999999999969</v>
      </c>
    </row>
    <row r="62" spans="1:5" ht="15" x14ac:dyDescent="0.2">
      <c r="A62" s="1">
        <v>60</v>
      </c>
      <c r="B62" s="1">
        <v>2010</v>
      </c>
      <c r="C62" s="1">
        <f t="shared" si="2"/>
        <v>0.14700000000000008</v>
      </c>
      <c r="D62" s="1">
        <f t="shared" si="1"/>
        <v>0.21700000000000014</v>
      </c>
      <c r="E62" s="1">
        <f t="shared" si="0"/>
        <v>0.6359999999999999</v>
      </c>
    </row>
    <row r="63" spans="1:5" ht="15" x14ac:dyDescent="0.2">
      <c r="A63" s="1">
        <v>61</v>
      </c>
      <c r="B63" s="1">
        <v>2011</v>
      </c>
      <c r="C63" s="1">
        <f t="shared" si="2"/>
        <v>0.15400000000000008</v>
      </c>
      <c r="D63" s="1">
        <f t="shared" si="1"/>
        <v>0.22400000000000014</v>
      </c>
      <c r="E63" s="1">
        <f t="shared" si="0"/>
        <v>0.62199999999999966</v>
      </c>
    </row>
    <row r="64" spans="1:5" ht="15" x14ac:dyDescent="0.2">
      <c r="A64" s="1">
        <v>62</v>
      </c>
      <c r="B64" s="1">
        <v>2012</v>
      </c>
      <c r="C64" s="1">
        <f t="shared" si="2"/>
        <v>0.16100000000000009</v>
      </c>
      <c r="D64" s="1">
        <f t="shared" si="1"/>
        <v>0.23100000000000015</v>
      </c>
      <c r="E64" s="1">
        <f t="shared" si="0"/>
        <v>0.60799999999999987</v>
      </c>
    </row>
    <row r="65" spans="1:5" ht="15" x14ac:dyDescent="0.2">
      <c r="A65" s="1">
        <v>63</v>
      </c>
      <c r="B65" s="1">
        <v>2013</v>
      </c>
      <c r="C65" s="1">
        <f t="shared" si="2"/>
        <v>0.16800000000000009</v>
      </c>
      <c r="D65" s="1">
        <f t="shared" si="1"/>
        <v>0.23800000000000016</v>
      </c>
      <c r="E65" s="1">
        <f t="shared" si="0"/>
        <v>0.59399999999999964</v>
      </c>
    </row>
    <row r="66" spans="1:5" ht="15" x14ac:dyDescent="0.2">
      <c r="A66" s="1">
        <v>64</v>
      </c>
      <c r="B66" s="1">
        <v>2014</v>
      </c>
      <c r="C66" s="1">
        <f t="shared" si="2"/>
        <v>0.1750000000000001</v>
      </c>
      <c r="D66" s="1">
        <f t="shared" si="1"/>
        <v>0.24500000000000016</v>
      </c>
      <c r="E66" s="1">
        <f t="shared" si="0"/>
        <v>0.57999999999999985</v>
      </c>
    </row>
    <row r="67" spans="1:5" ht="15" x14ac:dyDescent="0.2">
      <c r="A67" s="1">
        <v>65</v>
      </c>
      <c r="B67" s="1">
        <v>2015</v>
      </c>
      <c r="C67" s="1">
        <f t="shared" si="2"/>
        <v>0.18200000000000011</v>
      </c>
      <c r="D67" s="1">
        <f t="shared" si="1"/>
        <v>0.25200000000000017</v>
      </c>
      <c r="E67" s="1">
        <f t="shared" si="0"/>
        <v>0.56599999999999961</v>
      </c>
    </row>
    <row r="68" spans="1:5" ht="15" x14ac:dyDescent="0.2">
      <c r="A68" s="1">
        <v>66</v>
      </c>
      <c r="B68" s="1">
        <v>2016</v>
      </c>
      <c r="C68" s="1">
        <f t="shared" si="2"/>
        <v>0.18900000000000011</v>
      </c>
      <c r="D68" s="1">
        <f t="shared" si="1"/>
        <v>0.25900000000000017</v>
      </c>
      <c r="E68" s="1">
        <f t="shared" si="0"/>
        <v>0.55199999999999982</v>
      </c>
    </row>
    <row r="69" spans="1:5" ht="15" x14ac:dyDescent="0.2">
      <c r="A69" s="1">
        <v>67</v>
      </c>
      <c r="B69" s="1">
        <v>2017</v>
      </c>
      <c r="C69" s="1">
        <f t="shared" si="2"/>
        <v>0.19600000000000012</v>
      </c>
      <c r="D69" s="1">
        <f t="shared" si="1"/>
        <v>0.26600000000000018</v>
      </c>
      <c r="E69" s="1">
        <f t="shared" si="0"/>
        <v>0.53799999999999959</v>
      </c>
    </row>
    <row r="70" spans="1:5" ht="15" x14ac:dyDescent="0.2">
      <c r="A70" s="1">
        <v>68</v>
      </c>
      <c r="B70" s="1">
        <v>2018</v>
      </c>
      <c r="C70" s="1">
        <f t="shared" si="2"/>
        <v>0.20300000000000012</v>
      </c>
      <c r="D70" s="1">
        <f t="shared" si="1"/>
        <v>0.27300000000000019</v>
      </c>
      <c r="E70" s="1">
        <f t="shared" si="0"/>
        <v>0.5239999999999998</v>
      </c>
    </row>
    <row r="71" spans="1:5" ht="15" x14ac:dyDescent="0.2">
      <c r="A71" s="1">
        <v>69</v>
      </c>
      <c r="B71" s="1">
        <v>2019</v>
      </c>
      <c r="C71" s="1">
        <f t="shared" si="2"/>
        <v>0.21000000000000013</v>
      </c>
      <c r="D71" s="1">
        <f t="shared" si="1"/>
        <v>0.28000000000000019</v>
      </c>
      <c r="E71" s="1">
        <f t="shared" si="0"/>
        <v>0.50999999999999956</v>
      </c>
    </row>
    <row r="72" spans="1:5" ht="15" x14ac:dyDescent="0.2">
      <c r="A72" s="1">
        <v>70</v>
      </c>
      <c r="B72" s="1">
        <v>2020</v>
      </c>
      <c r="C72" s="1">
        <f t="shared" si="2"/>
        <v>0.21700000000000014</v>
      </c>
      <c r="D72" s="1">
        <f t="shared" si="1"/>
        <v>0.2870000000000002</v>
      </c>
      <c r="E72" s="1">
        <f t="shared" si="0"/>
        <v>0.49599999999999972</v>
      </c>
    </row>
    <row r="73" spans="1:5" ht="15" x14ac:dyDescent="0.2">
      <c r="A73" s="1">
        <v>71</v>
      </c>
      <c r="B73" s="1">
        <v>2021</v>
      </c>
      <c r="C73" s="1">
        <f t="shared" si="2"/>
        <v>0.22400000000000014</v>
      </c>
      <c r="D73" s="1">
        <f t="shared" si="1"/>
        <v>0.29400000000000021</v>
      </c>
      <c r="E73" s="1">
        <f t="shared" si="0"/>
        <v>0.4819999999999996</v>
      </c>
    </row>
    <row r="74" spans="1:5" ht="15" x14ac:dyDescent="0.2">
      <c r="A74" s="1">
        <v>72</v>
      </c>
      <c r="B74" s="1">
        <v>2022</v>
      </c>
      <c r="C74" s="1">
        <f t="shared" si="2"/>
        <v>0.23100000000000015</v>
      </c>
      <c r="D74" s="1">
        <f t="shared" si="1"/>
        <v>0.30100000000000021</v>
      </c>
      <c r="E74" s="1">
        <f t="shared" si="0"/>
        <v>0.46799999999999969</v>
      </c>
    </row>
    <row r="75" spans="1:5" ht="15" x14ac:dyDescent="0.2">
      <c r="A75" s="1">
        <v>73</v>
      </c>
      <c r="B75" s="1">
        <v>2023</v>
      </c>
      <c r="C75" s="1">
        <f t="shared" si="2"/>
        <v>0.23800000000000016</v>
      </c>
      <c r="D75" s="1">
        <f t="shared" si="1"/>
        <v>0.30800000000000022</v>
      </c>
      <c r="E75" s="1">
        <f t="shared" si="0"/>
        <v>0.45399999999999957</v>
      </c>
    </row>
    <row r="76" spans="1:5" ht="15" x14ac:dyDescent="0.2">
      <c r="A76" s="1">
        <v>74</v>
      </c>
      <c r="B76" s="1">
        <v>2024</v>
      </c>
      <c r="C76" s="1">
        <f t="shared" si="2"/>
        <v>0.24500000000000016</v>
      </c>
      <c r="D76" s="1">
        <f t="shared" si="1"/>
        <v>0.31500000000000022</v>
      </c>
      <c r="E76" s="1">
        <f t="shared" si="0"/>
        <v>0.43999999999999967</v>
      </c>
    </row>
    <row r="77" spans="1:5" ht="15" x14ac:dyDescent="0.2">
      <c r="A77" s="1">
        <v>75</v>
      </c>
      <c r="B77" s="1">
        <v>2025</v>
      </c>
      <c r="C77" s="1">
        <f t="shared" si="2"/>
        <v>0.25200000000000017</v>
      </c>
      <c r="D77" s="1">
        <f t="shared" si="1"/>
        <v>0.32200000000000023</v>
      </c>
      <c r="E77" s="1">
        <f t="shared" si="0"/>
        <v>0.42599999999999955</v>
      </c>
    </row>
    <row r="78" spans="1:5" ht="15" x14ac:dyDescent="0.2">
      <c r="A78" s="1">
        <v>76</v>
      </c>
      <c r="B78" s="1">
        <v>2026</v>
      </c>
      <c r="C78" s="1">
        <f t="shared" si="2"/>
        <v>0.25900000000000017</v>
      </c>
      <c r="D78" s="1">
        <f t="shared" si="1"/>
        <v>0.32900000000000024</v>
      </c>
      <c r="E78" s="1">
        <f t="shared" si="0"/>
        <v>0.41199999999999964</v>
      </c>
    </row>
    <row r="79" spans="1:5" ht="15" x14ac:dyDescent="0.2">
      <c r="A79" s="1">
        <v>77</v>
      </c>
      <c r="B79" s="1">
        <v>2027</v>
      </c>
      <c r="C79" s="1">
        <f t="shared" si="2"/>
        <v>0.26600000000000018</v>
      </c>
      <c r="D79" s="1">
        <f t="shared" si="1"/>
        <v>0.33600000000000024</v>
      </c>
      <c r="E79" s="1">
        <f t="shared" si="0"/>
        <v>0.39799999999999952</v>
      </c>
    </row>
    <row r="80" spans="1:5" ht="15" x14ac:dyDescent="0.2">
      <c r="A80" s="1">
        <v>78</v>
      </c>
      <c r="B80" s="1">
        <v>2028</v>
      </c>
      <c r="C80" s="1">
        <f t="shared" si="2"/>
        <v>0.27300000000000019</v>
      </c>
      <c r="D80" s="1">
        <f t="shared" si="1"/>
        <v>0.34300000000000025</v>
      </c>
      <c r="E80" s="1">
        <f t="shared" si="0"/>
        <v>0.38399999999999962</v>
      </c>
    </row>
    <row r="81" spans="1:5" ht="15" x14ac:dyDescent="0.2">
      <c r="A81" s="1">
        <v>79</v>
      </c>
      <c r="B81" s="1">
        <v>2029</v>
      </c>
      <c r="C81" s="1">
        <f t="shared" si="2"/>
        <v>0.28000000000000019</v>
      </c>
      <c r="D81" s="1">
        <f t="shared" si="1"/>
        <v>0.35000000000000026</v>
      </c>
      <c r="E81" s="1">
        <f t="shared" si="0"/>
        <v>0.3699999999999995</v>
      </c>
    </row>
    <row r="82" spans="1:5" ht="15" x14ac:dyDescent="0.2">
      <c r="A82" s="1">
        <v>80</v>
      </c>
      <c r="B82" s="1">
        <v>2030</v>
      </c>
      <c r="C82" s="1">
        <f t="shared" si="2"/>
        <v>0.2870000000000002</v>
      </c>
      <c r="D82" s="1">
        <f t="shared" si="1"/>
        <v>0.35700000000000026</v>
      </c>
      <c r="E82" s="1">
        <f t="shared" si="0"/>
        <v>0.35599999999999959</v>
      </c>
    </row>
    <row r="83" spans="1:5" ht="15" x14ac:dyDescent="0.2">
      <c r="A83" s="1">
        <v>81</v>
      </c>
      <c r="B83" s="1">
        <v>2031</v>
      </c>
      <c r="C83" s="1">
        <f t="shared" si="2"/>
        <v>0.29400000000000021</v>
      </c>
      <c r="D83" s="1">
        <f t="shared" si="1"/>
        <v>0.36400000000000027</v>
      </c>
      <c r="E83" s="1">
        <f t="shared" si="0"/>
        <v>0.34199999999999947</v>
      </c>
    </row>
    <row r="84" spans="1:5" ht="15" x14ac:dyDescent="0.2">
      <c r="A84" s="1">
        <v>82</v>
      </c>
      <c r="B84" s="1">
        <v>2032</v>
      </c>
      <c r="C84" s="1">
        <f t="shared" si="2"/>
        <v>0.30100000000000021</v>
      </c>
      <c r="D84" s="1">
        <f t="shared" si="1"/>
        <v>0.37100000000000027</v>
      </c>
      <c r="E84" s="1">
        <f t="shared" si="0"/>
        <v>0.32799999999999957</v>
      </c>
    </row>
    <row r="85" spans="1:5" ht="15" x14ac:dyDescent="0.2">
      <c r="A85" s="1">
        <v>83</v>
      </c>
      <c r="B85" s="1">
        <v>2033</v>
      </c>
      <c r="C85" s="1">
        <f t="shared" si="2"/>
        <v>0.30800000000000022</v>
      </c>
      <c r="D85" s="1">
        <f t="shared" si="1"/>
        <v>0.37800000000000028</v>
      </c>
      <c r="E85" s="1">
        <f t="shared" si="0"/>
        <v>0.31399999999999945</v>
      </c>
    </row>
    <row r="86" spans="1:5" ht="15" x14ac:dyDescent="0.2">
      <c r="A86" s="1">
        <v>84</v>
      </c>
      <c r="B86" s="1">
        <v>2034</v>
      </c>
      <c r="C86" s="1">
        <f t="shared" si="2"/>
        <v>0.31500000000000022</v>
      </c>
      <c r="D86" s="1">
        <f t="shared" si="1"/>
        <v>0.38500000000000029</v>
      </c>
      <c r="E86" s="1">
        <f t="shared" si="0"/>
        <v>0.29999999999999954</v>
      </c>
    </row>
    <row r="87" spans="1:5" ht="15" x14ac:dyDescent="0.2">
      <c r="A87" s="1">
        <v>85</v>
      </c>
      <c r="B87" s="1">
        <v>2035</v>
      </c>
      <c r="C87" s="1">
        <f t="shared" si="2"/>
        <v>0.32200000000000023</v>
      </c>
      <c r="D87" s="1">
        <f t="shared" si="1"/>
        <v>0.39200000000000029</v>
      </c>
      <c r="E87" s="1">
        <f t="shared" si="0"/>
        <v>0.28599999999999942</v>
      </c>
    </row>
    <row r="88" spans="1:5" ht="15" x14ac:dyDescent="0.2">
      <c r="A88" s="1">
        <v>86</v>
      </c>
      <c r="B88" s="1">
        <v>2036</v>
      </c>
      <c r="C88" s="1">
        <f t="shared" si="2"/>
        <v>0.32900000000000024</v>
      </c>
      <c r="D88" s="1">
        <f t="shared" si="1"/>
        <v>0.3990000000000003</v>
      </c>
      <c r="E88" s="1">
        <f t="shared" si="0"/>
        <v>0.27199999999999952</v>
      </c>
    </row>
    <row r="89" spans="1:5" ht="15" x14ac:dyDescent="0.2">
      <c r="A89" s="1">
        <v>87</v>
      </c>
      <c r="B89" s="1">
        <v>2037</v>
      </c>
      <c r="C89" s="1">
        <f t="shared" si="2"/>
        <v>0.33600000000000024</v>
      </c>
      <c r="D89" s="1">
        <f t="shared" si="1"/>
        <v>0.40600000000000031</v>
      </c>
      <c r="E89" s="1">
        <f t="shared" si="0"/>
        <v>0.2579999999999994</v>
      </c>
    </row>
    <row r="90" spans="1:5" ht="15" x14ac:dyDescent="0.2">
      <c r="A90" s="1">
        <v>88</v>
      </c>
      <c r="B90" s="1">
        <v>2038</v>
      </c>
      <c r="C90" s="1">
        <f t="shared" si="2"/>
        <v>0.34300000000000025</v>
      </c>
      <c r="D90" s="1">
        <f t="shared" si="1"/>
        <v>0.41300000000000031</v>
      </c>
      <c r="E90" s="1">
        <f t="shared" si="0"/>
        <v>0.2439999999999995</v>
      </c>
    </row>
    <row r="91" spans="1:5" ht="15" x14ac:dyDescent="0.2">
      <c r="A91" s="1">
        <v>89</v>
      </c>
      <c r="B91" s="1">
        <v>2039</v>
      </c>
      <c r="C91" s="1">
        <f t="shared" si="2"/>
        <v>0.35000000000000026</v>
      </c>
      <c r="D91" s="1">
        <f t="shared" si="1"/>
        <v>0.42000000000000032</v>
      </c>
      <c r="E91" s="1">
        <f t="shared" si="0"/>
        <v>0.22999999999999937</v>
      </c>
    </row>
    <row r="92" spans="1:5" ht="15" x14ac:dyDescent="0.2">
      <c r="A92" s="1">
        <v>90</v>
      </c>
      <c r="B92" s="1">
        <v>2040</v>
      </c>
      <c r="C92" s="1">
        <f t="shared" si="2"/>
        <v>0.35700000000000026</v>
      </c>
      <c r="D92" s="1">
        <f t="shared" si="1"/>
        <v>0.42700000000000032</v>
      </c>
      <c r="E92" s="1">
        <f t="shared" si="0"/>
        <v>0.21599999999999947</v>
      </c>
    </row>
    <row r="93" spans="1:5" ht="15" x14ac:dyDescent="0.2">
      <c r="A93" s="1">
        <v>91</v>
      </c>
      <c r="B93" s="1">
        <v>2041</v>
      </c>
      <c r="C93" s="1">
        <f t="shared" si="2"/>
        <v>0.36400000000000027</v>
      </c>
      <c r="D93" s="1">
        <f t="shared" si="1"/>
        <v>0.43400000000000033</v>
      </c>
      <c r="E93" s="1">
        <f t="shared" si="0"/>
        <v>0.20199999999999935</v>
      </c>
    </row>
    <row r="94" spans="1:5" ht="15" x14ac:dyDescent="0.2">
      <c r="A94" s="1">
        <v>92</v>
      </c>
      <c r="B94" s="1">
        <v>2042</v>
      </c>
      <c r="C94" s="1">
        <f t="shared" si="2"/>
        <v>0.37100000000000027</v>
      </c>
      <c r="D94" s="1">
        <f t="shared" si="1"/>
        <v>0.44100000000000034</v>
      </c>
      <c r="E94" s="1">
        <f t="shared" si="0"/>
        <v>0.18799999999999945</v>
      </c>
    </row>
    <row r="95" spans="1:5" ht="15" x14ac:dyDescent="0.2">
      <c r="A95" s="1">
        <v>93</v>
      </c>
      <c r="B95" s="1">
        <v>2043</v>
      </c>
      <c r="C95" s="1">
        <f t="shared" si="2"/>
        <v>0.37800000000000028</v>
      </c>
      <c r="D95" s="1">
        <f t="shared" si="1"/>
        <v>0.44800000000000034</v>
      </c>
      <c r="E95" s="1">
        <f t="shared" si="0"/>
        <v>0.17399999999999932</v>
      </c>
    </row>
    <row r="96" spans="1:5" ht="15" x14ac:dyDescent="0.2">
      <c r="A96" s="1">
        <v>94</v>
      </c>
      <c r="B96" s="1">
        <v>2044</v>
      </c>
      <c r="C96" s="1">
        <f t="shared" si="2"/>
        <v>0.38500000000000029</v>
      </c>
      <c r="D96" s="1">
        <f t="shared" si="1"/>
        <v>0.45500000000000035</v>
      </c>
      <c r="E96" s="1">
        <f t="shared" si="0"/>
        <v>0.15999999999999942</v>
      </c>
    </row>
    <row r="97" spans="1:5" ht="15" x14ac:dyDescent="0.2">
      <c r="A97" s="1">
        <v>95</v>
      </c>
      <c r="B97" s="1">
        <v>2045</v>
      </c>
      <c r="C97" s="1">
        <f t="shared" si="2"/>
        <v>0.39200000000000029</v>
      </c>
      <c r="D97" s="1">
        <f t="shared" si="1"/>
        <v>0.46200000000000035</v>
      </c>
      <c r="E97" s="1">
        <f t="shared" ref="E97:E112" si="3">1-D97-C97</f>
        <v>0.1459999999999993</v>
      </c>
    </row>
    <row r="98" spans="1:5" ht="15" x14ac:dyDescent="0.2">
      <c r="A98" s="1">
        <v>96</v>
      </c>
      <c r="B98" s="1">
        <v>2046</v>
      </c>
      <c r="C98" s="1">
        <f t="shared" si="2"/>
        <v>0.3990000000000003</v>
      </c>
      <c r="D98" s="1">
        <f t="shared" ref="D98:D107" si="4">D97+0.007</f>
        <v>0.46900000000000036</v>
      </c>
      <c r="E98" s="1">
        <f t="shared" si="3"/>
        <v>0.1319999999999994</v>
      </c>
    </row>
    <row r="99" spans="1:5" ht="15" x14ac:dyDescent="0.2">
      <c r="A99" s="1">
        <v>97</v>
      </c>
      <c r="B99" s="1">
        <v>2047</v>
      </c>
      <c r="C99" s="1">
        <f t="shared" si="2"/>
        <v>0.40600000000000031</v>
      </c>
      <c r="D99" s="1">
        <f t="shared" si="4"/>
        <v>0.47600000000000037</v>
      </c>
      <c r="E99" s="1">
        <f t="shared" si="3"/>
        <v>0.11799999999999927</v>
      </c>
    </row>
    <row r="100" spans="1:5" ht="15" x14ac:dyDescent="0.2">
      <c r="A100" s="1">
        <v>98</v>
      </c>
      <c r="B100" s="1">
        <v>2048</v>
      </c>
      <c r="C100" s="1">
        <f t="shared" si="2"/>
        <v>0.41300000000000031</v>
      </c>
      <c r="D100" s="1">
        <f t="shared" si="4"/>
        <v>0.48300000000000037</v>
      </c>
      <c r="E100" s="1">
        <f t="shared" si="3"/>
        <v>0.10399999999999937</v>
      </c>
    </row>
    <row r="101" spans="1:5" ht="15" x14ac:dyDescent="0.2">
      <c r="A101" s="1">
        <v>99</v>
      </c>
      <c r="B101" s="1">
        <v>2049</v>
      </c>
      <c r="C101" s="1">
        <f t="shared" si="2"/>
        <v>0.42000000000000032</v>
      </c>
      <c r="D101" s="1">
        <f t="shared" si="4"/>
        <v>0.49000000000000038</v>
      </c>
      <c r="E101" s="1">
        <f t="shared" si="3"/>
        <v>8.9999999999999247E-2</v>
      </c>
    </row>
    <row r="102" spans="1:5" ht="15" x14ac:dyDescent="0.2">
      <c r="A102" s="1">
        <v>100</v>
      </c>
      <c r="B102" s="1">
        <v>2050</v>
      </c>
      <c r="C102" s="1">
        <f t="shared" si="2"/>
        <v>0.42700000000000032</v>
      </c>
      <c r="D102" s="1">
        <f t="shared" si="4"/>
        <v>0.49700000000000039</v>
      </c>
      <c r="E102" s="1">
        <f t="shared" si="3"/>
        <v>7.5999999999999346E-2</v>
      </c>
    </row>
    <row r="103" spans="1:5" ht="15" x14ac:dyDescent="0.2">
      <c r="A103" s="1">
        <v>101</v>
      </c>
      <c r="B103" s="1">
        <v>2051</v>
      </c>
      <c r="C103" s="1">
        <f t="shared" si="2"/>
        <v>0.43400000000000033</v>
      </c>
      <c r="D103" s="1">
        <f t="shared" si="4"/>
        <v>0.50400000000000034</v>
      </c>
      <c r="E103" s="1">
        <f t="shared" si="3"/>
        <v>6.1999999999999333E-2</v>
      </c>
    </row>
    <row r="104" spans="1:5" ht="15" x14ac:dyDescent="0.2">
      <c r="A104" s="1">
        <v>102</v>
      </c>
      <c r="B104" s="1">
        <v>2052</v>
      </c>
      <c r="C104" s="1">
        <f t="shared" si="2"/>
        <v>0.44100000000000034</v>
      </c>
      <c r="D104" s="1">
        <f t="shared" si="4"/>
        <v>0.51100000000000034</v>
      </c>
      <c r="E104" s="1">
        <f t="shared" si="3"/>
        <v>4.7999999999999321E-2</v>
      </c>
    </row>
    <row r="105" spans="1:5" ht="15" x14ac:dyDescent="0.2">
      <c r="A105" s="1">
        <v>103</v>
      </c>
      <c r="B105" s="1">
        <v>2053</v>
      </c>
      <c r="C105" s="1">
        <f t="shared" si="2"/>
        <v>0.44800000000000034</v>
      </c>
      <c r="D105" s="1">
        <f t="shared" si="4"/>
        <v>0.51800000000000035</v>
      </c>
      <c r="E105" s="1">
        <f t="shared" si="3"/>
        <v>3.3999999999999309E-2</v>
      </c>
    </row>
    <row r="106" spans="1:5" ht="15" x14ac:dyDescent="0.2">
      <c r="A106" s="1">
        <v>104</v>
      </c>
      <c r="B106" s="1">
        <v>2054</v>
      </c>
      <c r="C106" s="1">
        <f t="shared" si="2"/>
        <v>0.45500000000000035</v>
      </c>
      <c r="D106" s="1">
        <f t="shared" si="4"/>
        <v>0.52500000000000036</v>
      </c>
      <c r="E106" s="1">
        <f t="shared" si="3"/>
        <v>1.9999999999999296E-2</v>
      </c>
    </row>
    <row r="107" spans="1:5" ht="15" x14ac:dyDescent="0.2">
      <c r="A107" s="1">
        <v>105</v>
      </c>
      <c r="B107" s="1">
        <v>2055</v>
      </c>
      <c r="C107" s="1">
        <f t="shared" si="2"/>
        <v>0.46200000000000035</v>
      </c>
      <c r="D107" s="1">
        <f t="shared" si="4"/>
        <v>0.53200000000000036</v>
      </c>
      <c r="E107" s="1">
        <f t="shared" si="3"/>
        <v>5.9999999999992837E-3</v>
      </c>
    </row>
    <row r="108" spans="1:5" ht="15" x14ac:dyDescent="0.2">
      <c r="A108" s="1">
        <v>106</v>
      </c>
      <c r="B108" s="1">
        <v>2056</v>
      </c>
      <c r="C108" s="1">
        <f t="shared" ref="C108:C112" si="5">C107+0.007</f>
        <v>0.46900000000000036</v>
      </c>
      <c r="D108" s="1">
        <f>1-C108</f>
        <v>0.53099999999999969</v>
      </c>
      <c r="E108" s="1">
        <v>0</v>
      </c>
    </row>
    <row r="109" spans="1:5" ht="15" x14ac:dyDescent="0.2">
      <c r="A109" s="1">
        <v>107</v>
      </c>
      <c r="B109" s="1">
        <v>2057</v>
      </c>
      <c r="C109" s="1">
        <f t="shared" si="5"/>
        <v>0.47600000000000037</v>
      </c>
      <c r="D109" s="1">
        <f t="shared" ref="D109:D112" si="6">1-C109</f>
        <v>0.52399999999999958</v>
      </c>
      <c r="E109" s="1">
        <f t="shared" si="3"/>
        <v>0</v>
      </c>
    </row>
    <row r="110" spans="1:5" ht="15" x14ac:dyDescent="0.2">
      <c r="A110" s="1">
        <v>108</v>
      </c>
      <c r="B110" s="1">
        <v>2058</v>
      </c>
      <c r="C110" s="1">
        <f t="shared" si="5"/>
        <v>0.48300000000000037</v>
      </c>
      <c r="D110" s="1">
        <f t="shared" si="6"/>
        <v>0.51699999999999968</v>
      </c>
      <c r="E110" s="1">
        <f t="shared" si="3"/>
        <v>0</v>
      </c>
    </row>
    <row r="111" spans="1:5" ht="15" x14ac:dyDescent="0.2">
      <c r="A111" s="1">
        <v>109</v>
      </c>
      <c r="B111" s="1">
        <v>2059</v>
      </c>
      <c r="C111" s="1">
        <f t="shared" si="5"/>
        <v>0.49000000000000038</v>
      </c>
      <c r="D111" s="1">
        <f t="shared" si="6"/>
        <v>0.50999999999999956</v>
      </c>
      <c r="E111" s="1">
        <f t="shared" si="3"/>
        <v>0</v>
      </c>
    </row>
    <row r="112" spans="1:5" ht="15" x14ac:dyDescent="0.2">
      <c r="A112" s="1">
        <v>110</v>
      </c>
      <c r="B112" s="1">
        <v>2060</v>
      </c>
      <c r="C112" s="1">
        <f t="shared" si="5"/>
        <v>0.49700000000000039</v>
      </c>
      <c r="D112" s="1">
        <f t="shared" si="6"/>
        <v>0.50299999999999967</v>
      </c>
      <c r="E112" s="1">
        <f t="shared" si="3"/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EmissionFactor</vt:lpstr>
      <vt:lpstr>PlasticType</vt:lpstr>
      <vt:lpstr>Lifetime</vt:lpstr>
      <vt:lpstr>WasteSenario1</vt:lpstr>
      <vt:lpstr>WasteSenario2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JePhyllis</dc:creator>
  <cp:lastModifiedBy>JePhyllis</cp:lastModifiedBy>
  <dcterms:created xsi:type="dcterms:W3CDTF">2021-05-25T02:33:00Z</dcterms:created>
  <dcterms:modified xsi:type="dcterms:W3CDTF">2021-07-04T07:29:02Z</dcterms:modified>
</cp:coreProperties>
</file>