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B8048F41-BEDB-463E-A124-5D8FB6432C84}" xr6:coauthVersionLast="47" xr6:coauthVersionMax="47" xr10:uidLastSave="{00000000-0000-0000-0000-000000000000}"/>
  <bookViews>
    <workbookView xWindow="-108" yWindow="-108" windowWidth="23256" windowHeight="12456" firstSheet="1" activeTab="3" xr2:uid="{00000000-000D-0000-FFFF-FFFF00000000}"/>
  </bookViews>
  <sheets>
    <sheet name="2-ΔCт模版  1 C作对照" sheetId="5" state="hidden" r:id="rId1"/>
    <sheet name="常用 2-ΔCт模版  1 V作对照 (3)" sheetId="13" r:id="rId2"/>
    <sheet name="常用 2-ΔCт模版  1 V作对照" sheetId="9" r:id="rId3"/>
    <sheet name="常用 2-ΔCт模版  1 V作对照 (2)" sheetId="12" r:id="rId4"/>
    <sheet name="Sheet1" sheetId="10" r:id="rId5"/>
    <sheet name="2-ΔCт模版  2 C做对照" sheetId="1" state="hidden" r:id="rId6"/>
    <sheet name="常用 2-ΔCт模版  2 V作对照" sheetId="8" state="hidden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5" i="13" l="1"/>
  <c r="N94" i="13"/>
  <c r="N93" i="13"/>
  <c r="N92" i="13"/>
  <c r="M92" i="13"/>
  <c r="M89" i="13"/>
  <c r="N88" i="13" s="1"/>
  <c r="M86" i="13"/>
  <c r="M83" i="13"/>
  <c r="N81" i="13" s="1"/>
  <c r="N82" i="13"/>
  <c r="M80" i="13"/>
  <c r="M77" i="13"/>
  <c r="N74" i="13" s="1"/>
  <c r="N76" i="13"/>
  <c r="N75" i="13"/>
  <c r="M74" i="13"/>
  <c r="M71" i="13"/>
  <c r="N70" i="13"/>
  <c r="N69" i="13"/>
  <c r="N68" i="13"/>
  <c r="M68" i="13"/>
  <c r="M65" i="13"/>
  <c r="N64" i="13"/>
  <c r="N63" i="13"/>
  <c r="N62" i="13"/>
  <c r="M62" i="13"/>
  <c r="M59" i="13"/>
  <c r="N56" i="13" s="1"/>
  <c r="M56" i="13"/>
  <c r="M53" i="13"/>
  <c r="N51" i="13" s="1"/>
  <c r="N52" i="13"/>
  <c r="M50" i="13"/>
  <c r="M47" i="13"/>
  <c r="N44" i="13" s="1"/>
  <c r="M44" i="13"/>
  <c r="M41" i="13"/>
  <c r="N38" i="13" s="1"/>
  <c r="M38" i="13"/>
  <c r="M35" i="13"/>
  <c r="N34" i="13" s="1"/>
  <c r="M32" i="13"/>
  <c r="M29" i="13"/>
  <c r="N28" i="13" s="1"/>
  <c r="M26" i="13"/>
  <c r="M23" i="13"/>
  <c r="N21" i="13" s="1"/>
  <c r="M20" i="13"/>
  <c r="M17" i="13"/>
  <c r="N14" i="13" s="1"/>
  <c r="M14" i="13"/>
  <c r="M11" i="13"/>
  <c r="N10" i="13" s="1"/>
  <c r="M8" i="13"/>
  <c r="M5" i="13"/>
  <c r="N3" i="13" s="1"/>
  <c r="M2" i="13"/>
  <c r="M95" i="12"/>
  <c r="N94" i="12" s="1"/>
  <c r="N92" i="12"/>
  <c r="M92" i="12"/>
  <c r="M89" i="12"/>
  <c r="N88" i="12" s="1"/>
  <c r="M86" i="12"/>
  <c r="M83" i="12"/>
  <c r="N82" i="12" s="1"/>
  <c r="M80" i="12"/>
  <c r="M77" i="12"/>
  <c r="N76" i="12" s="1"/>
  <c r="N74" i="12"/>
  <c r="M74" i="12"/>
  <c r="M71" i="12"/>
  <c r="N69" i="12" s="1"/>
  <c r="M68" i="12"/>
  <c r="M65" i="12"/>
  <c r="N64" i="12" s="1"/>
  <c r="M62" i="12"/>
  <c r="M59" i="12"/>
  <c r="N57" i="12" s="1"/>
  <c r="N56" i="12"/>
  <c r="M56" i="12"/>
  <c r="M53" i="12"/>
  <c r="N50" i="12" s="1"/>
  <c r="N52" i="12"/>
  <c r="N51" i="12"/>
  <c r="M50" i="12"/>
  <c r="M47" i="12"/>
  <c r="N46" i="12" s="1"/>
  <c r="M44" i="12"/>
  <c r="M41" i="12"/>
  <c r="N40" i="12" s="1"/>
  <c r="M38" i="12"/>
  <c r="M35" i="12"/>
  <c r="N33" i="12" s="1"/>
  <c r="N34" i="12"/>
  <c r="M32" i="12"/>
  <c r="M29" i="12"/>
  <c r="N26" i="12" s="1"/>
  <c r="M26" i="12"/>
  <c r="M23" i="12"/>
  <c r="N21" i="12" s="1"/>
  <c r="M20" i="12"/>
  <c r="M17" i="12"/>
  <c r="N14" i="12" s="1"/>
  <c r="M14" i="12"/>
  <c r="M11" i="12"/>
  <c r="N10" i="12" s="1"/>
  <c r="M8" i="12"/>
  <c r="M5" i="12"/>
  <c r="N3" i="12" s="1"/>
  <c r="M2" i="12"/>
  <c r="O5" i="1"/>
  <c r="O8" i="1"/>
  <c r="P12" i="1" s="1"/>
  <c r="O11" i="1"/>
  <c r="O14" i="1"/>
  <c r="P18" i="1" s="1"/>
  <c r="O17" i="1"/>
  <c r="O20" i="1"/>
  <c r="P25" i="1" s="1"/>
  <c r="O23" i="1"/>
  <c r="O26" i="1"/>
  <c r="P30" i="1" s="1"/>
  <c r="O29" i="1"/>
  <c r="O32" i="1"/>
  <c r="P36" i="1" s="1"/>
  <c r="O35" i="1"/>
  <c r="O38" i="1"/>
  <c r="P43" i="1" s="1"/>
  <c r="O41" i="1"/>
  <c r="O44" i="1"/>
  <c r="P49" i="1" s="1"/>
  <c r="O47" i="1"/>
  <c r="O50" i="1"/>
  <c r="P54" i="1" s="1"/>
  <c r="O53" i="1"/>
  <c r="O56" i="1"/>
  <c r="P60" i="1" s="1"/>
  <c r="O59" i="1"/>
  <c r="O62" i="1"/>
  <c r="P67" i="1" s="1"/>
  <c r="O65" i="1"/>
  <c r="O68" i="1"/>
  <c r="P72" i="1" s="1"/>
  <c r="O71" i="1"/>
  <c r="O74" i="1"/>
  <c r="P78" i="1" s="1"/>
  <c r="O77" i="1"/>
  <c r="O80" i="1"/>
  <c r="P84" i="1" s="1"/>
  <c r="O83" i="1"/>
  <c r="O86" i="1"/>
  <c r="P90" i="1" s="1"/>
  <c r="O89" i="1"/>
  <c r="O92" i="1"/>
  <c r="P95" i="1" s="1"/>
  <c r="O95" i="1"/>
  <c r="O2" i="1"/>
  <c r="P7" i="1" s="1"/>
  <c r="N90" i="8"/>
  <c r="M50" i="8"/>
  <c r="M53" i="8"/>
  <c r="M56" i="8"/>
  <c r="N59" i="8" s="1"/>
  <c r="M59" i="8"/>
  <c r="M62" i="8"/>
  <c r="N66" i="8" s="1"/>
  <c r="M65" i="8"/>
  <c r="M68" i="8"/>
  <c r="N72" i="8" s="1"/>
  <c r="M71" i="8"/>
  <c r="M74" i="8"/>
  <c r="N78" i="8" s="1"/>
  <c r="M77" i="8"/>
  <c r="M80" i="8"/>
  <c r="N84" i="8" s="1"/>
  <c r="M83" i="8"/>
  <c r="M86" i="8"/>
  <c r="N91" i="8" s="1"/>
  <c r="M89" i="8"/>
  <c r="M92" i="8"/>
  <c r="N96" i="8" s="1"/>
  <c r="M95" i="8"/>
  <c r="N54" i="8"/>
  <c r="N55" i="8"/>
  <c r="N53" i="8"/>
  <c r="M83" i="9"/>
  <c r="N82" i="9" s="1"/>
  <c r="M86" i="9"/>
  <c r="M89" i="9"/>
  <c r="N87" i="9" s="1"/>
  <c r="M92" i="9"/>
  <c r="M95" i="9"/>
  <c r="N93" i="9" s="1"/>
  <c r="M50" i="9"/>
  <c r="M53" i="9"/>
  <c r="M56" i="9"/>
  <c r="M59" i="9"/>
  <c r="N57" i="9" s="1"/>
  <c r="M62" i="9"/>
  <c r="M65" i="9"/>
  <c r="N63" i="9" s="1"/>
  <c r="M68" i="9"/>
  <c r="M71" i="9"/>
  <c r="N69" i="9" s="1"/>
  <c r="M74" i="9"/>
  <c r="M77" i="9"/>
  <c r="N75" i="9" s="1"/>
  <c r="M80" i="9"/>
  <c r="M5" i="9"/>
  <c r="M8" i="9"/>
  <c r="M11" i="9"/>
  <c r="N9" i="9" s="1"/>
  <c r="M14" i="9"/>
  <c r="M17" i="9"/>
  <c r="M20" i="9"/>
  <c r="M23" i="9"/>
  <c r="M26" i="9"/>
  <c r="M29" i="9"/>
  <c r="M32" i="9"/>
  <c r="M35" i="9"/>
  <c r="M38" i="9"/>
  <c r="M41" i="9"/>
  <c r="M44" i="9"/>
  <c r="M47" i="9"/>
  <c r="N45" i="9" s="1"/>
  <c r="M2" i="9"/>
  <c r="M5" i="8"/>
  <c r="M8" i="8"/>
  <c r="N12" i="8" s="1"/>
  <c r="M11" i="8"/>
  <c r="M14" i="8"/>
  <c r="M17" i="8"/>
  <c r="M20" i="8"/>
  <c r="N24" i="8" s="1"/>
  <c r="M23" i="8"/>
  <c r="M26" i="8"/>
  <c r="N30" i="8" s="1"/>
  <c r="M29" i="8"/>
  <c r="M32" i="8"/>
  <c r="N35" i="8" s="1"/>
  <c r="M35" i="8"/>
  <c r="M38" i="8"/>
  <c r="N42" i="8" s="1"/>
  <c r="M41" i="8"/>
  <c r="M44" i="8"/>
  <c r="N48" i="8" s="1"/>
  <c r="M47" i="8"/>
  <c r="M2" i="8"/>
  <c r="N6" i="8" s="1"/>
  <c r="O5" i="5"/>
  <c r="P4" i="5" s="1"/>
  <c r="O8" i="5"/>
  <c r="O11" i="5"/>
  <c r="P9" i="5" s="1"/>
  <c r="O14" i="5"/>
  <c r="O17" i="5"/>
  <c r="O20" i="5"/>
  <c r="O23" i="5"/>
  <c r="P20" i="5" s="1"/>
  <c r="O26" i="5"/>
  <c r="O29" i="5"/>
  <c r="P27" i="5" s="1"/>
  <c r="O32" i="5"/>
  <c r="O35" i="5"/>
  <c r="O38" i="5"/>
  <c r="O41" i="5"/>
  <c r="P40" i="5" s="1"/>
  <c r="O44" i="5"/>
  <c r="O47" i="5"/>
  <c r="P45" i="5" s="1"/>
  <c r="O50" i="5"/>
  <c r="O53" i="5"/>
  <c r="P51" i="5" s="1"/>
  <c r="O56" i="5"/>
  <c r="O59" i="5"/>
  <c r="P57" i="5" s="1"/>
  <c r="O62" i="5"/>
  <c r="O65" i="5"/>
  <c r="O68" i="5"/>
  <c r="O71" i="5"/>
  <c r="O74" i="5"/>
  <c r="O77" i="5"/>
  <c r="P75" i="5" s="1"/>
  <c r="O80" i="5"/>
  <c r="O83" i="5"/>
  <c r="O86" i="5"/>
  <c r="O89" i="5"/>
  <c r="P88" i="5" s="1"/>
  <c r="O92" i="5"/>
  <c r="O95" i="5"/>
  <c r="P93" i="5" s="1"/>
  <c r="O2" i="5"/>
  <c r="N8" i="13" l="1"/>
  <c r="N9" i="13"/>
  <c r="N2" i="13"/>
  <c r="N32" i="13"/>
  <c r="N39" i="13"/>
  <c r="N40" i="13"/>
  <c r="N45" i="13"/>
  <c r="N46" i="13"/>
  <c r="N16" i="13"/>
  <c r="N15" i="13"/>
  <c r="N22" i="12"/>
  <c r="N4" i="13"/>
  <c r="N22" i="13"/>
  <c r="N44" i="12"/>
  <c r="N9" i="12"/>
  <c r="N27" i="12"/>
  <c r="N2" i="12"/>
  <c r="N28" i="12"/>
  <c r="N45" i="12"/>
  <c r="N20" i="12"/>
  <c r="N68" i="12"/>
  <c r="N70" i="12"/>
  <c r="N93" i="12"/>
  <c r="N80" i="12"/>
  <c r="N81" i="12"/>
  <c r="N58" i="12"/>
  <c r="N86" i="12"/>
  <c r="N87" i="12"/>
  <c r="N4" i="12"/>
  <c r="N8" i="12"/>
  <c r="N86" i="13"/>
  <c r="N26" i="13"/>
  <c r="N33" i="13"/>
  <c r="N20" i="13"/>
  <c r="N50" i="13"/>
  <c r="N27" i="13"/>
  <c r="N80" i="13"/>
  <c r="N57" i="13"/>
  <c r="O8" i="13"/>
  <c r="P64" i="13" s="1"/>
  <c r="Q64" i="13" s="1"/>
  <c r="N58" i="13"/>
  <c r="N87" i="13"/>
  <c r="N15" i="12"/>
  <c r="N32" i="12"/>
  <c r="N75" i="12"/>
  <c r="N16" i="12"/>
  <c r="N62" i="12"/>
  <c r="N39" i="12"/>
  <c r="N38" i="12"/>
  <c r="N63" i="12"/>
  <c r="P5" i="1"/>
  <c r="N77" i="8"/>
  <c r="P48" i="1"/>
  <c r="P38" i="5"/>
  <c r="P39" i="5"/>
  <c r="P50" i="5"/>
  <c r="P52" i="5"/>
  <c r="N68" i="9"/>
  <c r="N70" i="9"/>
  <c r="N58" i="9"/>
  <c r="N74" i="9"/>
  <c r="P80" i="5"/>
  <c r="P82" i="5"/>
  <c r="P32" i="5"/>
  <c r="P34" i="5"/>
  <c r="N61" i="8"/>
  <c r="P69" i="5"/>
  <c r="P70" i="5"/>
  <c r="P68" i="5"/>
  <c r="P21" i="5"/>
  <c r="P22" i="5"/>
  <c r="N50" i="9"/>
  <c r="N51" i="9"/>
  <c r="N52" i="9"/>
  <c r="P64" i="5"/>
  <c r="P63" i="5"/>
  <c r="P16" i="5"/>
  <c r="P15" i="5"/>
  <c r="N19" i="8"/>
  <c r="N18" i="8"/>
  <c r="P74" i="5"/>
  <c r="N37" i="8"/>
  <c r="P3" i="5"/>
  <c r="P86" i="5"/>
  <c r="N5" i="8"/>
  <c r="P2" i="5"/>
  <c r="P87" i="5"/>
  <c r="P26" i="5"/>
  <c r="N81" i="9"/>
  <c r="N7" i="8"/>
  <c r="N23" i="8"/>
  <c r="N36" i="8"/>
  <c r="N60" i="8"/>
  <c r="N79" i="8"/>
  <c r="N25" i="8"/>
  <c r="N41" i="8"/>
  <c r="N65" i="8"/>
  <c r="N11" i="8"/>
  <c r="N43" i="8"/>
  <c r="N67" i="8"/>
  <c r="N83" i="8"/>
  <c r="N95" i="8"/>
  <c r="N13" i="8"/>
  <c r="N29" i="8"/>
  <c r="N85" i="8"/>
  <c r="N97" i="8"/>
  <c r="N31" i="8"/>
  <c r="N47" i="8"/>
  <c r="N71" i="8"/>
  <c r="N17" i="8"/>
  <c r="N49" i="8"/>
  <c r="N73" i="8"/>
  <c r="N89" i="8"/>
  <c r="N86" i="9"/>
  <c r="N56" i="9"/>
  <c r="N88" i="9"/>
  <c r="N76" i="9"/>
  <c r="N92" i="9"/>
  <c r="N62" i="9"/>
  <c r="N94" i="9"/>
  <c r="N64" i="9"/>
  <c r="N80" i="9"/>
  <c r="P96" i="1"/>
  <c r="P17" i="1"/>
  <c r="P42" i="1"/>
  <c r="P97" i="1"/>
  <c r="P81" i="5"/>
  <c r="P8" i="5"/>
  <c r="P56" i="5"/>
  <c r="P10" i="5"/>
  <c r="P58" i="5"/>
  <c r="P28" i="5"/>
  <c r="P44" i="5"/>
  <c r="P76" i="5"/>
  <c r="P92" i="5"/>
  <c r="P33" i="5"/>
  <c r="P14" i="5"/>
  <c r="P46" i="5"/>
  <c r="P62" i="5"/>
  <c r="P94" i="5"/>
  <c r="P6" i="1"/>
  <c r="Q5" i="1" s="1"/>
  <c r="P65" i="1"/>
  <c r="P19" i="1"/>
  <c r="P66" i="1"/>
  <c r="P71" i="1"/>
  <c r="P41" i="1"/>
  <c r="P73" i="1"/>
  <c r="P89" i="1"/>
  <c r="P85" i="1"/>
  <c r="P53" i="1"/>
  <c r="P91" i="1"/>
  <c r="P35" i="1"/>
  <c r="P55" i="1"/>
  <c r="P77" i="1"/>
  <c r="P83" i="1"/>
  <c r="P11" i="1"/>
  <c r="P37" i="1"/>
  <c r="P59" i="1"/>
  <c r="P79" i="1"/>
  <c r="P24" i="1"/>
  <c r="P13" i="1"/>
  <c r="P29" i="1"/>
  <c r="P61" i="1"/>
  <c r="P23" i="1"/>
  <c r="P31" i="1"/>
  <c r="P47" i="1"/>
  <c r="N22" i="9"/>
  <c r="N33" i="9"/>
  <c r="N20" i="9"/>
  <c r="N38" i="9"/>
  <c r="N3" i="9"/>
  <c r="N8" i="9"/>
  <c r="N21" i="9"/>
  <c r="N40" i="9"/>
  <c r="N4" i="9"/>
  <c r="N10" i="9"/>
  <c r="N26" i="9"/>
  <c r="N39" i="9"/>
  <c r="N44" i="9"/>
  <c r="N2" i="9"/>
  <c r="N14" i="9"/>
  <c r="N27" i="9"/>
  <c r="N28" i="9"/>
  <c r="N16" i="9"/>
  <c r="N32" i="9"/>
  <c r="N15" i="9"/>
  <c r="N34" i="9"/>
  <c r="N46" i="9"/>
  <c r="P87" i="13" l="1"/>
  <c r="Q87" i="13" s="1"/>
  <c r="O8" i="12"/>
  <c r="P39" i="12" s="1"/>
  <c r="Q39" i="12" s="1"/>
  <c r="P45" i="13"/>
  <c r="Q45" i="13" s="1"/>
  <c r="P4" i="13"/>
  <c r="Q4" i="13" s="1"/>
  <c r="P21" i="13"/>
  <c r="Q21" i="13" s="1"/>
  <c r="P50" i="13"/>
  <c r="Q50" i="13" s="1"/>
  <c r="P86" i="13"/>
  <c r="Q86" i="13" s="1"/>
  <c r="P40" i="13"/>
  <c r="Q40" i="13" s="1"/>
  <c r="P75" i="13"/>
  <c r="Q75" i="13" s="1"/>
  <c r="P10" i="13"/>
  <c r="Q10" i="13" s="1"/>
  <c r="P32" i="13"/>
  <c r="Q32" i="13" s="1"/>
  <c r="P39" i="13"/>
  <c r="Q39" i="13" s="1"/>
  <c r="P56" i="13"/>
  <c r="Q56" i="13" s="1"/>
  <c r="P22" i="13"/>
  <c r="Q22" i="13" s="1"/>
  <c r="P14" i="13"/>
  <c r="Q14" i="13" s="1"/>
  <c r="P3" i="13"/>
  <c r="Q3" i="13" s="1"/>
  <c r="P2" i="13"/>
  <c r="Q2" i="13" s="1"/>
  <c r="P69" i="13"/>
  <c r="Q69" i="13" s="1"/>
  <c r="P88" i="13"/>
  <c r="Q88" i="13" s="1"/>
  <c r="P44" i="13"/>
  <c r="Q44" i="13" s="1"/>
  <c r="P92" i="13"/>
  <c r="Q92" i="13" s="1"/>
  <c r="P57" i="13"/>
  <c r="Q57" i="13" s="1"/>
  <c r="P8" i="13"/>
  <c r="Q8" i="13" s="1"/>
  <c r="P34" i="13"/>
  <c r="Q34" i="13" s="1"/>
  <c r="P33" i="13"/>
  <c r="Q33" i="13" s="1"/>
  <c r="P74" i="13"/>
  <c r="Q74" i="13" s="1"/>
  <c r="P94" i="13"/>
  <c r="Q94" i="13" s="1"/>
  <c r="P62" i="13"/>
  <c r="Q62" i="13" s="1"/>
  <c r="P70" i="13"/>
  <c r="Q70" i="13" s="1"/>
  <c r="P58" i="13"/>
  <c r="Q58" i="13" s="1"/>
  <c r="P9" i="13"/>
  <c r="Q9" i="13" s="1"/>
  <c r="P27" i="13"/>
  <c r="Q27" i="13" s="1"/>
  <c r="P15" i="13"/>
  <c r="Q15" i="13" s="1"/>
  <c r="P52" i="13"/>
  <c r="Q52" i="13" s="1"/>
  <c r="P68" i="13"/>
  <c r="Q68" i="13" s="1"/>
  <c r="P81" i="13"/>
  <c r="Q81" i="13" s="1"/>
  <c r="P76" i="13"/>
  <c r="Q76" i="13" s="1"/>
  <c r="P80" i="13"/>
  <c r="Q80" i="13" s="1"/>
  <c r="P20" i="13"/>
  <c r="Q20" i="13" s="1"/>
  <c r="P82" i="13"/>
  <c r="Q82" i="13" s="1"/>
  <c r="P38" i="13"/>
  <c r="Q38" i="13" s="1"/>
  <c r="P28" i="13"/>
  <c r="Q28" i="13" s="1"/>
  <c r="P16" i="13"/>
  <c r="Q16" i="13" s="1"/>
  <c r="P63" i="13"/>
  <c r="Q63" i="13" s="1"/>
  <c r="P26" i="13"/>
  <c r="Q26" i="13" s="1"/>
  <c r="P93" i="13"/>
  <c r="Q93" i="13" s="1"/>
  <c r="P51" i="13"/>
  <c r="Q51" i="13" s="1"/>
  <c r="P46" i="13"/>
  <c r="Q46" i="13" s="1"/>
  <c r="R18" i="1"/>
  <c r="S18" i="1" s="1"/>
  <c r="R25" i="1"/>
  <c r="S25" i="1" s="1"/>
  <c r="R72" i="1"/>
  <c r="S72" i="1" s="1"/>
  <c r="R89" i="1"/>
  <c r="S89" i="1" s="1"/>
  <c r="R77" i="1"/>
  <c r="S77" i="1" s="1"/>
  <c r="R41" i="1"/>
  <c r="S41" i="1" s="1"/>
  <c r="R11" i="1"/>
  <c r="S11" i="1" s="1"/>
  <c r="R3" i="5"/>
  <c r="S3" i="5" s="1"/>
  <c r="R74" i="5"/>
  <c r="S74" i="5" s="1"/>
  <c r="R55" i="1"/>
  <c r="S55" i="1" s="1"/>
  <c r="R35" i="1"/>
  <c r="S35" i="1" s="1"/>
  <c r="R66" i="1"/>
  <c r="S66" i="1" s="1"/>
  <c r="R43" i="1"/>
  <c r="S43" i="1" s="1"/>
  <c r="R47" i="1"/>
  <c r="S47" i="1" s="1"/>
  <c r="R91" i="1"/>
  <c r="S91" i="1" s="1"/>
  <c r="R19" i="1"/>
  <c r="S19" i="1" s="1"/>
  <c r="R56" i="5"/>
  <c r="S56" i="5" s="1"/>
  <c r="R90" i="1"/>
  <c r="S90" i="1" s="1"/>
  <c r="O8" i="9"/>
  <c r="P76" i="9" s="1"/>
  <c r="Q76" i="9" s="1"/>
  <c r="R31" i="1"/>
  <c r="S31" i="1" s="1"/>
  <c r="R53" i="1"/>
  <c r="S53" i="1" s="1"/>
  <c r="R8" i="5"/>
  <c r="S8" i="5" s="1"/>
  <c r="R23" i="1"/>
  <c r="S23" i="1" s="1"/>
  <c r="R65" i="1"/>
  <c r="S65" i="1" s="1"/>
  <c r="R81" i="5"/>
  <c r="S81" i="5" s="1"/>
  <c r="P13" i="8"/>
  <c r="Q13" i="8" s="1"/>
  <c r="R78" i="1"/>
  <c r="S78" i="1" s="1"/>
  <c r="R61" i="1"/>
  <c r="S61" i="1" s="1"/>
  <c r="R6" i="1"/>
  <c r="S6" i="1" s="1"/>
  <c r="R97" i="1"/>
  <c r="S97" i="1" s="1"/>
  <c r="R29" i="1"/>
  <c r="S29" i="1" s="1"/>
  <c r="R85" i="1"/>
  <c r="S85" i="1" s="1"/>
  <c r="R71" i="1"/>
  <c r="S71" i="1" s="1"/>
  <c r="R83" i="1"/>
  <c r="S83" i="1" s="1"/>
  <c r="R13" i="1"/>
  <c r="S13" i="1" s="1"/>
  <c r="R42" i="1"/>
  <c r="S42" i="1" s="1"/>
  <c r="R7" i="1"/>
  <c r="S7" i="1" s="1"/>
  <c r="R49" i="1"/>
  <c r="S49" i="1" s="1"/>
  <c r="R84" i="1"/>
  <c r="S84" i="1" s="1"/>
  <c r="R54" i="1"/>
  <c r="S54" i="1" s="1"/>
  <c r="R60" i="1"/>
  <c r="S60" i="1" s="1"/>
  <c r="R95" i="1"/>
  <c r="S95" i="1" s="1"/>
  <c r="R67" i="1"/>
  <c r="S67" i="1" s="1"/>
  <c r="U67" i="1" s="1"/>
  <c r="R24" i="1"/>
  <c r="S24" i="1" s="1"/>
  <c r="R17" i="1"/>
  <c r="S17" i="1" s="1"/>
  <c r="R26" i="5"/>
  <c r="S26" i="5" s="1"/>
  <c r="R48" i="1"/>
  <c r="S48" i="1" s="1"/>
  <c r="R36" i="1"/>
  <c r="S36" i="1" s="1"/>
  <c r="R79" i="1"/>
  <c r="S79" i="1" s="1"/>
  <c r="O11" i="8"/>
  <c r="P95" i="8" s="1"/>
  <c r="Q95" i="8" s="1"/>
  <c r="P11" i="8"/>
  <c r="Q11" i="8" s="1"/>
  <c r="R59" i="1"/>
  <c r="S59" i="1" s="1"/>
  <c r="R14" i="5"/>
  <c r="S14" i="5" s="1"/>
  <c r="R96" i="1"/>
  <c r="S96" i="1" s="1"/>
  <c r="Q2" i="5"/>
  <c r="R10" i="5" s="1"/>
  <c r="S10" i="5" s="1"/>
  <c r="R12" i="1"/>
  <c r="S12" i="1" s="1"/>
  <c r="T11" i="1" s="1"/>
  <c r="U73" i="1" s="1"/>
  <c r="R37" i="1"/>
  <c r="S37" i="1" s="1"/>
  <c r="R73" i="1"/>
  <c r="S73" i="1" s="1"/>
  <c r="R5" i="1"/>
  <c r="S5" i="1" s="1"/>
  <c r="U5" i="1" s="1"/>
  <c r="R30" i="1"/>
  <c r="S30" i="1" s="1"/>
  <c r="P75" i="12" l="1"/>
  <c r="Q75" i="12" s="1"/>
  <c r="P63" i="12"/>
  <c r="Q63" i="12" s="1"/>
  <c r="P62" i="12"/>
  <c r="Q62" i="12" s="1"/>
  <c r="P38" i="12"/>
  <c r="Q38" i="12" s="1"/>
  <c r="P4" i="12"/>
  <c r="Q4" i="12" s="1"/>
  <c r="P15" i="12"/>
  <c r="Q15" i="12" s="1"/>
  <c r="P74" i="12"/>
  <c r="Q74" i="12" s="1"/>
  <c r="P93" i="12"/>
  <c r="Q93" i="12" s="1"/>
  <c r="P51" i="12"/>
  <c r="Q51" i="12" s="1"/>
  <c r="P10" i="12"/>
  <c r="Q10" i="12" s="1"/>
  <c r="P46" i="12"/>
  <c r="Q46" i="12" s="1"/>
  <c r="P86" i="12"/>
  <c r="Q86" i="12" s="1"/>
  <c r="P9" i="12"/>
  <c r="Q9" i="12" s="1"/>
  <c r="P44" i="12"/>
  <c r="Q44" i="12" s="1"/>
  <c r="P82" i="12"/>
  <c r="Q82" i="12" s="1"/>
  <c r="P3" i="12"/>
  <c r="Q3" i="12" s="1"/>
  <c r="P33" i="12"/>
  <c r="Q33" i="12" s="1"/>
  <c r="P87" i="12"/>
  <c r="Q87" i="12" s="1"/>
  <c r="P92" i="12"/>
  <c r="Q92" i="12" s="1"/>
  <c r="P27" i="12"/>
  <c r="Q27" i="12" s="1"/>
  <c r="P57" i="12"/>
  <c r="Q57" i="12" s="1"/>
  <c r="P94" i="12"/>
  <c r="Q94" i="12" s="1"/>
  <c r="P52" i="12"/>
  <c r="Q52" i="12" s="1"/>
  <c r="P34" i="12"/>
  <c r="Q34" i="12" s="1"/>
  <c r="P2" i="12"/>
  <c r="Q2" i="12" s="1"/>
  <c r="P21" i="12"/>
  <c r="Q21" i="12" s="1"/>
  <c r="P80" i="12"/>
  <c r="Q80" i="12" s="1"/>
  <c r="P88" i="12"/>
  <c r="Q88" i="12" s="1"/>
  <c r="P22" i="12"/>
  <c r="Q22" i="12" s="1"/>
  <c r="P28" i="12"/>
  <c r="Q28" i="12" s="1"/>
  <c r="P68" i="12"/>
  <c r="Q68" i="12" s="1"/>
  <c r="P26" i="12"/>
  <c r="Q26" i="12" s="1"/>
  <c r="P56" i="12"/>
  <c r="Q56" i="12" s="1"/>
  <c r="R56" i="12" s="1"/>
  <c r="P50" i="12"/>
  <c r="Q50" i="12" s="1"/>
  <c r="P70" i="12"/>
  <c r="Q70" i="12" s="1"/>
  <c r="P76" i="12"/>
  <c r="Q76" i="12" s="1"/>
  <c r="P81" i="12"/>
  <c r="Q81" i="12" s="1"/>
  <c r="P40" i="12"/>
  <c r="Q40" i="12" s="1"/>
  <c r="P58" i="12"/>
  <c r="Q58" i="12" s="1"/>
  <c r="P69" i="12"/>
  <c r="Q69" i="12" s="1"/>
  <c r="P20" i="12"/>
  <c r="Q20" i="12" s="1"/>
  <c r="P45" i="12"/>
  <c r="Q45" i="12" s="1"/>
  <c r="P14" i="12"/>
  <c r="Q14" i="12" s="1"/>
  <c r="P64" i="12"/>
  <c r="Q64" i="12" s="1"/>
  <c r="P16" i="12"/>
  <c r="Q16" i="12" s="1"/>
  <c r="P8" i="12"/>
  <c r="Q8" i="12" s="1"/>
  <c r="P32" i="12"/>
  <c r="Q32" i="12" s="1"/>
  <c r="S2" i="13"/>
  <c r="R2" i="13"/>
  <c r="S14" i="13"/>
  <c r="R14" i="13"/>
  <c r="S8" i="13"/>
  <c r="R8" i="13"/>
  <c r="S86" i="13"/>
  <c r="R86" i="13"/>
  <c r="R62" i="13"/>
  <c r="S62" i="13"/>
  <c r="S74" i="13"/>
  <c r="R74" i="13"/>
  <c r="R80" i="13"/>
  <c r="S80" i="13"/>
  <c r="R50" i="13"/>
  <c r="S50" i="13"/>
  <c r="S56" i="13"/>
  <c r="R56" i="13"/>
  <c r="R32" i="13"/>
  <c r="S32" i="13"/>
  <c r="R38" i="13"/>
  <c r="S38" i="13"/>
  <c r="S20" i="13"/>
  <c r="R20" i="13"/>
  <c r="S92" i="13"/>
  <c r="R92" i="13"/>
  <c r="R44" i="13"/>
  <c r="S44" i="13"/>
  <c r="S26" i="13"/>
  <c r="R26" i="13"/>
  <c r="S68" i="13"/>
  <c r="R68" i="13"/>
  <c r="P67" i="8"/>
  <c r="Q67" i="8" s="1"/>
  <c r="P41" i="8"/>
  <c r="Q41" i="8" s="1"/>
  <c r="P43" i="8"/>
  <c r="Q43" i="8" s="1"/>
  <c r="P79" i="8"/>
  <c r="Q79" i="8" s="1"/>
  <c r="P71" i="8"/>
  <c r="Q71" i="8" s="1"/>
  <c r="R71" i="8" s="1"/>
  <c r="P49" i="8"/>
  <c r="Q49" i="8" s="1"/>
  <c r="P89" i="8"/>
  <c r="Q89" i="8" s="1"/>
  <c r="P5" i="8"/>
  <c r="Q5" i="8" s="1"/>
  <c r="U91" i="1"/>
  <c r="P36" i="8"/>
  <c r="Q36" i="8" s="1"/>
  <c r="P65" i="8"/>
  <c r="Q65" i="8" s="1"/>
  <c r="S65" i="8" s="1"/>
  <c r="P18" i="8"/>
  <c r="Q18" i="8" s="1"/>
  <c r="P60" i="8"/>
  <c r="Q60" i="8" s="1"/>
  <c r="P19" i="8"/>
  <c r="Q19" i="8" s="1"/>
  <c r="P31" i="8"/>
  <c r="Q31" i="8" s="1"/>
  <c r="R69" i="5"/>
  <c r="S69" i="5" s="1"/>
  <c r="P28" i="9"/>
  <c r="Q28" i="9" s="1"/>
  <c r="P56" i="9"/>
  <c r="Q56" i="9" s="1"/>
  <c r="P4" i="9"/>
  <c r="Q4" i="9" s="1"/>
  <c r="P50" i="9"/>
  <c r="Q50" i="9" s="1"/>
  <c r="P52" i="9"/>
  <c r="Q52" i="9" s="1"/>
  <c r="P32" i="9"/>
  <c r="Q32" i="9" s="1"/>
  <c r="P20" i="9"/>
  <c r="Q20" i="9" s="1"/>
  <c r="P26" i="9"/>
  <c r="Q26" i="9" s="1"/>
  <c r="P58" i="9"/>
  <c r="Q58" i="9" s="1"/>
  <c r="P94" i="9"/>
  <c r="Q94" i="9" s="1"/>
  <c r="P27" i="9"/>
  <c r="Q27" i="9" s="1"/>
  <c r="P16" i="9"/>
  <c r="Q16" i="9" s="1"/>
  <c r="R95" i="8"/>
  <c r="S95" i="8"/>
  <c r="U56" i="5"/>
  <c r="U47" i="1"/>
  <c r="V47" i="1" s="1"/>
  <c r="R57" i="5"/>
  <c r="S57" i="5" s="1"/>
  <c r="R88" i="5"/>
  <c r="S88" i="5" s="1"/>
  <c r="R93" i="5"/>
  <c r="S93" i="5" s="1"/>
  <c r="R27" i="5"/>
  <c r="S27" i="5" s="1"/>
  <c r="R39" i="5"/>
  <c r="S39" i="5" s="1"/>
  <c r="R38" i="5"/>
  <c r="S38" i="5" s="1"/>
  <c r="R75" i="5"/>
  <c r="S75" i="5" s="1"/>
  <c r="R9" i="5"/>
  <c r="S9" i="5" s="1"/>
  <c r="R51" i="5"/>
  <c r="S51" i="5" s="1"/>
  <c r="R40" i="5"/>
  <c r="S40" i="5" s="1"/>
  <c r="R45" i="5"/>
  <c r="S45" i="5" s="1"/>
  <c r="R50" i="5"/>
  <c r="S50" i="5" s="1"/>
  <c r="U50" i="5" s="1"/>
  <c r="R4" i="5"/>
  <c r="S4" i="5" s="1"/>
  <c r="R52" i="5"/>
  <c r="S52" i="5" s="1"/>
  <c r="R20" i="5"/>
  <c r="S20" i="5" s="1"/>
  <c r="R46" i="5"/>
  <c r="S46" i="5" s="1"/>
  <c r="R92" i="5"/>
  <c r="S92" i="5" s="1"/>
  <c r="R15" i="5"/>
  <c r="S15" i="5" s="1"/>
  <c r="R16" i="5"/>
  <c r="S16" i="5" s="1"/>
  <c r="R63" i="5"/>
  <c r="S63" i="5" s="1"/>
  <c r="R70" i="5"/>
  <c r="S70" i="5" s="1"/>
  <c r="R62" i="5"/>
  <c r="S62" i="5" s="1"/>
  <c r="R22" i="5"/>
  <c r="S22" i="5" s="1"/>
  <c r="R21" i="5"/>
  <c r="S21" i="5" s="1"/>
  <c r="R68" i="5"/>
  <c r="S68" i="5" s="1"/>
  <c r="R80" i="5"/>
  <c r="S80" i="5" s="1"/>
  <c r="R34" i="5"/>
  <c r="S34" i="5" s="1"/>
  <c r="R82" i="5"/>
  <c r="S82" i="5" s="1"/>
  <c r="U82" i="5" s="1"/>
  <c r="R33" i="5"/>
  <c r="S33" i="5" s="1"/>
  <c r="R64" i="5"/>
  <c r="S64" i="5" s="1"/>
  <c r="R94" i="5"/>
  <c r="S94" i="5" s="1"/>
  <c r="R28" i="5"/>
  <c r="S28" i="5" s="1"/>
  <c r="R86" i="5"/>
  <c r="S86" i="5" s="1"/>
  <c r="R32" i="5"/>
  <c r="S32" i="5" s="1"/>
  <c r="R87" i="5"/>
  <c r="S87" i="5" s="1"/>
  <c r="R76" i="5"/>
  <c r="S76" i="5" s="1"/>
  <c r="R2" i="5"/>
  <c r="S2" i="5" s="1"/>
  <c r="T8" i="5"/>
  <c r="U81" i="5" s="1"/>
  <c r="U36" i="1"/>
  <c r="R44" i="5"/>
  <c r="S44" i="5" s="1"/>
  <c r="P57" i="9"/>
  <c r="Q57" i="9" s="1"/>
  <c r="P74" i="9"/>
  <c r="Q74" i="9" s="1"/>
  <c r="P69" i="9"/>
  <c r="Q69" i="9" s="1"/>
  <c r="P70" i="9"/>
  <c r="Q70" i="9" s="1"/>
  <c r="P75" i="9"/>
  <c r="Q75" i="9" s="1"/>
  <c r="P45" i="9"/>
  <c r="Q45" i="9" s="1"/>
  <c r="P68" i="9"/>
  <c r="Q68" i="9" s="1"/>
  <c r="S68" i="9" s="1"/>
  <c r="P9" i="9"/>
  <c r="Q9" i="9" s="1"/>
  <c r="P87" i="9"/>
  <c r="Q87" i="9" s="1"/>
  <c r="P82" i="9"/>
  <c r="Q82" i="9" s="1"/>
  <c r="P63" i="9"/>
  <c r="Q63" i="9" s="1"/>
  <c r="P93" i="9"/>
  <c r="Q93" i="9" s="1"/>
  <c r="P44" i="9"/>
  <c r="Q44" i="9" s="1"/>
  <c r="P88" i="9"/>
  <c r="Q88" i="9" s="1"/>
  <c r="P38" i="9"/>
  <c r="Q38" i="9" s="1"/>
  <c r="P33" i="9"/>
  <c r="Q33" i="9" s="1"/>
  <c r="P22" i="9"/>
  <c r="Q22" i="9" s="1"/>
  <c r="P51" i="9"/>
  <c r="Q51" i="9" s="1"/>
  <c r="P81" i="9"/>
  <c r="Q81" i="9" s="1"/>
  <c r="P80" i="9"/>
  <c r="Q80" i="9" s="1"/>
  <c r="P62" i="9"/>
  <c r="Q62" i="9" s="1"/>
  <c r="P3" i="9"/>
  <c r="Q3" i="9" s="1"/>
  <c r="P39" i="9"/>
  <c r="Q39" i="9" s="1"/>
  <c r="P40" i="9"/>
  <c r="Q40" i="9" s="1"/>
  <c r="P21" i="9"/>
  <c r="Q21" i="9" s="1"/>
  <c r="P46" i="9"/>
  <c r="Q46" i="9" s="1"/>
  <c r="P86" i="9"/>
  <c r="Q86" i="9" s="1"/>
  <c r="P92" i="9"/>
  <c r="Q92" i="9" s="1"/>
  <c r="P2" i="9"/>
  <c r="Q2" i="9" s="1"/>
  <c r="P10" i="9"/>
  <c r="Q10" i="9" s="1"/>
  <c r="P34" i="9"/>
  <c r="Q34" i="9" s="1"/>
  <c r="P64" i="9"/>
  <c r="Q64" i="9" s="1"/>
  <c r="P14" i="9"/>
  <c r="Q14" i="9" s="1"/>
  <c r="P8" i="9"/>
  <c r="Q8" i="9" s="1"/>
  <c r="P15" i="9"/>
  <c r="Q15" i="9" s="1"/>
  <c r="R58" i="5"/>
  <c r="S58" i="5" s="1"/>
  <c r="U41" i="1"/>
  <c r="P30" i="8"/>
  <c r="Q30" i="8" s="1"/>
  <c r="P66" i="8"/>
  <c r="Q66" i="8" s="1"/>
  <c r="P6" i="8"/>
  <c r="Q6" i="8" s="1"/>
  <c r="P42" i="8"/>
  <c r="Q42" i="8" s="1"/>
  <c r="S41" i="8" s="1"/>
  <c r="P77" i="8"/>
  <c r="Q77" i="8" s="1"/>
  <c r="P78" i="8"/>
  <c r="Q78" i="8" s="1"/>
  <c r="P12" i="8"/>
  <c r="Q12" i="8" s="1"/>
  <c r="R11" i="8" s="1"/>
  <c r="P35" i="8"/>
  <c r="Q35" i="8" s="1"/>
  <c r="P24" i="8"/>
  <c r="Q24" i="8" s="1"/>
  <c r="S23" i="8" s="1"/>
  <c r="P96" i="8"/>
  <c r="Q96" i="8" s="1"/>
  <c r="P48" i="8"/>
  <c r="Q48" i="8" s="1"/>
  <c r="P54" i="8"/>
  <c r="Q54" i="8" s="1"/>
  <c r="P91" i="8"/>
  <c r="Q91" i="8" s="1"/>
  <c r="P59" i="8"/>
  <c r="Q59" i="8" s="1"/>
  <c r="S59" i="8" s="1"/>
  <c r="P90" i="8"/>
  <c r="Q90" i="8" s="1"/>
  <c r="P53" i="8"/>
  <c r="Q53" i="8" s="1"/>
  <c r="S53" i="8" s="1"/>
  <c r="P55" i="8"/>
  <c r="Q55" i="8" s="1"/>
  <c r="P72" i="8"/>
  <c r="Q72" i="8" s="1"/>
  <c r="P84" i="8"/>
  <c r="Q84" i="8" s="1"/>
  <c r="P25" i="8"/>
  <c r="Q25" i="8" s="1"/>
  <c r="P17" i="8"/>
  <c r="Q17" i="8" s="1"/>
  <c r="P73" i="8"/>
  <c r="Q73" i="8" s="1"/>
  <c r="P23" i="8"/>
  <c r="Q23" i="8" s="1"/>
  <c r="P83" i="8"/>
  <c r="Q83" i="8" s="1"/>
  <c r="P29" i="8"/>
  <c r="Q29" i="8" s="1"/>
  <c r="P85" i="8"/>
  <c r="Q85" i="8" s="1"/>
  <c r="P7" i="8"/>
  <c r="Q7" i="8" s="1"/>
  <c r="P37" i="8"/>
  <c r="Q37" i="8" s="1"/>
  <c r="P61" i="8"/>
  <c r="Q61" i="8" s="1"/>
  <c r="P97" i="8"/>
  <c r="Q97" i="8" s="1"/>
  <c r="P47" i="8"/>
  <c r="Q47" i="8" s="1"/>
  <c r="R59" i="8"/>
  <c r="R17" i="8"/>
  <c r="S17" i="8"/>
  <c r="R77" i="8"/>
  <c r="S77" i="8"/>
  <c r="S11" i="8"/>
  <c r="R41" i="8"/>
  <c r="U65" i="1"/>
  <c r="V65" i="1" s="1"/>
  <c r="U84" i="1"/>
  <c r="U18" i="1"/>
  <c r="U12" i="1"/>
  <c r="U6" i="1"/>
  <c r="U31" i="1"/>
  <c r="U48" i="1"/>
  <c r="U19" i="1"/>
  <c r="U55" i="1"/>
  <c r="U54" i="1"/>
  <c r="U59" i="1"/>
  <c r="U23" i="1"/>
  <c r="U78" i="1"/>
  <c r="U71" i="1"/>
  <c r="U90" i="1"/>
  <c r="U89" i="1"/>
  <c r="U30" i="1"/>
  <c r="U53" i="1"/>
  <c r="U77" i="1"/>
  <c r="U66" i="1"/>
  <c r="U37" i="1"/>
  <c r="U11" i="1"/>
  <c r="U85" i="1"/>
  <c r="U97" i="1"/>
  <c r="U49" i="1"/>
  <c r="U72" i="1"/>
  <c r="U42" i="1"/>
  <c r="U60" i="1"/>
  <c r="U83" i="1"/>
  <c r="U61" i="1"/>
  <c r="W65" i="1"/>
  <c r="U24" i="1"/>
  <c r="U35" i="1"/>
  <c r="U7" i="1"/>
  <c r="V5" i="1" s="1"/>
  <c r="U25" i="1"/>
  <c r="U29" i="1"/>
  <c r="U17" i="1"/>
  <c r="U96" i="1"/>
  <c r="U79" i="1"/>
  <c r="U13" i="1"/>
  <c r="U43" i="1"/>
  <c r="U95" i="1"/>
  <c r="S32" i="12" l="1"/>
  <c r="R32" i="12"/>
  <c r="R68" i="12"/>
  <c r="S68" i="12"/>
  <c r="R26" i="12"/>
  <c r="S26" i="12"/>
  <c r="R20" i="12"/>
  <c r="S20" i="12"/>
  <c r="S2" i="12"/>
  <c r="R2" i="12"/>
  <c r="R44" i="12"/>
  <c r="S44" i="12"/>
  <c r="S86" i="12"/>
  <c r="R86" i="12"/>
  <c r="S56" i="12"/>
  <c r="S74" i="12"/>
  <c r="R74" i="12"/>
  <c r="S8" i="12"/>
  <c r="R8" i="12"/>
  <c r="S80" i="12"/>
  <c r="R80" i="12"/>
  <c r="S38" i="12"/>
  <c r="R38" i="12"/>
  <c r="S14" i="12"/>
  <c r="R14" i="12"/>
  <c r="R92" i="12"/>
  <c r="S92" i="12"/>
  <c r="S62" i="12"/>
  <c r="R62" i="12"/>
  <c r="S50" i="12"/>
  <c r="R50" i="12"/>
  <c r="S86" i="9"/>
  <c r="S56" i="9"/>
  <c r="R53" i="8"/>
  <c r="U22" i="5"/>
  <c r="S89" i="8"/>
  <c r="R89" i="8"/>
  <c r="U14" i="5"/>
  <c r="U2" i="5"/>
  <c r="W47" i="1"/>
  <c r="R65" i="8"/>
  <c r="R68" i="9"/>
  <c r="U75" i="5"/>
  <c r="R35" i="8"/>
  <c r="U62" i="5"/>
  <c r="V62" i="5" s="1"/>
  <c r="U39" i="5"/>
  <c r="S29" i="8"/>
  <c r="U38" i="5"/>
  <c r="U70" i="5"/>
  <c r="S71" i="8"/>
  <c r="S5" i="8"/>
  <c r="S38" i="9"/>
  <c r="R26" i="9"/>
  <c r="S26" i="9"/>
  <c r="R56" i="9"/>
  <c r="R8" i="9"/>
  <c r="R50" i="9"/>
  <c r="R32" i="9"/>
  <c r="R86" i="9"/>
  <c r="R62" i="9"/>
  <c r="R80" i="9"/>
  <c r="S50" i="9"/>
  <c r="R74" i="9"/>
  <c r="S44" i="9"/>
  <c r="R38" i="9"/>
  <c r="R20" i="9"/>
  <c r="S8" i="9"/>
  <c r="R14" i="9"/>
  <c r="R44" i="9"/>
  <c r="R2" i="9"/>
  <c r="S32" i="9"/>
  <c r="S74" i="9"/>
  <c r="U76" i="5"/>
  <c r="U63" i="5"/>
  <c r="R5" i="8"/>
  <c r="U87" i="5"/>
  <c r="U93" i="5"/>
  <c r="S35" i="8"/>
  <c r="U15" i="5"/>
  <c r="V14" i="5" s="1"/>
  <c r="U86" i="5"/>
  <c r="S20" i="9"/>
  <c r="R29" i="8"/>
  <c r="R23" i="8"/>
  <c r="U27" i="5"/>
  <c r="U16" i="5"/>
  <c r="S47" i="8"/>
  <c r="R47" i="8"/>
  <c r="U58" i="5"/>
  <c r="U32" i="5"/>
  <c r="U88" i="5"/>
  <c r="V41" i="1"/>
  <c r="S2" i="9"/>
  <c r="U92" i="5"/>
  <c r="U57" i="5"/>
  <c r="S80" i="9"/>
  <c r="U28" i="5"/>
  <c r="U46" i="5"/>
  <c r="U10" i="5"/>
  <c r="U94" i="5"/>
  <c r="U20" i="5"/>
  <c r="U26" i="5"/>
  <c r="S14" i="9"/>
  <c r="U44" i="5"/>
  <c r="U64" i="5"/>
  <c r="U52" i="5"/>
  <c r="U3" i="5"/>
  <c r="U33" i="5"/>
  <c r="U4" i="5"/>
  <c r="V50" i="5"/>
  <c r="W50" i="5"/>
  <c r="V56" i="5"/>
  <c r="W56" i="5"/>
  <c r="S83" i="8"/>
  <c r="R83" i="8"/>
  <c r="U11" i="5"/>
  <c r="U12" i="5"/>
  <c r="U13" i="5"/>
  <c r="U34" i="5"/>
  <c r="U45" i="5"/>
  <c r="U69" i="5"/>
  <c r="S92" i="9"/>
  <c r="R92" i="9"/>
  <c r="U8" i="5"/>
  <c r="U80" i="5"/>
  <c r="U40" i="5"/>
  <c r="S62" i="9"/>
  <c r="U74" i="5"/>
  <c r="U68" i="5"/>
  <c r="U51" i="5"/>
  <c r="U21" i="5"/>
  <c r="U9" i="5"/>
  <c r="V35" i="1"/>
  <c r="W35" i="1"/>
  <c r="V89" i="1"/>
  <c r="W89" i="1"/>
  <c r="V77" i="1"/>
  <c r="W77" i="1"/>
  <c r="V95" i="1"/>
  <c r="W95" i="1"/>
  <c r="W5" i="1"/>
  <c r="W53" i="1"/>
  <c r="V53" i="1"/>
  <c r="V71" i="1"/>
  <c r="W71" i="1"/>
  <c r="V11" i="1"/>
  <c r="W11" i="1"/>
  <c r="V17" i="1"/>
  <c r="W17" i="1"/>
  <c r="W41" i="1"/>
  <c r="W23" i="1"/>
  <c r="V23" i="1"/>
  <c r="V29" i="1"/>
  <c r="W29" i="1"/>
  <c r="V83" i="1"/>
  <c r="W83" i="1"/>
  <c r="V59" i="1"/>
  <c r="W59" i="1"/>
  <c r="V38" i="5" l="1"/>
  <c r="W2" i="5"/>
  <c r="W62" i="5"/>
  <c r="V68" i="5"/>
  <c r="W68" i="5"/>
  <c r="V74" i="5"/>
  <c r="W74" i="5"/>
  <c r="V92" i="5"/>
  <c r="W92" i="5"/>
  <c r="V80" i="5"/>
  <c r="W80" i="5"/>
  <c r="V86" i="5"/>
  <c r="W86" i="5"/>
  <c r="V8" i="5"/>
  <c r="W8" i="5"/>
  <c r="W32" i="5"/>
  <c r="V32" i="5"/>
  <c r="W44" i="5"/>
  <c r="V44" i="5"/>
  <c r="V26" i="5"/>
  <c r="W26" i="5"/>
  <c r="W20" i="5"/>
  <c r="V20" i="5"/>
  <c r="W38" i="5"/>
  <c r="V2" i="5"/>
  <c r="W14" i="5"/>
</calcChain>
</file>

<file path=xl/sharedStrings.xml><?xml version="1.0" encoding="utf-8"?>
<sst xmlns="http://schemas.openxmlformats.org/spreadsheetml/2006/main" count="2924" uniqueCount="156">
  <si>
    <t>Well</t>
  </si>
  <si>
    <t>Well Position</t>
  </si>
  <si>
    <t>Sample Name</t>
  </si>
  <si>
    <t>Target Name</t>
  </si>
  <si>
    <t>CT</t>
  </si>
  <si>
    <t>Ct Mean</t>
  </si>
  <si>
    <t>Ct SD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</si>
  <si>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</si>
  <si>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</si>
  <si>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</si>
  <si>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</si>
  <si>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</si>
  <si>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</si>
  <si>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</si>
  <si>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</si>
  <si>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</si>
  <si>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</si>
  <si>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</si>
  <si>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</si>
  <si>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</si>
  <si>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</si>
  <si>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</si>
  <si>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</si>
  <si>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</si>
  <si>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</si>
  <si>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</si>
  <si>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</si>
  <si>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</si>
  <si>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</si>
  <si>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</si>
  <si>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</si>
  <si>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</si>
  <si>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</si>
  <si>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</si>
  <si>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</si>
  <si>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</si>
  <si>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</si>
  <si>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</si>
  <si>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</si>
  <si>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</si>
  <si>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</si>
  <si>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</si>
  <si>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</si>
  <si>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</si>
  <si>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</si>
  <si>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</si>
  <si>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</si>
  <si>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</si>
  <si>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</si>
  <si>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</si>
  <si>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</si>
  <si>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</si>
  <si>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</si>
  <si>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</si>
  <si>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</si>
  <si>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</si>
  <si>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</si>
  <si>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</si>
  <si>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</si>
  <si>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</si>
  <si>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</si>
  <si>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</si>
  <si>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</si>
  <si>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</si>
  <si>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</si>
  <si>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</si>
  <si>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</si>
  <si>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</si>
  <si>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</si>
  <si>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</si>
  <si>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</si>
  <si>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</si>
  <si>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</si>
  <si>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</si>
  <si>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</si>
  <si>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</si>
  <si>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</si>
  <si>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</si>
  <si>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</si>
  <si>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ΔCт</t>
  </si>
  <si>
    <t>VP1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</si>
  <si>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</si>
  <si>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</si>
  <si>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</si>
  <si>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</si>
  <si>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</si>
  <si>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</si>
  <si>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</si>
  <si>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</si>
  <si>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</si>
  <si>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</si>
  <si>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</si>
  <si>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</si>
  <si>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</si>
  <si>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</si>
  <si>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</si>
  <si>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</si>
  <si>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</si>
  <si>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</si>
  <si>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</si>
  <si>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</si>
  <si>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</si>
  <si>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</si>
  <si>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</si>
  <si>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</si>
  <si>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Analysis Type = Singleplex</t>
  </si>
  <si>
    <t>RQ Min/Max Confidence Level = 95.0</t>
  </si>
  <si>
    <t>Endogenous Control = ACTIN</t>
  </si>
  <si>
    <t>Reference Sample = EV71016160NM</t>
  </si>
  <si>
    <t>GAPDH</t>
  </si>
  <si>
    <t>5.23EV71 C1</t>
  </si>
  <si>
    <t>5.23EV71 V1</t>
  </si>
  <si>
    <t>5.23EV71 46-20</t>
  </si>
  <si>
    <t>5.23EV71 46-4</t>
  </si>
  <si>
    <t>5.23EV71 46-800</t>
  </si>
  <si>
    <t>5.23EV71 46-160</t>
  </si>
  <si>
    <t>5.23EV71 46-32</t>
  </si>
  <si>
    <t>5.23EV71 46-6</t>
  </si>
  <si>
    <t>5.12EV71 48-6</t>
  </si>
  <si>
    <t>5.12EV71 48D-160</t>
  </si>
  <si>
    <t>5.12EV71 48-32</t>
  </si>
  <si>
    <t>5.12EV71 48D-800</t>
  </si>
  <si>
    <t>5.12EV71 48-160</t>
  </si>
  <si>
    <t>5.12EV71 48D-4</t>
  </si>
  <si>
    <t>5.12EV71 48-800</t>
  </si>
  <si>
    <t>5.12EV71 48D-20</t>
  </si>
  <si>
    <t>5.12EV71 48-4</t>
  </si>
  <si>
    <t>5.12EV71 V1</t>
  </si>
  <si>
    <t>5.12EV71 48-20</t>
  </si>
  <si>
    <t>5.12EV71 V2</t>
  </si>
  <si>
    <t>5.12EV71 48D-6</t>
  </si>
  <si>
    <t>5.12EV71 V3</t>
  </si>
  <si>
    <t>5.12EV71 48D-32</t>
  </si>
  <si>
    <t>5.12EV71 C1</t>
  </si>
  <si>
    <r>
      <rPr>
        <sz val="11"/>
        <color theme="1"/>
        <rFont val="Calibri"/>
        <family val="2"/>
        <charset val="161"/>
      </rPr>
      <t>Δ</t>
    </r>
    <r>
      <rPr>
        <sz val="11"/>
        <color theme="1"/>
        <rFont val="宋体"/>
        <family val="2"/>
        <charset val="134"/>
        <scheme val="minor"/>
      </rPr>
      <t>C</t>
    </r>
    <r>
      <rPr>
        <sz val="11"/>
        <color theme="1"/>
        <rFont val="Calibri"/>
        <family val="2"/>
        <charset val="204"/>
      </rPr>
      <t>т</t>
    </r>
    <phoneticPr fontId="1" type="noConversion"/>
  </si>
  <si>
    <t>ΔΔCT</t>
    <phoneticPr fontId="1" type="noConversion"/>
  </si>
  <si>
    <r>
      <t>2-</t>
    </r>
    <r>
      <rPr>
        <sz val="11"/>
        <color theme="1"/>
        <rFont val="Calibri"/>
        <family val="2"/>
        <charset val="161"/>
      </rPr>
      <t>ΔΔ</t>
    </r>
    <r>
      <rPr>
        <sz val="11"/>
        <color theme="1"/>
        <rFont val="宋体"/>
        <family val="2"/>
        <charset val="134"/>
        <scheme val="minor"/>
      </rPr>
      <t>C</t>
    </r>
    <r>
      <rPr>
        <sz val="11"/>
        <color theme="1"/>
        <rFont val="Calibri"/>
        <family val="2"/>
        <charset val="204"/>
      </rPr>
      <t>т</t>
    </r>
    <phoneticPr fontId="1" type="noConversion"/>
  </si>
  <si>
    <t>mean</t>
    <phoneticPr fontId="1" type="noConversion"/>
  </si>
  <si>
    <r>
      <rPr>
        <sz val="11"/>
        <color theme="1"/>
        <rFont val="Calibri"/>
        <family val="2"/>
        <charset val="161"/>
      </rPr>
      <t>ΔΔ</t>
    </r>
    <r>
      <rPr>
        <sz val="11"/>
        <color theme="1"/>
        <rFont val="Calibri"/>
        <family val="2"/>
      </rPr>
      <t>C</t>
    </r>
    <r>
      <rPr>
        <sz val="11"/>
        <color theme="1"/>
        <rFont val="Calibri"/>
        <family val="2"/>
        <charset val="204"/>
      </rPr>
      <t>т</t>
    </r>
    <phoneticPr fontId="1" type="noConversion"/>
  </si>
  <si>
    <t>CT</t>
    <phoneticPr fontId="1" type="noConversion"/>
  </si>
  <si>
    <r>
      <rPr>
        <sz val="11"/>
        <color theme="1"/>
        <rFont val="Calibri"/>
        <family val="3"/>
        <charset val="161"/>
      </rPr>
      <t>Δ</t>
    </r>
    <r>
      <rPr>
        <sz val="11"/>
        <color theme="1"/>
        <rFont val="宋体"/>
        <family val="2"/>
        <charset val="134"/>
        <scheme val="minor"/>
      </rPr>
      <t>CT</t>
    </r>
    <phoneticPr fontId="1" type="noConversion"/>
  </si>
  <si>
    <r>
      <rPr>
        <sz val="11"/>
        <color theme="1"/>
        <rFont val="Calibri"/>
        <family val="3"/>
        <charset val="161"/>
      </rPr>
      <t>ΔΔ</t>
    </r>
    <r>
      <rPr>
        <sz val="11"/>
        <color theme="1"/>
        <rFont val="宋体"/>
        <family val="2"/>
        <charset val="134"/>
        <scheme val="minor"/>
      </rPr>
      <t>CT</t>
    </r>
    <phoneticPr fontId="1" type="noConversion"/>
  </si>
  <si>
    <r>
      <t>2-</t>
    </r>
    <r>
      <rPr>
        <sz val="11"/>
        <color theme="1"/>
        <rFont val="Calibri"/>
        <family val="3"/>
        <charset val="161"/>
      </rPr>
      <t>ΔΔ</t>
    </r>
    <r>
      <rPr>
        <sz val="11"/>
        <color theme="1"/>
        <rFont val="宋体"/>
        <family val="3"/>
        <charset val="161"/>
        <scheme val="minor"/>
      </rPr>
      <t>CT</t>
    </r>
    <phoneticPr fontId="1" type="noConversion"/>
  </si>
  <si>
    <t>相对量计算</t>
    <phoneticPr fontId="1" type="noConversion"/>
  </si>
  <si>
    <t>SD</t>
    <phoneticPr fontId="1" type="noConversion"/>
  </si>
  <si>
    <t>NC-50</t>
  </si>
  <si>
    <t>PTGS1-1</t>
  </si>
  <si>
    <t>PTGS1-2</t>
  </si>
  <si>
    <t>PTGS1-3</t>
  </si>
  <si>
    <t>SIRNA-1-50</t>
  </si>
  <si>
    <t>SIRNA-2-50</t>
  </si>
  <si>
    <t>SIRNA-3-50</t>
  </si>
  <si>
    <t>NC-100</t>
  </si>
  <si>
    <t>SIRNA-1-100</t>
  </si>
  <si>
    <t>SIRNA-2-100</t>
  </si>
  <si>
    <t>SIRNA-3-100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</si>
</sst>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Calibri"/>
      <family val="2"/>
      <charset val="161"/>
    </font>
    <font>
      <sz val="11"/>
      <color theme="1"/>
      <name val="Calibri"/>
      <family val="2"/>
      <charset val="204"/>
    </font>
    <font>
      <sz val="11"/>
      <color theme="1"/>
      <name val="宋体"/>
      <family val="2"/>
      <charset val="161"/>
      <scheme val="minor"/>
    </font>
    <font>
      <sz val="11"/>
      <color theme="1"/>
      <name val="Calibri"/>
      <family val="2"/>
    </font>
    <font>
      <sz val="12"/>
      <color theme="1"/>
      <name val="Times New Roman"/>
      <family val="1"/>
    </font>
    <font>
      <sz val="11"/>
      <color theme="1"/>
      <name val="Calibri"/>
      <family val="3"/>
      <charset val="161"/>
    </font>
    <font>
      <sz val="11"/>
      <color theme="1"/>
      <name val="宋体"/>
      <family val="3"/>
      <charset val="161"/>
      <scheme val="minor"/>
    </font>
    <font>
      <sz val="11"/>
      <color rgb="FFFF0000"/>
      <name val="宋体"/>
      <family val="2"/>
      <charset val="134"/>
      <scheme val="minor"/>
    </font>
    <font>
      <sz val="1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/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8" fillId="0" borderId="0" xfId="0" applyFont="1">
      <alignment vertical="center"/>
    </xf>
    <xf numFmtId="0" fontId="8" fillId="2" borderId="0" xfId="0" applyFont="1" applyFill="1">
      <alignment vertical="center"/>
    </xf>
    <xf numFmtId="0" fontId="0" fillId="2" borderId="0" xfId="0" applyFill="1">
      <alignment vertical="center"/>
    </xf>
    <xf numFmtId="0" fontId="10" fillId="2" borderId="0" xfId="0" applyFont="1" applyFill="1">
      <alignment vertical="center"/>
    </xf>
    <xf numFmtId="0" fontId="9" fillId="2" borderId="0" xfId="0" applyFont="1" applyFill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2"/>
  <sheetViews>
    <sheetView topLeftCell="F37" zoomScale="85" zoomScaleNormal="85" workbookViewId="0">
      <selection activeCell="O17" sqref="O17"/>
    </sheetView>
  </sheetViews>
  <sheetFormatPr defaultColWidth="8.88671875" defaultRowHeight="14.4" x14ac:dyDescent="0.25"/>
  <cols>
    <col min="3" max="3" width="22.88671875" customWidth="1"/>
    <col min="4" max="7" width="9"/>
    <col min="9" max="9" width="13.109375" customWidth="1"/>
    <col min="12" max="12" width="17" customWidth="1"/>
    <col min="21" max="21" width="12.5546875" customWidth="1"/>
    <col min="22" max="22" width="12" bestFit="1" customWidth="1"/>
    <col min="23" max="23" width="12" customWidth="1"/>
    <col min="24" max="24" width="15" customWidth="1"/>
    <col min="31" max="31" width="14" customWidth="1"/>
  </cols>
  <sheetData>
    <row r="1" spans="1:23" x14ac:dyDescent="0.25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L1" t="s">
        <v>2</v>
      </c>
      <c r="M1" t="s">
        <v>3</v>
      </c>
      <c r="N1" t="s">
        <v>4</v>
      </c>
      <c r="O1" t="s">
        <v>137</v>
      </c>
      <c r="P1" s="2" t="s">
        <v>134</v>
      </c>
      <c r="Q1" s="2" t="s">
        <v>137</v>
      </c>
      <c r="R1" s="4" t="s">
        <v>138</v>
      </c>
      <c r="S1" t="s">
        <v>136</v>
      </c>
      <c r="T1" t="s">
        <v>137</v>
      </c>
      <c r="U1" t="s">
        <v>143</v>
      </c>
      <c r="V1" t="s">
        <v>137</v>
      </c>
      <c r="W1" t="s">
        <v>144</v>
      </c>
    </row>
    <row r="2" spans="1:23" x14ac:dyDescent="0.25">
      <c r="A2" s="1">
        <v>1</v>
      </c>
      <c r="B2" s="1" t="s">
        <v>7</v>
      </c>
      <c r="C2" t="s">
        <v>118</v>
      </c>
      <c r="D2" t="s">
        <v>109</v>
      </c>
      <c r="E2">
        <v>12.371</v>
      </c>
      <c r="F2">
        <v>12.343999999999999</v>
      </c>
      <c r="G2">
        <v>2.8000000000000001E-2</v>
      </c>
      <c r="L2" t="s">
        <v>133</v>
      </c>
      <c r="M2" t="s">
        <v>80</v>
      </c>
      <c r="N2">
        <v>23.829000000000001</v>
      </c>
      <c r="O2">
        <f>AVERAGE(N2:N4)</f>
        <v>23.934333333333331</v>
      </c>
      <c r="P2">
        <f>N2-$O$5</f>
        <v>11.760333333333334</v>
      </c>
      <c r="Q2">
        <f>AVERAGE(P2:P4)</f>
        <v>11.865666666666668</v>
      </c>
      <c r="R2">
        <f>P2-$Q$2</f>
        <v>-0.10533333333333417</v>
      </c>
      <c r="S2">
        <f>POWER(2,-R2)</f>
        <v>1.0757429111346588</v>
      </c>
      <c r="U2">
        <f>S2/$T$8</f>
        <v>1.1064043293783082E-4</v>
      </c>
      <c r="V2">
        <f>AVERAGE(U2:U4)</f>
        <v>1.0365756203488191E-4</v>
      </c>
      <c r="W2">
        <f>STDEV(U2:U4)</f>
        <v>1.5377130370470711E-5</v>
      </c>
    </row>
    <row r="3" spans="1:23" x14ac:dyDescent="0.25">
      <c r="A3" s="1">
        <v>2</v>
      </c>
      <c r="B3" s="1" t="s">
        <v>8</v>
      </c>
      <c r="C3" t="s">
        <v>118</v>
      </c>
      <c r="D3" t="s">
        <v>109</v>
      </c>
      <c r="E3">
        <v>12.315</v>
      </c>
      <c r="F3">
        <v>12.343999999999999</v>
      </c>
      <c r="G3">
        <v>2.8000000000000001E-2</v>
      </c>
      <c r="L3" t="s">
        <v>133</v>
      </c>
      <c r="M3" t="s">
        <v>80</v>
      </c>
      <c r="N3">
        <v>23.782</v>
      </c>
      <c r="P3">
        <f t="shared" ref="P3:P4" si="0">N3-$O$5</f>
        <v>11.713333333333333</v>
      </c>
      <c r="R3">
        <f t="shared" ref="R3:R64" si="1">P3-$Q$2</f>
        <v>-0.15233333333333476</v>
      </c>
      <c r="S3">
        <f t="shared" ref="S3:S64" si="2">POWER(2,-R3)</f>
        <v>1.1113654789424297</v>
      </c>
      <c r="U3">
        <f t="shared" ref="U3:U64" si="3">S3/$T$8</f>
        <v>1.1430422312767447E-4</v>
      </c>
    </row>
    <row r="4" spans="1:23" x14ac:dyDescent="0.25">
      <c r="A4" s="1">
        <v>3</v>
      </c>
      <c r="B4" s="1" t="s">
        <v>9</v>
      </c>
      <c r="C4" t="s">
        <v>118</v>
      </c>
      <c r="D4" t="s">
        <v>109</v>
      </c>
      <c r="E4">
        <v>12.346</v>
      </c>
      <c r="F4">
        <v>12.343999999999999</v>
      </c>
      <c r="G4">
        <v>2.8000000000000001E-2</v>
      </c>
      <c r="L4" t="s">
        <v>133</v>
      </c>
      <c r="M4" t="s">
        <v>80</v>
      </c>
      <c r="N4">
        <v>24.192</v>
      </c>
      <c r="P4">
        <f t="shared" si="0"/>
        <v>12.123333333333333</v>
      </c>
      <c r="R4">
        <f t="shared" si="1"/>
        <v>0.25766666666666538</v>
      </c>
      <c r="S4">
        <f t="shared" si="2"/>
        <v>0.83643963618151762</v>
      </c>
      <c r="U4">
        <f t="shared" si="3"/>
        <v>8.6028030039140443E-5</v>
      </c>
    </row>
    <row r="5" spans="1:23" x14ac:dyDescent="0.25">
      <c r="A5" s="1">
        <v>4</v>
      </c>
      <c r="B5" s="1" t="s">
        <v>10</v>
      </c>
      <c r="C5" t="s">
        <v>118</v>
      </c>
      <c r="D5" t="s">
        <v>80</v>
      </c>
      <c r="E5">
        <v>11.183999999999999</v>
      </c>
      <c r="F5">
        <v>11.208</v>
      </c>
      <c r="G5">
        <v>9.6000000000000002E-2</v>
      </c>
      <c r="L5" t="s">
        <v>133</v>
      </c>
      <c r="M5" t="s">
        <v>109</v>
      </c>
      <c r="N5">
        <v>12.146000000000001</v>
      </c>
      <c r="O5">
        <f t="shared" ref="O5:O65" si="4">AVERAGE(N5:N7)</f>
        <v>12.068666666666667</v>
      </c>
    </row>
    <row r="6" spans="1:23" x14ac:dyDescent="0.25">
      <c r="A6" s="1">
        <v>5</v>
      </c>
      <c r="B6" s="1" t="s">
        <v>11</v>
      </c>
      <c r="C6" t="s">
        <v>118</v>
      </c>
      <c r="D6" t="s">
        <v>80</v>
      </c>
      <c r="E6">
        <v>11.127000000000001</v>
      </c>
      <c r="F6">
        <v>11.208</v>
      </c>
      <c r="G6">
        <v>9.6000000000000002E-2</v>
      </c>
      <c r="L6" t="s">
        <v>133</v>
      </c>
      <c r="M6" t="s">
        <v>109</v>
      </c>
      <c r="N6">
        <v>12.021000000000001</v>
      </c>
    </row>
    <row r="7" spans="1:23" x14ac:dyDescent="0.25">
      <c r="A7" s="1">
        <v>6</v>
      </c>
      <c r="B7" s="1" t="s">
        <v>12</v>
      </c>
      <c r="C7" t="s">
        <v>118</v>
      </c>
      <c r="D7" t="s">
        <v>80</v>
      </c>
      <c r="E7">
        <v>11.314</v>
      </c>
      <c r="F7">
        <v>11.208</v>
      </c>
      <c r="G7">
        <v>9.6000000000000002E-2</v>
      </c>
      <c r="L7" t="s">
        <v>133</v>
      </c>
      <c r="M7" t="s">
        <v>109</v>
      </c>
      <c r="N7">
        <v>12.039</v>
      </c>
    </row>
    <row r="8" spans="1:23" x14ac:dyDescent="0.25">
      <c r="A8" s="1">
        <v>7</v>
      </c>
      <c r="B8" s="1" t="s">
        <v>13</v>
      </c>
      <c r="C8" t="s">
        <v>119</v>
      </c>
      <c r="D8" t="s">
        <v>109</v>
      </c>
      <c r="E8">
        <v>12.73</v>
      </c>
      <c r="F8">
        <v>12.726000000000001</v>
      </c>
      <c r="G8">
        <v>5.8000000000000003E-2</v>
      </c>
      <c r="L8" t="s">
        <v>131</v>
      </c>
      <c r="M8" t="s">
        <v>80</v>
      </c>
      <c r="N8">
        <v>11.01</v>
      </c>
      <c r="O8">
        <f t="shared" si="4"/>
        <v>11.057</v>
      </c>
      <c r="P8">
        <f>N8-$O$11</f>
        <v>-1.4260000000000002</v>
      </c>
      <c r="R8">
        <f t="shared" si="1"/>
        <v>-13.291666666666668</v>
      </c>
      <c r="S8">
        <f t="shared" si="2"/>
        <v>10027.446626751735</v>
      </c>
      <c r="T8">
        <f>AVERAGE(S8:S10)</f>
        <v>9722.873298400069</v>
      </c>
      <c r="U8">
        <f t="shared" si="3"/>
        <v>1.0313254445475273</v>
      </c>
      <c r="V8">
        <f t="shared" ref="V8:V62" si="5">AVERAGE(U8:U10)</f>
        <v>1</v>
      </c>
      <c r="W8">
        <f t="shared" ref="W8:W62" si="6">STDEV(U8:U10)</f>
        <v>7.1120377400885504E-2</v>
      </c>
    </row>
    <row r="9" spans="1:23" x14ac:dyDescent="0.25">
      <c r="A9" s="1">
        <v>8</v>
      </c>
      <c r="B9" s="1" t="s">
        <v>14</v>
      </c>
      <c r="C9" t="s">
        <v>119</v>
      </c>
      <c r="D9" t="s">
        <v>109</v>
      </c>
      <c r="E9">
        <v>12.782</v>
      </c>
      <c r="F9">
        <v>12.726000000000001</v>
      </c>
      <c r="G9">
        <v>5.8000000000000003E-2</v>
      </c>
      <c r="L9" t="s">
        <v>131</v>
      </c>
      <c r="M9" t="s">
        <v>80</v>
      </c>
      <c r="N9">
        <v>10.984</v>
      </c>
      <c r="P9">
        <f t="shared" ref="P9:P10" si="7">N9-$O$11</f>
        <v>-1.452</v>
      </c>
      <c r="R9">
        <f t="shared" si="1"/>
        <v>-13.317666666666668</v>
      </c>
      <c r="S9">
        <f t="shared" si="2"/>
        <v>10209.797746788294</v>
      </c>
      <c r="U9">
        <f t="shared" si="3"/>
        <v>1.050080303778961</v>
      </c>
    </row>
    <row r="10" spans="1:23" x14ac:dyDescent="0.25">
      <c r="A10" s="1">
        <v>9</v>
      </c>
      <c r="B10" s="1" t="s">
        <v>15</v>
      </c>
      <c r="C10" t="s">
        <v>119</v>
      </c>
      <c r="D10" t="s">
        <v>109</v>
      </c>
      <c r="E10">
        <v>12.666</v>
      </c>
      <c r="F10">
        <v>12.726000000000001</v>
      </c>
      <c r="G10">
        <v>5.8000000000000003E-2</v>
      </c>
      <c r="L10" t="s">
        <v>131</v>
      </c>
      <c r="M10" t="s">
        <v>80</v>
      </c>
      <c r="N10">
        <v>11.177</v>
      </c>
      <c r="P10">
        <f t="shared" si="7"/>
        <v>-1.2590000000000003</v>
      </c>
      <c r="R10">
        <f t="shared" si="1"/>
        <v>-13.124666666666668</v>
      </c>
      <c r="S10">
        <f t="shared" si="2"/>
        <v>8931.3755216601803</v>
      </c>
      <c r="U10">
        <f t="shared" si="3"/>
        <v>0.91859425167351172</v>
      </c>
    </row>
    <row r="11" spans="1:23" x14ac:dyDescent="0.25">
      <c r="A11" s="1">
        <v>10</v>
      </c>
      <c r="B11" s="1" t="s">
        <v>16</v>
      </c>
      <c r="C11" t="s">
        <v>119</v>
      </c>
      <c r="D11" t="s">
        <v>80</v>
      </c>
      <c r="E11">
        <v>11.603</v>
      </c>
      <c r="F11">
        <v>12.118</v>
      </c>
      <c r="G11">
        <v>0.83799999999999997</v>
      </c>
      <c r="L11" t="s">
        <v>131</v>
      </c>
      <c r="M11" t="s">
        <v>109</v>
      </c>
      <c r="N11">
        <v>12.39</v>
      </c>
      <c r="O11">
        <f t="shared" si="4"/>
        <v>12.436</v>
      </c>
      <c r="U11">
        <f t="shared" si="3"/>
        <v>0</v>
      </c>
    </row>
    <row r="12" spans="1:23" x14ac:dyDescent="0.25">
      <c r="A12" s="1">
        <v>11</v>
      </c>
      <c r="B12" s="1" t="s">
        <v>17</v>
      </c>
      <c r="C12" t="s">
        <v>119</v>
      </c>
      <c r="D12" t="s">
        <v>80</v>
      </c>
      <c r="E12">
        <v>11.667</v>
      </c>
      <c r="F12">
        <v>12.118</v>
      </c>
      <c r="G12">
        <v>0.83799999999999997</v>
      </c>
      <c r="L12" t="s">
        <v>131</v>
      </c>
      <c r="M12" t="s">
        <v>109</v>
      </c>
      <c r="N12">
        <v>12.486000000000001</v>
      </c>
      <c r="U12">
        <f t="shared" si="3"/>
        <v>0</v>
      </c>
    </row>
    <row r="13" spans="1:23" x14ac:dyDescent="0.25">
      <c r="A13" s="1">
        <v>12</v>
      </c>
      <c r="B13" s="1" t="s">
        <v>18</v>
      </c>
      <c r="C13" t="s">
        <v>119</v>
      </c>
      <c r="D13" t="s">
        <v>80</v>
      </c>
      <c r="E13">
        <v>13.085000000000001</v>
      </c>
      <c r="F13">
        <v>12.118</v>
      </c>
      <c r="G13">
        <v>0.83799999999999997</v>
      </c>
      <c r="L13" t="s">
        <v>131</v>
      </c>
      <c r="M13" t="s">
        <v>109</v>
      </c>
      <c r="N13">
        <v>12.432</v>
      </c>
      <c r="U13">
        <f t="shared" si="3"/>
        <v>0</v>
      </c>
    </row>
    <row r="14" spans="1:23" x14ac:dyDescent="0.25">
      <c r="A14" s="1">
        <v>13</v>
      </c>
      <c r="B14" s="1" t="s">
        <v>19</v>
      </c>
      <c r="C14" t="s">
        <v>120</v>
      </c>
      <c r="D14" t="s">
        <v>109</v>
      </c>
      <c r="E14">
        <v>12.162000000000001</v>
      </c>
      <c r="F14">
        <v>12.14</v>
      </c>
      <c r="G14">
        <v>0.02</v>
      </c>
      <c r="L14" t="s">
        <v>118</v>
      </c>
      <c r="M14" t="s">
        <v>80</v>
      </c>
      <c r="N14">
        <v>11.183999999999999</v>
      </c>
      <c r="O14">
        <f t="shared" si="4"/>
        <v>11.208333333333334</v>
      </c>
      <c r="P14">
        <f>N14-$O$17</f>
        <v>-1.1600000000000001</v>
      </c>
      <c r="R14">
        <f t="shared" si="1"/>
        <v>-13.025666666666668</v>
      </c>
      <c r="S14">
        <f t="shared" si="2"/>
        <v>8339.046205081655</v>
      </c>
      <c r="U14">
        <f t="shared" si="3"/>
        <v>0.85767303030204789</v>
      </c>
      <c r="V14">
        <f t="shared" si="5"/>
        <v>0.84455970047251727</v>
      </c>
      <c r="W14">
        <f t="shared" si="6"/>
        <v>5.5410691627209338E-2</v>
      </c>
    </row>
    <row r="15" spans="1:23" x14ac:dyDescent="0.25">
      <c r="A15" s="1">
        <v>14</v>
      </c>
      <c r="B15" s="1" t="s">
        <v>20</v>
      </c>
      <c r="C15" t="s">
        <v>120</v>
      </c>
      <c r="D15" t="s">
        <v>109</v>
      </c>
      <c r="E15">
        <v>12.124000000000001</v>
      </c>
      <c r="F15">
        <v>12.14</v>
      </c>
      <c r="G15">
        <v>0.02</v>
      </c>
      <c r="L15" t="s">
        <v>118</v>
      </c>
      <c r="M15" t="s">
        <v>80</v>
      </c>
      <c r="N15">
        <v>11.127000000000001</v>
      </c>
      <c r="P15">
        <f t="shared" ref="P15:P16" si="8">N15-$O$17</f>
        <v>-1.2169999999999987</v>
      </c>
      <c r="R15">
        <f t="shared" si="1"/>
        <v>-13.082666666666666</v>
      </c>
      <c r="S15">
        <f t="shared" si="2"/>
        <v>8675.1119896855998</v>
      </c>
      <c r="U15">
        <f t="shared" si="3"/>
        <v>0.89223748201193964</v>
      </c>
    </row>
    <row r="16" spans="1:23" x14ac:dyDescent="0.25">
      <c r="A16" s="1">
        <v>15</v>
      </c>
      <c r="B16" s="1" t="s">
        <v>21</v>
      </c>
      <c r="C16" t="s">
        <v>120</v>
      </c>
      <c r="D16" t="s">
        <v>109</v>
      </c>
      <c r="E16">
        <v>12.132999999999999</v>
      </c>
      <c r="F16">
        <v>12.14</v>
      </c>
      <c r="G16">
        <v>0.02</v>
      </c>
      <c r="L16" t="s">
        <v>118</v>
      </c>
      <c r="M16" t="s">
        <v>80</v>
      </c>
      <c r="N16">
        <v>11.314</v>
      </c>
      <c r="P16">
        <f t="shared" si="8"/>
        <v>-1.0299999999999994</v>
      </c>
      <c r="R16">
        <f t="shared" si="1"/>
        <v>-12.895666666666667</v>
      </c>
      <c r="S16">
        <f t="shared" si="2"/>
        <v>7620.482687119742</v>
      </c>
      <c r="U16">
        <f t="shared" si="3"/>
        <v>0.78376858910356439</v>
      </c>
    </row>
    <row r="17" spans="1:23" x14ac:dyDescent="0.25">
      <c r="A17" s="1">
        <v>16</v>
      </c>
      <c r="B17" s="1" t="s">
        <v>22</v>
      </c>
      <c r="C17" t="s">
        <v>120</v>
      </c>
      <c r="D17" t="s">
        <v>80</v>
      </c>
      <c r="E17">
        <v>11.233000000000001</v>
      </c>
      <c r="F17">
        <v>11.242000000000001</v>
      </c>
      <c r="G17">
        <v>4.1000000000000002E-2</v>
      </c>
      <c r="L17" t="s">
        <v>118</v>
      </c>
      <c r="M17" t="s">
        <v>109</v>
      </c>
      <c r="N17">
        <v>12.371</v>
      </c>
      <c r="O17">
        <f t="shared" si="4"/>
        <v>12.343999999999999</v>
      </c>
    </row>
    <row r="18" spans="1:23" x14ac:dyDescent="0.25">
      <c r="A18" s="1">
        <v>17</v>
      </c>
      <c r="B18" s="1" t="s">
        <v>23</v>
      </c>
      <c r="C18" t="s">
        <v>120</v>
      </c>
      <c r="D18" t="s">
        <v>80</v>
      </c>
      <c r="E18">
        <v>11.205</v>
      </c>
      <c r="F18">
        <v>11.242000000000001</v>
      </c>
      <c r="G18">
        <v>4.1000000000000002E-2</v>
      </c>
      <c r="L18" t="s">
        <v>118</v>
      </c>
      <c r="M18" t="s">
        <v>109</v>
      </c>
      <c r="N18">
        <v>12.315</v>
      </c>
    </row>
    <row r="19" spans="1:23" x14ac:dyDescent="0.25">
      <c r="A19" s="1">
        <v>18</v>
      </c>
      <c r="B19" s="1" t="s">
        <v>24</v>
      </c>
      <c r="C19" t="s">
        <v>120</v>
      </c>
      <c r="D19" t="s">
        <v>80</v>
      </c>
      <c r="E19">
        <v>11.287000000000001</v>
      </c>
      <c r="F19">
        <v>11.242000000000001</v>
      </c>
      <c r="G19">
        <v>4.1000000000000002E-2</v>
      </c>
      <c r="L19" t="s">
        <v>118</v>
      </c>
      <c r="M19" t="s">
        <v>109</v>
      </c>
      <c r="N19">
        <v>12.346</v>
      </c>
    </row>
    <row r="20" spans="1:23" x14ac:dyDescent="0.25">
      <c r="A20" s="1">
        <v>19</v>
      </c>
      <c r="B20" s="1" t="s">
        <v>25</v>
      </c>
      <c r="C20" t="s">
        <v>121</v>
      </c>
      <c r="D20" t="s">
        <v>109</v>
      </c>
      <c r="E20">
        <v>12.930999999999999</v>
      </c>
      <c r="F20">
        <v>12.865</v>
      </c>
      <c r="G20">
        <v>6.8000000000000005E-2</v>
      </c>
      <c r="L20" t="s">
        <v>132</v>
      </c>
      <c r="M20" t="s">
        <v>80</v>
      </c>
      <c r="N20">
        <v>12.04</v>
      </c>
      <c r="O20">
        <f t="shared" si="4"/>
        <v>12.053333333333333</v>
      </c>
      <c r="P20">
        <f>N20-$O$23</f>
        <v>-0.47166666666666579</v>
      </c>
      <c r="R20">
        <f t="shared" si="1"/>
        <v>-12.337333333333333</v>
      </c>
      <c r="S20">
        <f t="shared" si="2"/>
        <v>5174.9647971546065</v>
      </c>
      <c r="U20">
        <f t="shared" si="3"/>
        <v>0.53224645002893989</v>
      </c>
      <c r="V20">
        <f t="shared" si="5"/>
        <v>0.52744217806124405</v>
      </c>
      <c r="W20">
        <f t="shared" si="6"/>
        <v>1.202294929024862E-2</v>
      </c>
    </row>
    <row r="21" spans="1:23" x14ac:dyDescent="0.25">
      <c r="A21" s="1">
        <v>20</v>
      </c>
      <c r="B21" s="1" t="s">
        <v>26</v>
      </c>
      <c r="C21" t="s">
        <v>121</v>
      </c>
      <c r="D21" t="s">
        <v>109</v>
      </c>
      <c r="E21">
        <v>12.868</v>
      </c>
      <c r="F21">
        <v>12.865</v>
      </c>
      <c r="G21">
        <v>6.8000000000000005E-2</v>
      </c>
      <c r="L21" t="s">
        <v>132</v>
      </c>
      <c r="M21" t="s">
        <v>80</v>
      </c>
      <c r="N21">
        <v>12.029</v>
      </c>
      <c r="P21">
        <f t="shared" ref="P21:P22" si="9">N21-$O$23</f>
        <v>-0.48266666666666502</v>
      </c>
      <c r="R21">
        <f t="shared" si="1"/>
        <v>-12.348333333333333</v>
      </c>
      <c r="S21">
        <f t="shared" si="2"/>
        <v>5214.5727378448237</v>
      </c>
      <c r="U21">
        <f t="shared" si="3"/>
        <v>0.53632013683680302</v>
      </c>
    </row>
    <row r="22" spans="1:23" x14ac:dyDescent="0.25">
      <c r="A22" s="1">
        <v>21</v>
      </c>
      <c r="B22" s="1" t="s">
        <v>27</v>
      </c>
      <c r="C22" t="s">
        <v>121</v>
      </c>
      <c r="D22" t="s">
        <v>109</v>
      </c>
      <c r="E22">
        <v>12.795999999999999</v>
      </c>
      <c r="F22">
        <v>12.865</v>
      </c>
      <c r="G22">
        <v>6.8000000000000005E-2</v>
      </c>
      <c r="L22" t="s">
        <v>132</v>
      </c>
      <c r="M22" t="s">
        <v>80</v>
      </c>
      <c r="N22">
        <v>12.090999999999999</v>
      </c>
      <c r="P22">
        <f t="shared" si="9"/>
        <v>-0.42066666666666563</v>
      </c>
      <c r="R22">
        <f t="shared" si="1"/>
        <v>-12.286333333333333</v>
      </c>
      <c r="S22">
        <f t="shared" si="2"/>
        <v>4995.2228735655035</v>
      </c>
      <c r="U22">
        <f t="shared" si="3"/>
        <v>0.51375994731798924</v>
      </c>
    </row>
    <row r="23" spans="1:23" x14ac:dyDescent="0.25">
      <c r="A23" s="1">
        <v>22</v>
      </c>
      <c r="B23" s="1" t="s">
        <v>28</v>
      </c>
      <c r="C23" t="s">
        <v>121</v>
      </c>
      <c r="D23" t="s">
        <v>80</v>
      </c>
      <c r="E23">
        <v>12.868</v>
      </c>
      <c r="F23">
        <v>12.954000000000001</v>
      </c>
      <c r="G23">
        <v>7.5999999999999998E-2</v>
      </c>
      <c r="L23" t="s">
        <v>132</v>
      </c>
      <c r="M23" t="s">
        <v>109</v>
      </c>
      <c r="N23">
        <v>12.542</v>
      </c>
      <c r="O23">
        <f t="shared" si="4"/>
        <v>12.511666666666665</v>
      </c>
    </row>
    <row r="24" spans="1:23" x14ac:dyDescent="0.25">
      <c r="A24" s="1">
        <v>23</v>
      </c>
      <c r="B24" s="1" t="s">
        <v>29</v>
      </c>
      <c r="C24" t="s">
        <v>121</v>
      </c>
      <c r="D24" t="s">
        <v>80</v>
      </c>
      <c r="E24">
        <v>12.983000000000001</v>
      </c>
      <c r="F24">
        <v>12.954000000000001</v>
      </c>
      <c r="G24">
        <v>7.5999999999999998E-2</v>
      </c>
      <c r="L24" t="s">
        <v>132</v>
      </c>
      <c r="M24" t="s">
        <v>109</v>
      </c>
      <c r="N24">
        <v>12.483000000000001</v>
      </c>
    </row>
    <row r="25" spans="1:23" x14ac:dyDescent="0.25">
      <c r="A25" s="1">
        <v>24</v>
      </c>
      <c r="B25" s="1" t="s">
        <v>30</v>
      </c>
      <c r="C25" t="s">
        <v>121</v>
      </c>
      <c r="D25" t="s">
        <v>80</v>
      </c>
      <c r="E25">
        <v>13.01</v>
      </c>
      <c r="F25">
        <v>12.954000000000001</v>
      </c>
      <c r="G25">
        <v>7.5999999999999998E-2</v>
      </c>
      <c r="L25" t="s">
        <v>132</v>
      </c>
      <c r="M25" t="s">
        <v>109</v>
      </c>
      <c r="N25">
        <v>12.51</v>
      </c>
    </row>
    <row r="26" spans="1:23" x14ac:dyDescent="0.25">
      <c r="A26" s="1">
        <v>25</v>
      </c>
      <c r="B26" s="1" t="s">
        <v>31</v>
      </c>
      <c r="C26" t="s">
        <v>122</v>
      </c>
      <c r="D26" t="s">
        <v>109</v>
      </c>
      <c r="E26">
        <v>12.489000000000001</v>
      </c>
      <c r="F26">
        <v>12.459</v>
      </c>
      <c r="G26">
        <v>5.1999999999999998E-2</v>
      </c>
      <c r="L26" t="s">
        <v>122</v>
      </c>
      <c r="M26" t="s">
        <v>80</v>
      </c>
      <c r="N26">
        <v>12.238</v>
      </c>
      <c r="O26">
        <f t="shared" si="4"/>
        <v>12.335666666666667</v>
      </c>
      <c r="P26">
        <f>N26-$O$29</f>
        <v>-0.22166666666666579</v>
      </c>
      <c r="R26">
        <f t="shared" si="1"/>
        <v>-12.087333333333333</v>
      </c>
      <c r="S26">
        <f t="shared" si="2"/>
        <v>4351.6093469914804</v>
      </c>
      <c r="U26">
        <f t="shared" si="3"/>
        <v>0.44756413186085148</v>
      </c>
      <c r="V26">
        <f t="shared" si="5"/>
        <v>0.41891149220745011</v>
      </c>
      <c r="W26">
        <f t="shared" si="6"/>
        <v>2.8430247570398505E-2</v>
      </c>
    </row>
    <row r="27" spans="1:23" x14ac:dyDescent="0.25">
      <c r="A27" s="1">
        <v>26</v>
      </c>
      <c r="B27" s="1" t="s">
        <v>32</v>
      </c>
      <c r="C27" t="s">
        <v>122</v>
      </c>
      <c r="D27" t="s">
        <v>109</v>
      </c>
      <c r="E27">
        <v>12.49</v>
      </c>
      <c r="F27">
        <v>12.459</v>
      </c>
      <c r="G27">
        <v>5.1999999999999998E-2</v>
      </c>
      <c r="L27" t="s">
        <v>122</v>
      </c>
      <c r="M27" t="s">
        <v>80</v>
      </c>
      <c r="N27">
        <v>12.433999999999999</v>
      </c>
      <c r="P27">
        <f t="shared" ref="P27:P28" si="10">N27-$O$29</f>
        <v>-2.566666666666606E-2</v>
      </c>
      <c r="R27">
        <f t="shared" si="1"/>
        <v>-11.891333333333334</v>
      </c>
      <c r="S27">
        <f t="shared" si="2"/>
        <v>3798.8139291983175</v>
      </c>
      <c r="U27">
        <f t="shared" si="3"/>
        <v>0.39070898206844112</v>
      </c>
    </row>
    <row r="28" spans="1:23" x14ac:dyDescent="0.25">
      <c r="A28" s="1">
        <v>27</v>
      </c>
      <c r="B28" s="1" t="s">
        <v>33</v>
      </c>
      <c r="C28" t="s">
        <v>122</v>
      </c>
      <c r="D28" t="s">
        <v>109</v>
      </c>
      <c r="E28">
        <v>12.4</v>
      </c>
      <c r="F28">
        <v>12.459</v>
      </c>
      <c r="G28">
        <v>5.1999999999999998E-2</v>
      </c>
      <c r="L28" t="s">
        <v>122</v>
      </c>
      <c r="M28" t="s">
        <v>80</v>
      </c>
      <c r="N28">
        <v>12.335000000000001</v>
      </c>
      <c r="P28">
        <f t="shared" si="10"/>
        <v>-0.12466666666666448</v>
      </c>
      <c r="R28">
        <f t="shared" si="1"/>
        <v>-11.990333333333332</v>
      </c>
      <c r="S28">
        <f t="shared" si="2"/>
        <v>4068.6468097404377</v>
      </c>
      <c r="U28">
        <f t="shared" si="3"/>
        <v>0.41846136269305773</v>
      </c>
    </row>
    <row r="29" spans="1:23" x14ac:dyDescent="0.25">
      <c r="A29" s="1">
        <v>28</v>
      </c>
      <c r="B29" s="1" t="s">
        <v>34</v>
      </c>
      <c r="C29" t="s">
        <v>122</v>
      </c>
      <c r="D29" t="s">
        <v>80</v>
      </c>
      <c r="E29">
        <v>12.238</v>
      </c>
      <c r="F29">
        <v>12.336</v>
      </c>
      <c r="G29">
        <v>9.8000000000000004E-2</v>
      </c>
      <c r="L29" t="s">
        <v>122</v>
      </c>
      <c r="M29" t="s">
        <v>109</v>
      </c>
      <c r="N29">
        <v>12.489000000000001</v>
      </c>
      <c r="O29">
        <f t="shared" si="4"/>
        <v>12.459666666666665</v>
      </c>
    </row>
    <row r="30" spans="1:23" x14ac:dyDescent="0.25">
      <c r="A30" s="1">
        <v>29</v>
      </c>
      <c r="B30" s="1" t="s">
        <v>35</v>
      </c>
      <c r="C30" t="s">
        <v>122</v>
      </c>
      <c r="D30" t="s">
        <v>80</v>
      </c>
      <c r="E30">
        <v>12.433999999999999</v>
      </c>
      <c r="F30">
        <v>12.336</v>
      </c>
      <c r="G30">
        <v>9.8000000000000004E-2</v>
      </c>
      <c r="L30" t="s">
        <v>122</v>
      </c>
      <c r="M30" t="s">
        <v>109</v>
      </c>
      <c r="N30">
        <v>12.49</v>
      </c>
    </row>
    <row r="31" spans="1:23" x14ac:dyDescent="0.25">
      <c r="A31" s="1">
        <v>30</v>
      </c>
      <c r="B31" s="1" t="s">
        <v>36</v>
      </c>
      <c r="C31" t="s">
        <v>122</v>
      </c>
      <c r="D31" t="s">
        <v>80</v>
      </c>
      <c r="E31">
        <v>12.335000000000001</v>
      </c>
      <c r="F31">
        <v>12.336</v>
      </c>
      <c r="G31">
        <v>9.8000000000000004E-2</v>
      </c>
      <c r="L31" t="s">
        <v>122</v>
      </c>
      <c r="M31" t="s">
        <v>109</v>
      </c>
      <c r="N31">
        <v>12.4</v>
      </c>
    </row>
    <row r="32" spans="1:23" x14ac:dyDescent="0.25">
      <c r="A32" s="1">
        <v>31</v>
      </c>
      <c r="B32" s="1" t="s">
        <v>37</v>
      </c>
      <c r="C32" t="s">
        <v>123</v>
      </c>
      <c r="D32" t="s">
        <v>109</v>
      </c>
      <c r="E32">
        <v>14.047000000000001</v>
      </c>
      <c r="F32">
        <v>14.087999999999999</v>
      </c>
      <c r="G32">
        <v>3.7999999999999999E-2</v>
      </c>
      <c r="L32" t="s">
        <v>124</v>
      </c>
      <c r="M32" t="s">
        <v>80</v>
      </c>
      <c r="N32">
        <v>14.78</v>
      </c>
      <c r="O32">
        <f t="shared" si="4"/>
        <v>14.879</v>
      </c>
      <c r="P32">
        <f>N32-$O$35</f>
        <v>1.9906666666666659</v>
      </c>
      <c r="R32">
        <f t="shared" si="1"/>
        <v>-9.8750000000000018</v>
      </c>
      <c r="S32">
        <f t="shared" si="2"/>
        <v>939.01214024158389</v>
      </c>
      <c r="U32">
        <f t="shared" si="3"/>
        <v>9.6577638258034434E-2</v>
      </c>
      <c r="V32">
        <f t="shared" si="5"/>
        <v>9.0327764664609858E-2</v>
      </c>
      <c r="W32">
        <f t="shared" si="6"/>
        <v>6.4641528790222334E-3</v>
      </c>
    </row>
    <row r="33" spans="1:23" x14ac:dyDescent="0.25">
      <c r="A33" s="1">
        <v>32</v>
      </c>
      <c r="B33" s="1" t="s">
        <v>38</v>
      </c>
      <c r="C33" t="s">
        <v>123</v>
      </c>
      <c r="D33" t="s">
        <v>109</v>
      </c>
      <c r="E33">
        <v>14.097</v>
      </c>
      <c r="F33">
        <v>14.087999999999999</v>
      </c>
      <c r="G33">
        <v>3.7999999999999999E-2</v>
      </c>
      <c r="L33" t="s">
        <v>124</v>
      </c>
      <c r="M33" t="s">
        <v>80</v>
      </c>
      <c r="N33">
        <v>14.87</v>
      </c>
      <c r="P33">
        <f t="shared" ref="P33:P34" si="11">N33-$O$35</f>
        <v>2.0806666666666658</v>
      </c>
      <c r="R33">
        <f t="shared" si="1"/>
        <v>-9.7850000000000019</v>
      </c>
      <c r="S33">
        <f t="shared" si="2"/>
        <v>882.22326754510641</v>
      </c>
      <c r="U33">
        <f t="shared" si="3"/>
        <v>9.0736888208784866E-2</v>
      </c>
    </row>
    <row r="34" spans="1:23" x14ac:dyDescent="0.25">
      <c r="A34" s="1">
        <v>33</v>
      </c>
      <c r="B34" s="1" t="s">
        <v>39</v>
      </c>
      <c r="C34" t="s">
        <v>123</v>
      </c>
      <c r="D34" t="s">
        <v>109</v>
      </c>
      <c r="E34">
        <v>14.121</v>
      </c>
      <c r="F34">
        <v>14.087999999999999</v>
      </c>
      <c r="G34">
        <v>3.7999999999999999E-2</v>
      </c>
      <c r="L34" t="s">
        <v>124</v>
      </c>
      <c r="M34" t="s">
        <v>80</v>
      </c>
      <c r="N34">
        <v>14.987</v>
      </c>
      <c r="P34">
        <f t="shared" si="11"/>
        <v>2.1976666666666667</v>
      </c>
      <c r="R34">
        <f t="shared" si="1"/>
        <v>-9.668000000000001</v>
      </c>
      <c r="S34">
        <f t="shared" si="2"/>
        <v>813.50082569841152</v>
      </c>
      <c r="U34">
        <f t="shared" si="3"/>
        <v>8.3668767527010329E-2</v>
      </c>
    </row>
    <row r="35" spans="1:23" x14ac:dyDescent="0.25">
      <c r="A35" s="1">
        <v>34</v>
      </c>
      <c r="B35" s="1" t="s">
        <v>40</v>
      </c>
      <c r="C35" t="s">
        <v>123</v>
      </c>
      <c r="D35" t="s">
        <v>80</v>
      </c>
      <c r="E35">
        <v>16.7</v>
      </c>
      <c r="F35">
        <v>16.707000000000001</v>
      </c>
      <c r="G35">
        <v>4.7E-2</v>
      </c>
      <c r="L35" t="s">
        <v>124</v>
      </c>
      <c r="M35" t="s">
        <v>109</v>
      </c>
      <c r="N35">
        <v>12.709</v>
      </c>
      <c r="O35">
        <f t="shared" si="4"/>
        <v>12.789333333333333</v>
      </c>
    </row>
    <row r="36" spans="1:23" x14ac:dyDescent="0.25">
      <c r="A36" s="1">
        <v>35</v>
      </c>
      <c r="B36" s="1" t="s">
        <v>41</v>
      </c>
      <c r="C36" t="s">
        <v>123</v>
      </c>
      <c r="D36" t="s">
        <v>80</v>
      </c>
      <c r="E36">
        <v>16.663</v>
      </c>
      <c r="F36">
        <v>16.707000000000001</v>
      </c>
      <c r="G36">
        <v>4.7E-2</v>
      </c>
      <c r="L36" t="s">
        <v>124</v>
      </c>
      <c r="M36" t="s">
        <v>109</v>
      </c>
      <c r="N36">
        <v>13.218</v>
      </c>
    </row>
    <row r="37" spans="1:23" x14ac:dyDescent="0.25">
      <c r="A37" s="1">
        <v>36</v>
      </c>
      <c r="B37" s="1" t="s">
        <v>42</v>
      </c>
      <c r="C37" t="s">
        <v>123</v>
      </c>
      <c r="D37" t="s">
        <v>80</v>
      </c>
      <c r="E37">
        <v>16.757000000000001</v>
      </c>
      <c r="F37">
        <v>16.707000000000001</v>
      </c>
      <c r="G37">
        <v>4.7E-2</v>
      </c>
      <c r="L37" t="s">
        <v>124</v>
      </c>
      <c r="M37" t="s">
        <v>109</v>
      </c>
      <c r="N37">
        <v>12.441000000000001</v>
      </c>
    </row>
    <row r="38" spans="1:23" x14ac:dyDescent="0.25">
      <c r="A38" s="1">
        <v>37</v>
      </c>
      <c r="B38" s="1" t="s">
        <v>43</v>
      </c>
      <c r="C38" t="s">
        <v>124</v>
      </c>
      <c r="D38" t="s">
        <v>109</v>
      </c>
      <c r="E38">
        <v>12.709</v>
      </c>
      <c r="F38">
        <v>12.789</v>
      </c>
      <c r="G38">
        <v>0.39400000000000002</v>
      </c>
      <c r="L38" t="s">
        <v>123</v>
      </c>
      <c r="M38" t="s">
        <v>80</v>
      </c>
      <c r="N38">
        <v>16.7</v>
      </c>
      <c r="O38">
        <f t="shared" si="4"/>
        <v>16.706666666666667</v>
      </c>
      <c r="P38">
        <f>N38-$O$41</f>
        <v>2.6116666666666664</v>
      </c>
      <c r="R38">
        <f t="shared" si="1"/>
        <v>-9.2540000000000013</v>
      </c>
      <c r="S38">
        <f t="shared" si="2"/>
        <v>610.56454263328385</v>
      </c>
      <c r="U38">
        <f t="shared" si="3"/>
        <v>6.2796719024792211E-2</v>
      </c>
      <c r="V38">
        <f t="shared" si="5"/>
        <v>6.2529604257548624E-2</v>
      </c>
      <c r="W38">
        <f t="shared" si="6"/>
        <v>2.0451394637913995E-3</v>
      </c>
    </row>
    <row r="39" spans="1:23" x14ac:dyDescent="0.25">
      <c r="A39" s="1">
        <v>38</v>
      </c>
      <c r="B39" s="1" t="s">
        <v>44</v>
      </c>
      <c r="C39" t="s">
        <v>124</v>
      </c>
      <c r="D39" t="s">
        <v>109</v>
      </c>
      <c r="E39">
        <v>13.218</v>
      </c>
      <c r="F39">
        <v>12.789</v>
      </c>
      <c r="G39">
        <v>0.39400000000000002</v>
      </c>
      <c r="L39" t="s">
        <v>123</v>
      </c>
      <c r="M39" t="s">
        <v>80</v>
      </c>
      <c r="N39">
        <v>16.663</v>
      </c>
      <c r="P39">
        <f t="shared" ref="P39:P40" si="12">N39-$O$41</f>
        <v>2.5746666666666673</v>
      </c>
      <c r="R39">
        <f t="shared" si="1"/>
        <v>-9.2910000000000004</v>
      </c>
      <c r="S39">
        <f t="shared" si="2"/>
        <v>626.42587705951553</v>
      </c>
      <c r="U39">
        <f t="shared" si="3"/>
        <v>6.4428061318313787E-2</v>
      </c>
    </row>
    <row r="40" spans="1:23" x14ac:dyDescent="0.25">
      <c r="A40" s="1">
        <v>39</v>
      </c>
      <c r="B40" s="1" t="s">
        <v>45</v>
      </c>
      <c r="C40" t="s">
        <v>124</v>
      </c>
      <c r="D40" t="s">
        <v>109</v>
      </c>
      <c r="E40">
        <v>12.441000000000001</v>
      </c>
      <c r="F40">
        <v>12.789</v>
      </c>
      <c r="G40">
        <v>0.39400000000000002</v>
      </c>
      <c r="L40" t="s">
        <v>123</v>
      </c>
      <c r="M40" t="s">
        <v>80</v>
      </c>
      <c r="N40">
        <v>16.757000000000001</v>
      </c>
      <c r="P40">
        <f t="shared" si="12"/>
        <v>2.6686666666666685</v>
      </c>
      <c r="R40">
        <f t="shared" si="1"/>
        <v>-9.1969999999999992</v>
      </c>
      <c r="S40">
        <f t="shared" si="2"/>
        <v>586.91183909292886</v>
      </c>
      <c r="U40">
        <f t="shared" si="3"/>
        <v>6.0364032429539853E-2</v>
      </c>
    </row>
    <row r="41" spans="1:23" x14ac:dyDescent="0.25">
      <c r="A41" s="1">
        <v>40</v>
      </c>
      <c r="B41" s="1" t="s">
        <v>46</v>
      </c>
      <c r="C41" t="s">
        <v>124</v>
      </c>
      <c r="D41" t="s">
        <v>80</v>
      </c>
      <c r="E41">
        <v>14.78</v>
      </c>
      <c r="F41">
        <v>14.879</v>
      </c>
      <c r="G41">
        <v>0.104</v>
      </c>
      <c r="L41" t="s">
        <v>123</v>
      </c>
      <c r="M41" t="s">
        <v>109</v>
      </c>
      <c r="N41">
        <v>14.047000000000001</v>
      </c>
      <c r="O41">
        <f t="shared" si="4"/>
        <v>14.088333333333333</v>
      </c>
    </row>
    <row r="42" spans="1:23" x14ac:dyDescent="0.25">
      <c r="A42" s="1">
        <v>41</v>
      </c>
      <c r="B42" s="1" t="s">
        <v>47</v>
      </c>
      <c r="C42" t="s">
        <v>124</v>
      </c>
      <c r="D42" t="s">
        <v>80</v>
      </c>
      <c r="E42">
        <v>14.87</v>
      </c>
      <c r="F42">
        <v>14.879</v>
      </c>
      <c r="G42">
        <v>0.104</v>
      </c>
      <c r="L42" t="s">
        <v>123</v>
      </c>
      <c r="M42" t="s">
        <v>109</v>
      </c>
      <c r="N42">
        <v>14.097</v>
      </c>
    </row>
    <row r="43" spans="1:23" x14ac:dyDescent="0.25">
      <c r="A43" s="1">
        <v>42</v>
      </c>
      <c r="B43" s="1" t="s">
        <v>48</v>
      </c>
      <c r="C43" t="s">
        <v>124</v>
      </c>
      <c r="D43" t="s">
        <v>80</v>
      </c>
      <c r="E43">
        <v>14.987</v>
      </c>
      <c r="F43">
        <v>14.879</v>
      </c>
      <c r="G43">
        <v>0.104</v>
      </c>
      <c r="L43" t="s">
        <v>123</v>
      </c>
      <c r="M43" t="s">
        <v>109</v>
      </c>
      <c r="N43">
        <v>14.121</v>
      </c>
    </row>
    <row r="44" spans="1:23" x14ac:dyDescent="0.25">
      <c r="A44" s="1">
        <v>43</v>
      </c>
      <c r="B44" s="1" t="s">
        <v>49</v>
      </c>
      <c r="C44" t="s">
        <v>125</v>
      </c>
      <c r="D44" t="s">
        <v>109</v>
      </c>
      <c r="E44">
        <v>14.363</v>
      </c>
      <c r="F44">
        <v>14.334</v>
      </c>
      <c r="G44">
        <v>5.6000000000000001E-2</v>
      </c>
      <c r="L44" t="s">
        <v>125</v>
      </c>
      <c r="M44" t="s">
        <v>80</v>
      </c>
      <c r="N44">
        <v>20.379000000000001</v>
      </c>
      <c r="O44">
        <f t="shared" si="4"/>
        <v>20.448333333333334</v>
      </c>
      <c r="P44">
        <f>N44-$O$47</f>
        <v>6.044666666666668</v>
      </c>
      <c r="R44">
        <f t="shared" si="1"/>
        <v>-5.8209999999999997</v>
      </c>
      <c r="S44">
        <f t="shared" si="2"/>
        <v>56.532163294813749</v>
      </c>
      <c r="U44">
        <f t="shared" si="3"/>
        <v>5.8143474217766779E-3</v>
      </c>
      <c r="V44">
        <f t="shared" si="5"/>
        <v>5.5479785786227099E-3</v>
      </c>
      <c r="W44">
        <f t="shared" si="6"/>
        <v>3.2491405354222175E-4</v>
      </c>
    </row>
    <row r="45" spans="1:23" x14ac:dyDescent="0.25">
      <c r="A45" s="1">
        <v>44</v>
      </c>
      <c r="B45" s="1" t="s">
        <v>50</v>
      </c>
      <c r="C45" t="s">
        <v>125</v>
      </c>
      <c r="D45" t="s">
        <v>109</v>
      </c>
      <c r="E45">
        <v>14.27</v>
      </c>
      <c r="F45">
        <v>14.334</v>
      </c>
      <c r="G45">
        <v>5.6000000000000001E-2</v>
      </c>
      <c r="L45" t="s">
        <v>125</v>
      </c>
      <c r="M45" t="s">
        <v>80</v>
      </c>
      <c r="N45">
        <v>20.422000000000001</v>
      </c>
      <c r="P45">
        <f t="shared" ref="P45:P46" si="13">N45-$O$47</f>
        <v>6.0876666666666672</v>
      </c>
      <c r="R45">
        <f t="shared" si="1"/>
        <v>-5.7780000000000005</v>
      </c>
      <c r="S45">
        <f t="shared" si="2"/>
        <v>54.872066344586997</v>
      </c>
      <c r="U45">
        <f t="shared" si="3"/>
        <v>5.6436060267921395E-3</v>
      </c>
    </row>
    <row r="46" spans="1:23" x14ac:dyDescent="0.25">
      <c r="A46" s="1">
        <v>45</v>
      </c>
      <c r="B46" s="1" t="s">
        <v>51</v>
      </c>
      <c r="C46" t="s">
        <v>125</v>
      </c>
      <c r="D46" t="s">
        <v>109</v>
      </c>
      <c r="E46">
        <v>14.37</v>
      </c>
      <c r="F46">
        <v>14.334</v>
      </c>
      <c r="G46">
        <v>5.6000000000000001E-2</v>
      </c>
      <c r="L46" t="s">
        <v>125</v>
      </c>
      <c r="M46" t="s">
        <v>80</v>
      </c>
      <c r="N46">
        <v>20.544</v>
      </c>
      <c r="P46">
        <f t="shared" si="13"/>
        <v>6.2096666666666671</v>
      </c>
      <c r="R46">
        <f t="shared" si="1"/>
        <v>-5.6560000000000006</v>
      </c>
      <c r="S46">
        <f t="shared" si="2"/>
        <v>50.422648707158181</v>
      </c>
      <c r="U46">
        <f t="shared" si="3"/>
        <v>5.1859822872993106E-3</v>
      </c>
    </row>
    <row r="47" spans="1:23" x14ac:dyDescent="0.25">
      <c r="A47" s="1">
        <v>46</v>
      </c>
      <c r="B47" s="1" t="s">
        <v>52</v>
      </c>
      <c r="C47" t="s">
        <v>125</v>
      </c>
      <c r="D47" t="s">
        <v>80</v>
      </c>
      <c r="E47">
        <v>20.379000000000001</v>
      </c>
      <c r="F47">
        <v>20.448</v>
      </c>
      <c r="G47">
        <v>8.5999999999999993E-2</v>
      </c>
      <c r="L47" t="s">
        <v>125</v>
      </c>
      <c r="M47" t="s">
        <v>109</v>
      </c>
      <c r="N47">
        <v>14.363</v>
      </c>
      <c r="O47">
        <f t="shared" si="4"/>
        <v>14.334333333333333</v>
      </c>
    </row>
    <row r="48" spans="1:23" x14ac:dyDescent="0.25">
      <c r="A48" s="1">
        <v>47</v>
      </c>
      <c r="B48" s="1" t="s">
        <v>53</v>
      </c>
      <c r="C48" t="s">
        <v>125</v>
      </c>
      <c r="D48" t="s">
        <v>80</v>
      </c>
      <c r="E48">
        <v>20.422000000000001</v>
      </c>
      <c r="F48">
        <v>20.448</v>
      </c>
      <c r="G48">
        <v>8.5999999999999993E-2</v>
      </c>
      <c r="L48" t="s">
        <v>125</v>
      </c>
      <c r="M48" t="s">
        <v>109</v>
      </c>
      <c r="N48">
        <v>14.27</v>
      </c>
    </row>
    <row r="49" spans="1:23" x14ac:dyDescent="0.25">
      <c r="A49" s="1">
        <v>48</v>
      </c>
      <c r="B49" s="1" t="s">
        <v>54</v>
      </c>
      <c r="C49" t="s">
        <v>125</v>
      </c>
      <c r="D49" t="s">
        <v>80</v>
      </c>
      <c r="E49">
        <v>20.544</v>
      </c>
      <c r="F49">
        <v>20.448</v>
      </c>
      <c r="G49">
        <v>8.5999999999999993E-2</v>
      </c>
      <c r="L49" t="s">
        <v>125</v>
      </c>
      <c r="M49" t="s">
        <v>109</v>
      </c>
      <c r="N49">
        <v>14.37</v>
      </c>
    </row>
    <row r="50" spans="1:23" x14ac:dyDescent="0.25">
      <c r="A50" s="1">
        <v>49</v>
      </c>
      <c r="B50" s="1" t="s">
        <v>55</v>
      </c>
      <c r="C50" t="s">
        <v>126</v>
      </c>
      <c r="D50" t="s">
        <v>109</v>
      </c>
      <c r="E50">
        <v>13.829000000000001</v>
      </c>
      <c r="F50">
        <v>13.792</v>
      </c>
      <c r="G50">
        <v>0.04</v>
      </c>
      <c r="M50" t="s">
        <v>80</v>
      </c>
      <c r="O50" t="e">
        <f t="shared" si="4"/>
        <v>#DIV/0!</v>
      </c>
      <c r="P50" t="e">
        <f>N50-$O$53</f>
        <v>#DIV/0!</v>
      </c>
      <c r="R50" t="e">
        <f t="shared" si="1"/>
        <v>#DIV/0!</v>
      </c>
      <c r="S50" t="e">
        <f t="shared" si="2"/>
        <v>#DIV/0!</v>
      </c>
      <c r="U50" t="e">
        <f t="shared" si="3"/>
        <v>#DIV/0!</v>
      </c>
      <c r="V50" t="e">
        <f t="shared" si="5"/>
        <v>#DIV/0!</v>
      </c>
      <c r="W50" t="e">
        <f t="shared" si="6"/>
        <v>#DIV/0!</v>
      </c>
    </row>
    <row r="51" spans="1:23" x14ac:dyDescent="0.25">
      <c r="A51" s="1">
        <v>50</v>
      </c>
      <c r="B51" s="1" t="s">
        <v>56</v>
      </c>
      <c r="C51" t="s">
        <v>126</v>
      </c>
      <c r="D51" t="s">
        <v>109</v>
      </c>
      <c r="E51">
        <v>13.797000000000001</v>
      </c>
      <c r="F51">
        <v>13.792</v>
      </c>
      <c r="G51">
        <v>0.04</v>
      </c>
      <c r="M51" t="s">
        <v>80</v>
      </c>
      <c r="P51" t="e">
        <f t="shared" ref="P51:P52" si="14">N51-$O$53</f>
        <v>#DIV/0!</v>
      </c>
      <c r="R51" t="e">
        <f t="shared" si="1"/>
        <v>#DIV/0!</v>
      </c>
      <c r="S51" t="e">
        <f t="shared" si="2"/>
        <v>#DIV/0!</v>
      </c>
      <c r="U51" t="e">
        <f t="shared" si="3"/>
        <v>#DIV/0!</v>
      </c>
    </row>
    <row r="52" spans="1:23" x14ac:dyDescent="0.25">
      <c r="A52" s="1">
        <v>51</v>
      </c>
      <c r="B52" s="1" t="s">
        <v>57</v>
      </c>
      <c r="C52" t="s">
        <v>126</v>
      </c>
      <c r="D52" t="s">
        <v>109</v>
      </c>
      <c r="E52">
        <v>13.75</v>
      </c>
      <c r="F52">
        <v>13.792</v>
      </c>
      <c r="G52">
        <v>0.04</v>
      </c>
      <c r="M52" t="s">
        <v>80</v>
      </c>
      <c r="P52" t="e">
        <f t="shared" si="14"/>
        <v>#DIV/0!</v>
      </c>
      <c r="R52" t="e">
        <f t="shared" si="1"/>
        <v>#DIV/0!</v>
      </c>
      <c r="S52" t="e">
        <f t="shared" si="2"/>
        <v>#DIV/0!</v>
      </c>
      <c r="U52" t="e">
        <f t="shared" si="3"/>
        <v>#DIV/0!</v>
      </c>
    </row>
    <row r="53" spans="1:23" x14ac:dyDescent="0.25">
      <c r="A53" s="1">
        <v>52</v>
      </c>
      <c r="B53" s="1" t="s">
        <v>58</v>
      </c>
      <c r="C53" t="s">
        <v>126</v>
      </c>
      <c r="D53" t="s">
        <v>80</v>
      </c>
      <c r="E53">
        <v>15.467000000000001</v>
      </c>
      <c r="F53">
        <v>15.395</v>
      </c>
      <c r="G53">
        <v>6.3E-2</v>
      </c>
      <c r="M53" t="s">
        <v>109</v>
      </c>
      <c r="O53" t="e">
        <f t="shared" si="4"/>
        <v>#DIV/0!</v>
      </c>
    </row>
    <row r="54" spans="1:23" x14ac:dyDescent="0.25">
      <c r="A54" s="1">
        <v>53</v>
      </c>
      <c r="B54" s="1" t="s">
        <v>59</v>
      </c>
      <c r="C54" t="s">
        <v>126</v>
      </c>
      <c r="D54" t="s">
        <v>80</v>
      </c>
      <c r="E54">
        <v>15.352</v>
      </c>
      <c r="F54">
        <v>15.395</v>
      </c>
      <c r="G54">
        <v>6.3E-2</v>
      </c>
      <c r="M54" t="s">
        <v>109</v>
      </c>
    </row>
    <row r="55" spans="1:23" x14ac:dyDescent="0.25">
      <c r="A55" s="1">
        <v>54</v>
      </c>
      <c r="B55" s="1" t="s">
        <v>60</v>
      </c>
      <c r="C55" t="s">
        <v>126</v>
      </c>
      <c r="D55" t="s">
        <v>80</v>
      </c>
      <c r="E55">
        <v>15.366</v>
      </c>
      <c r="F55">
        <v>15.395</v>
      </c>
      <c r="G55">
        <v>6.3E-2</v>
      </c>
      <c r="M55" t="s">
        <v>109</v>
      </c>
    </row>
    <row r="56" spans="1:23" x14ac:dyDescent="0.25">
      <c r="A56" s="1">
        <v>55</v>
      </c>
      <c r="B56" s="1" t="s">
        <v>61</v>
      </c>
      <c r="C56" t="s">
        <v>127</v>
      </c>
      <c r="D56" t="s">
        <v>109</v>
      </c>
      <c r="E56">
        <v>12.866</v>
      </c>
      <c r="F56">
        <v>12.811</v>
      </c>
      <c r="G56">
        <v>5.6000000000000001E-2</v>
      </c>
      <c r="M56" t="s">
        <v>80</v>
      </c>
      <c r="O56" t="e">
        <f t="shared" si="4"/>
        <v>#DIV/0!</v>
      </c>
      <c r="P56" t="e">
        <f>N56-$O$59</f>
        <v>#DIV/0!</v>
      </c>
      <c r="R56" t="e">
        <f t="shared" si="1"/>
        <v>#DIV/0!</v>
      </c>
      <c r="S56" t="e">
        <f t="shared" si="2"/>
        <v>#DIV/0!</v>
      </c>
      <c r="U56" t="e">
        <f t="shared" si="3"/>
        <v>#DIV/0!</v>
      </c>
      <c r="V56" t="e">
        <f t="shared" si="5"/>
        <v>#DIV/0!</v>
      </c>
      <c r="W56" t="e">
        <f t="shared" si="6"/>
        <v>#DIV/0!</v>
      </c>
    </row>
    <row r="57" spans="1:23" x14ac:dyDescent="0.25">
      <c r="A57" s="1">
        <v>56</v>
      </c>
      <c r="B57" s="1" t="s">
        <v>62</v>
      </c>
      <c r="C57" t="s">
        <v>127</v>
      </c>
      <c r="D57" t="s">
        <v>109</v>
      </c>
      <c r="E57">
        <v>12.754</v>
      </c>
      <c r="F57">
        <v>12.811</v>
      </c>
      <c r="G57">
        <v>5.6000000000000001E-2</v>
      </c>
      <c r="M57" t="s">
        <v>80</v>
      </c>
      <c r="P57" t="e">
        <f t="shared" ref="P57:P58" si="15">N57-$O$59</f>
        <v>#DIV/0!</v>
      </c>
      <c r="R57" t="e">
        <f t="shared" si="1"/>
        <v>#DIV/0!</v>
      </c>
      <c r="S57" t="e">
        <f t="shared" si="2"/>
        <v>#DIV/0!</v>
      </c>
      <c r="U57" t="e">
        <f t="shared" si="3"/>
        <v>#DIV/0!</v>
      </c>
    </row>
    <row r="58" spans="1:23" x14ac:dyDescent="0.25">
      <c r="A58" s="1">
        <v>57</v>
      </c>
      <c r="B58" s="1" t="s">
        <v>63</v>
      </c>
      <c r="C58" t="s">
        <v>127</v>
      </c>
      <c r="D58" t="s">
        <v>109</v>
      </c>
      <c r="E58">
        <v>12.811999999999999</v>
      </c>
      <c r="F58">
        <v>12.811</v>
      </c>
      <c r="G58">
        <v>5.6000000000000001E-2</v>
      </c>
      <c r="M58" t="s">
        <v>80</v>
      </c>
      <c r="P58" t="e">
        <f t="shared" si="15"/>
        <v>#DIV/0!</v>
      </c>
      <c r="R58" t="e">
        <f t="shared" si="1"/>
        <v>#DIV/0!</v>
      </c>
      <c r="S58" t="e">
        <f t="shared" si="2"/>
        <v>#DIV/0!</v>
      </c>
      <c r="U58" t="e">
        <f t="shared" si="3"/>
        <v>#DIV/0!</v>
      </c>
    </row>
    <row r="59" spans="1:23" x14ac:dyDescent="0.25">
      <c r="A59" s="1">
        <v>58</v>
      </c>
      <c r="B59" s="1" t="s">
        <v>64</v>
      </c>
      <c r="C59" t="s">
        <v>127</v>
      </c>
      <c r="D59" t="s">
        <v>80</v>
      </c>
      <c r="E59">
        <v>11.112</v>
      </c>
      <c r="F59">
        <v>11.163</v>
      </c>
      <c r="G59">
        <v>4.9000000000000002E-2</v>
      </c>
      <c r="M59" t="s">
        <v>109</v>
      </c>
      <c r="O59" t="e">
        <f t="shared" si="4"/>
        <v>#DIV/0!</v>
      </c>
    </row>
    <row r="60" spans="1:23" x14ac:dyDescent="0.25">
      <c r="A60" s="1">
        <v>59</v>
      </c>
      <c r="B60" s="1" t="s">
        <v>65</v>
      </c>
      <c r="C60" t="s">
        <v>127</v>
      </c>
      <c r="D60" t="s">
        <v>80</v>
      </c>
      <c r="E60">
        <v>11.169</v>
      </c>
      <c r="F60">
        <v>11.163</v>
      </c>
      <c r="G60">
        <v>4.9000000000000002E-2</v>
      </c>
      <c r="M60" t="s">
        <v>109</v>
      </c>
    </row>
    <row r="61" spans="1:23" x14ac:dyDescent="0.25">
      <c r="A61" s="1">
        <v>60</v>
      </c>
      <c r="B61" s="1" t="s">
        <v>66</v>
      </c>
      <c r="C61" t="s">
        <v>127</v>
      </c>
      <c r="D61" t="s">
        <v>80</v>
      </c>
      <c r="E61">
        <v>11.209</v>
      </c>
      <c r="F61">
        <v>11.163</v>
      </c>
      <c r="G61">
        <v>4.9000000000000002E-2</v>
      </c>
      <c r="M61" t="s">
        <v>109</v>
      </c>
    </row>
    <row r="62" spans="1:23" x14ac:dyDescent="0.25">
      <c r="A62" s="1">
        <v>61</v>
      </c>
      <c r="B62" s="1" t="s">
        <v>67</v>
      </c>
      <c r="C62" t="s">
        <v>128</v>
      </c>
      <c r="D62" t="s">
        <v>109</v>
      </c>
      <c r="E62">
        <v>14.79</v>
      </c>
      <c r="F62">
        <v>14.795999999999999</v>
      </c>
      <c r="G62">
        <v>1.0999999999999999E-2</v>
      </c>
      <c r="M62" t="s">
        <v>80</v>
      </c>
      <c r="O62" t="e">
        <f t="shared" si="4"/>
        <v>#DIV/0!</v>
      </c>
      <c r="P62" t="e">
        <f>N62-$O$65</f>
        <v>#DIV/0!</v>
      </c>
      <c r="R62" t="e">
        <f t="shared" si="1"/>
        <v>#DIV/0!</v>
      </c>
      <c r="S62" t="e">
        <f t="shared" si="2"/>
        <v>#DIV/0!</v>
      </c>
      <c r="U62" t="e">
        <f t="shared" si="3"/>
        <v>#DIV/0!</v>
      </c>
      <c r="V62" t="e">
        <f t="shared" si="5"/>
        <v>#DIV/0!</v>
      </c>
      <c r="W62" t="e">
        <f t="shared" si="6"/>
        <v>#DIV/0!</v>
      </c>
    </row>
    <row r="63" spans="1:23" x14ac:dyDescent="0.25">
      <c r="A63" s="1">
        <v>62</v>
      </c>
      <c r="B63" s="1" t="s">
        <v>68</v>
      </c>
      <c r="C63" t="s">
        <v>128</v>
      </c>
      <c r="D63" t="s">
        <v>109</v>
      </c>
      <c r="E63">
        <v>14.808999999999999</v>
      </c>
      <c r="F63">
        <v>14.795999999999999</v>
      </c>
      <c r="G63">
        <v>1.0999999999999999E-2</v>
      </c>
      <c r="M63" t="s">
        <v>80</v>
      </c>
      <c r="P63" t="e">
        <f t="shared" ref="P63:P64" si="16">N63-$O$65</f>
        <v>#DIV/0!</v>
      </c>
      <c r="R63" t="e">
        <f t="shared" si="1"/>
        <v>#DIV/0!</v>
      </c>
      <c r="S63" t="e">
        <f t="shared" si="2"/>
        <v>#DIV/0!</v>
      </c>
      <c r="U63" t="e">
        <f t="shared" si="3"/>
        <v>#DIV/0!</v>
      </c>
    </row>
    <row r="64" spans="1:23" x14ac:dyDescent="0.25">
      <c r="A64" s="1">
        <v>63</v>
      </c>
      <c r="B64" s="1" t="s">
        <v>69</v>
      </c>
      <c r="C64" t="s">
        <v>128</v>
      </c>
      <c r="D64" t="s">
        <v>109</v>
      </c>
      <c r="E64">
        <v>14.789</v>
      </c>
      <c r="F64">
        <v>14.795999999999999</v>
      </c>
      <c r="G64">
        <v>1.0999999999999999E-2</v>
      </c>
      <c r="M64" t="s">
        <v>80</v>
      </c>
      <c r="P64" t="e">
        <f t="shared" si="16"/>
        <v>#DIV/0!</v>
      </c>
      <c r="R64" t="e">
        <f t="shared" si="1"/>
        <v>#DIV/0!</v>
      </c>
      <c r="S64" t="e">
        <f t="shared" si="2"/>
        <v>#DIV/0!</v>
      </c>
      <c r="U64" t="e">
        <f t="shared" si="3"/>
        <v>#DIV/0!</v>
      </c>
    </row>
    <row r="65" spans="1:23" x14ac:dyDescent="0.25">
      <c r="A65" s="1">
        <v>64</v>
      </c>
      <c r="B65" s="1" t="s">
        <v>70</v>
      </c>
      <c r="C65" t="s">
        <v>128</v>
      </c>
      <c r="D65" t="s">
        <v>80</v>
      </c>
      <c r="E65">
        <v>21.766999999999999</v>
      </c>
      <c r="F65">
        <v>21.811</v>
      </c>
      <c r="G65">
        <v>7.8E-2</v>
      </c>
      <c r="M65" t="s">
        <v>109</v>
      </c>
      <c r="O65" t="e">
        <f t="shared" si="4"/>
        <v>#DIV/0!</v>
      </c>
    </row>
    <row r="66" spans="1:23" x14ac:dyDescent="0.25">
      <c r="A66" s="1">
        <v>65</v>
      </c>
      <c r="B66" s="1" t="s">
        <v>71</v>
      </c>
      <c r="C66" t="s">
        <v>128</v>
      </c>
      <c r="D66" t="s">
        <v>80</v>
      </c>
      <c r="E66">
        <v>21.765999999999998</v>
      </c>
      <c r="F66">
        <v>21.811</v>
      </c>
      <c r="G66">
        <v>7.8E-2</v>
      </c>
      <c r="M66" t="s">
        <v>109</v>
      </c>
    </row>
    <row r="67" spans="1:23" x14ac:dyDescent="0.25">
      <c r="A67" s="1">
        <v>66</v>
      </c>
      <c r="B67" s="1" t="s">
        <v>72</v>
      </c>
      <c r="C67" t="s">
        <v>128</v>
      </c>
      <c r="D67" t="s">
        <v>80</v>
      </c>
      <c r="E67">
        <v>21.901</v>
      </c>
      <c r="F67">
        <v>21.811</v>
      </c>
      <c r="G67">
        <v>7.8E-2</v>
      </c>
      <c r="M67" t="s">
        <v>109</v>
      </c>
    </row>
    <row r="68" spans="1:23" x14ac:dyDescent="0.25">
      <c r="A68" s="1">
        <v>67</v>
      </c>
      <c r="B68" s="1" t="s">
        <v>73</v>
      </c>
      <c r="C68" t="s">
        <v>129</v>
      </c>
      <c r="D68" t="s">
        <v>109</v>
      </c>
      <c r="E68">
        <v>12.981999999999999</v>
      </c>
      <c r="F68">
        <v>12.984</v>
      </c>
      <c r="G68">
        <v>5.0000000000000001E-3</v>
      </c>
      <c r="M68" t="s">
        <v>80</v>
      </c>
      <c r="O68" t="e">
        <f t="shared" ref="O68:O95" si="17">AVERAGE(N68:N70)</f>
        <v>#DIV/0!</v>
      </c>
      <c r="P68" t="e">
        <f>N68-$O$71</f>
        <v>#DIV/0!</v>
      </c>
      <c r="R68" t="e">
        <f t="shared" ref="R68:R94" si="18">P68-$Q$2</f>
        <v>#DIV/0!</v>
      </c>
      <c r="S68" t="e">
        <f t="shared" ref="S68:S94" si="19">POWER(2,-R68)</f>
        <v>#DIV/0!</v>
      </c>
      <c r="U68" t="e">
        <f t="shared" ref="U68:U94" si="20">S68/$T$8</f>
        <v>#DIV/0!</v>
      </c>
      <c r="V68" t="e">
        <f t="shared" ref="V68:V92" si="21">AVERAGE(U68:U70)</f>
        <v>#DIV/0!</v>
      </c>
      <c r="W68" t="e">
        <f t="shared" ref="W68:W92" si="22">STDEV(U68:U70)</f>
        <v>#DIV/0!</v>
      </c>
    </row>
    <row r="69" spans="1:23" x14ac:dyDescent="0.25">
      <c r="A69" s="1">
        <v>68</v>
      </c>
      <c r="B69" s="1" t="s">
        <v>74</v>
      </c>
      <c r="C69" t="s">
        <v>129</v>
      </c>
      <c r="D69" t="s">
        <v>109</v>
      </c>
      <c r="E69">
        <v>12.99</v>
      </c>
      <c r="F69">
        <v>12.984</v>
      </c>
      <c r="G69">
        <v>5.0000000000000001E-3</v>
      </c>
      <c r="M69" t="s">
        <v>80</v>
      </c>
      <c r="P69" t="e">
        <f t="shared" ref="P69:P70" si="23">N69-$O$71</f>
        <v>#DIV/0!</v>
      </c>
      <c r="R69" t="e">
        <f t="shared" si="18"/>
        <v>#DIV/0!</v>
      </c>
      <c r="S69" t="e">
        <f t="shared" si="19"/>
        <v>#DIV/0!</v>
      </c>
      <c r="U69" t="e">
        <f t="shared" si="20"/>
        <v>#DIV/0!</v>
      </c>
    </row>
    <row r="70" spans="1:23" x14ac:dyDescent="0.25">
      <c r="A70" s="1">
        <v>69</v>
      </c>
      <c r="B70" s="1" t="s">
        <v>75</v>
      </c>
      <c r="C70" t="s">
        <v>129</v>
      </c>
      <c r="D70" t="s">
        <v>109</v>
      </c>
      <c r="E70">
        <v>12.98</v>
      </c>
      <c r="F70">
        <v>12.984</v>
      </c>
      <c r="G70">
        <v>5.0000000000000001E-3</v>
      </c>
      <c r="M70" t="s">
        <v>80</v>
      </c>
      <c r="P70" t="e">
        <f t="shared" si="23"/>
        <v>#DIV/0!</v>
      </c>
      <c r="R70" t="e">
        <f t="shared" si="18"/>
        <v>#DIV/0!</v>
      </c>
      <c r="S70" t="e">
        <f t="shared" si="19"/>
        <v>#DIV/0!</v>
      </c>
      <c r="U70" t="e">
        <f t="shared" si="20"/>
        <v>#DIV/0!</v>
      </c>
    </row>
    <row r="71" spans="1:23" x14ac:dyDescent="0.25">
      <c r="A71" s="1">
        <v>70</v>
      </c>
      <c r="B71" s="1" t="s">
        <v>76</v>
      </c>
      <c r="C71" t="s">
        <v>129</v>
      </c>
      <c r="D71" t="s">
        <v>80</v>
      </c>
      <c r="E71">
        <v>11.159000000000001</v>
      </c>
      <c r="F71">
        <v>11.231999999999999</v>
      </c>
      <c r="G71">
        <v>7.0999999999999994E-2</v>
      </c>
      <c r="M71" t="s">
        <v>109</v>
      </c>
      <c r="O71" t="e">
        <f t="shared" si="17"/>
        <v>#DIV/0!</v>
      </c>
    </row>
    <row r="72" spans="1:23" x14ac:dyDescent="0.25">
      <c r="A72" s="1">
        <v>71</v>
      </c>
      <c r="B72" s="1" t="s">
        <v>77</v>
      </c>
      <c r="C72" t="s">
        <v>129</v>
      </c>
      <c r="D72" t="s">
        <v>80</v>
      </c>
      <c r="E72">
        <v>11.237</v>
      </c>
      <c r="F72">
        <v>11.231999999999999</v>
      </c>
      <c r="G72">
        <v>7.0999999999999994E-2</v>
      </c>
      <c r="M72" t="s">
        <v>109</v>
      </c>
    </row>
    <row r="73" spans="1:23" x14ac:dyDescent="0.25">
      <c r="A73" s="1">
        <v>72</v>
      </c>
      <c r="B73" s="1" t="s">
        <v>78</v>
      </c>
      <c r="C73" t="s">
        <v>129</v>
      </c>
      <c r="D73" t="s">
        <v>80</v>
      </c>
      <c r="E73">
        <v>11.301</v>
      </c>
      <c r="F73">
        <v>11.231999999999999</v>
      </c>
      <c r="G73">
        <v>7.0999999999999994E-2</v>
      </c>
      <c r="M73" t="s">
        <v>109</v>
      </c>
    </row>
    <row r="74" spans="1:23" x14ac:dyDescent="0.25">
      <c r="A74" s="1">
        <v>73</v>
      </c>
      <c r="B74" s="1" t="s">
        <v>81</v>
      </c>
      <c r="C74" t="s">
        <v>130</v>
      </c>
      <c r="D74" t="s">
        <v>109</v>
      </c>
      <c r="E74">
        <v>12.855</v>
      </c>
      <c r="F74">
        <v>12.849</v>
      </c>
      <c r="G74">
        <v>3.4000000000000002E-2</v>
      </c>
      <c r="M74" t="s">
        <v>80</v>
      </c>
      <c r="O74" t="e">
        <f t="shared" si="17"/>
        <v>#DIV/0!</v>
      </c>
      <c r="P74" t="e">
        <f>N74-$O$77</f>
        <v>#DIV/0!</v>
      </c>
      <c r="R74" t="e">
        <f t="shared" si="18"/>
        <v>#DIV/0!</v>
      </c>
      <c r="S74" t="e">
        <f t="shared" si="19"/>
        <v>#DIV/0!</v>
      </c>
      <c r="U74" t="e">
        <f t="shared" si="20"/>
        <v>#DIV/0!</v>
      </c>
      <c r="V74" t="e">
        <f t="shared" si="21"/>
        <v>#DIV/0!</v>
      </c>
      <c r="W74" t="e">
        <f t="shared" si="22"/>
        <v>#DIV/0!</v>
      </c>
    </row>
    <row r="75" spans="1:23" x14ac:dyDescent="0.25">
      <c r="A75" s="1">
        <v>74</v>
      </c>
      <c r="B75" s="1" t="s">
        <v>82</v>
      </c>
      <c r="C75" t="s">
        <v>130</v>
      </c>
      <c r="D75" t="s">
        <v>109</v>
      </c>
      <c r="E75">
        <v>12.879</v>
      </c>
      <c r="F75">
        <v>12.849</v>
      </c>
      <c r="G75">
        <v>3.4000000000000002E-2</v>
      </c>
      <c r="M75" t="s">
        <v>80</v>
      </c>
      <c r="P75" t="e">
        <f t="shared" ref="P75:P76" si="24">N75-$O$77</f>
        <v>#DIV/0!</v>
      </c>
      <c r="R75" t="e">
        <f t="shared" si="18"/>
        <v>#DIV/0!</v>
      </c>
      <c r="S75" t="e">
        <f t="shared" si="19"/>
        <v>#DIV/0!</v>
      </c>
      <c r="U75" t="e">
        <f t="shared" si="20"/>
        <v>#DIV/0!</v>
      </c>
    </row>
    <row r="76" spans="1:23" x14ac:dyDescent="0.25">
      <c r="A76" s="1">
        <v>75</v>
      </c>
      <c r="B76" s="1" t="s">
        <v>83</v>
      </c>
      <c r="C76" t="s">
        <v>130</v>
      </c>
      <c r="D76" t="s">
        <v>109</v>
      </c>
      <c r="E76">
        <v>12.811999999999999</v>
      </c>
      <c r="F76">
        <v>12.849</v>
      </c>
      <c r="G76">
        <v>3.4000000000000002E-2</v>
      </c>
      <c r="M76" t="s">
        <v>80</v>
      </c>
      <c r="P76" t="e">
        <f t="shared" si="24"/>
        <v>#DIV/0!</v>
      </c>
      <c r="R76" t="e">
        <f t="shared" si="18"/>
        <v>#DIV/0!</v>
      </c>
      <c r="S76" t="e">
        <f t="shared" si="19"/>
        <v>#DIV/0!</v>
      </c>
      <c r="U76" t="e">
        <f t="shared" si="20"/>
        <v>#DIV/0!</v>
      </c>
    </row>
    <row r="77" spans="1:23" x14ac:dyDescent="0.25">
      <c r="A77" s="1">
        <v>76</v>
      </c>
      <c r="B77" s="1" t="s">
        <v>84</v>
      </c>
      <c r="C77" t="s">
        <v>130</v>
      </c>
      <c r="D77" t="s">
        <v>80</v>
      </c>
      <c r="E77">
        <v>11.971</v>
      </c>
      <c r="F77">
        <v>12.01</v>
      </c>
      <c r="G77">
        <v>4.1000000000000002E-2</v>
      </c>
      <c r="M77" t="s">
        <v>109</v>
      </c>
      <c r="O77" t="e">
        <f t="shared" si="17"/>
        <v>#DIV/0!</v>
      </c>
    </row>
    <row r="78" spans="1:23" x14ac:dyDescent="0.25">
      <c r="A78" s="1">
        <v>77</v>
      </c>
      <c r="B78" s="1" t="s">
        <v>85</v>
      </c>
      <c r="C78" t="s">
        <v>130</v>
      </c>
      <c r="D78" t="s">
        <v>80</v>
      </c>
      <c r="E78">
        <v>12.053000000000001</v>
      </c>
      <c r="F78">
        <v>12.01</v>
      </c>
      <c r="G78">
        <v>4.1000000000000002E-2</v>
      </c>
      <c r="M78" t="s">
        <v>109</v>
      </c>
    </row>
    <row r="79" spans="1:23" x14ac:dyDescent="0.25">
      <c r="A79" s="1">
        <v>78</v>
      </c>
      <c r="B79" s="1" t="s">
        <v>86</v>
      </c>
      <c r="C79" t="s">
        <v>130</v>
      </c>
      <c r="D79" t="s">
        <v>80</v>
      </c>
      <c r="E79">
        <v>12.005000000000001</v>
      </c>
      <c r="F79">
        <v>12.01</v>
      </c>
      <c r="G79">
        <v>4.1000000000000002E-2</v>
      </c>
      <c r="M79" t="s">
        <v>109</v>
      </c>
    </row>
    <row r="80" spans="1:23" x14ac:dyDescent="0.25">
      <c r="A80" s="1">
        <v>79</v>
      </c>
      <c r="B80" s="1" t="s">
        <v>87</v>
      </c>
      <c r="C80" t="s">
        <v>131</v>
      </c>
      <c r="D80" t="s">
        <v>109</v>
      </c>
      <c r="E80">
        <v>12.39</v>
      </c>
      <c r="F80">
        <v>12.436</v>
      </c>
      <c r="G80">
        <v>4.8000000000000001E-2</v>
      </c>
      <c r="M80" t="s">
        <v>80</v>
      </c>
      <c r="O80" t="e">
        <f t="shared" si="17"/>
        <v>#DIV/0!</v>
      </c>
      <c r="P80" t="e">
        <f>N80-$O$83</f>
        <v>#DIV/0!</v>
      </c>
      <c r="R80" t="e">
        <f t="shared" si="18"/>
        <v>#DIV/0!</v>
      </c>
      <c r="S80" t="e">
        <f t="shared" si="19"/>
        <v>#DIV/0!</v>
      </c>
      <c r="U80" t="e">
        <f t="shared" si="20"/>
        <v>#DIV/0!</v>
      </c>
      <c r="V80" t="e">
        <f t="shared" si="21"/>
        <v>#DIV/0!</v>
      </c>
      <c r="W80" t="e">
        <f t="shared" si="22"/>
        <v>#DIV/0!</v>
      </c>
    </row>
    <row r="81" spans="1:23" x14ac:dyDescent="0.25">
      <c r="A81" s="1">
        <v>80</v>
      </c>
      <c r="B81" s="1" t="s">
        <v>88</v>
      </c>
      <c r="C81" t="s">
        <v>131</v>
      </c>
      <c r="D81" t="s">
        <v>109</v>
      </c>
      <c r="E81">
        <v>12.486000000000001</v>
      </c>
      <c r="F81">
        <v>12.436</v>
      </c>
      <c r="G81">
        <v>4.8000000000000001E-2</v>
      </c>
      <c r="M81" t="s">
        <v>80</v>
      </c>
      <c r="P81" t="e">
        <f t="shared" ref="P81:P82" si="25">N81-$O$83</f>
        <v>#DIV/0!</v>
      </c>
      <c r="R81" t="e">
        <f t="shared" si="18"/>
        <v>#DIV/0!</v>
      </c>
      <c r="S81" t="e">
        <f t="shared" si="19"/>
        <v>#DIV/0!</v>
      </c>
      <c r="U81" t="e">
        <f t="shared" si="20"/>
        <v>#DIV/0!</v>
      </c>
    </row>
    <row r="82" spans="1:23" x14ac:dyDescent="0.25">
      <c r="A82" s="1">
        <v>81</v>
      </c>
      <c r="B82" s="1" t="s">
        <v>89</v>
      </c>
      <c r="C82" t="s">
        <v>131</v>
      </c>
      <c r="D82" t="s">
        <v>109</v>
      </c>
      <c r="E82">
        <v>12.432</v>
      </c>
      <c r="F82">
        <v>12.436</v>
      </c>
      <c r="G82">
        <v>4.8000000000000001E-2</v>
      </c>
      <c r="M82" t="s">
        <v>80</v>
      </c>
      <c r="P82" t="e">
        <f t="shared" si="25"/>
        <v>#DIV/0!</v>
      </c>
      <c r="R82" t="e">
        <f t="shared" si="18"/>
        <v>#DIV/0!</v>
      </c>
      <c r="S82" t="e">
        <f t="shared" si="19"/>
        <v>#DIV/0!</v>
      </c>
      <c r="U82" t="e">
        <f t="shared" si="20"/>
        <v>#DIV/0!</v>
      </c>
    </row>
    <row r="83" spans="1:23" x14ac:dyDescent="0.25">
      <c r="A83" s="1">
        <v>82</v>
      </c>
      <c r="B83" s="1" t="s">
        <v>90</v>
      </c>
      <c r="C83" t="s">
        <v>131</v>
      </c>
      <c r="D83" t="s">
        <v>80</v>
      </c>
      <c r="E83">
        <v>11.01</v>
      </c>
      <c r="F83">
        <v>11.057</v>
      </c>
      <c r="G83">
        <v>0.105</v>
      </c>
      <c r="M83" t="s">
        <v>109</v>
      </c>
      <c r="O83" t="e">
        <f t="shared" si="17"/>
        <v>#DIV/0!</v>
      </c>
    </row>
    <row r="84" spans="1:23" x14ac:dyDescent="0.25">
      <c r="A84" s="1">
        <v>83</v>
      </c>
      <c r="B84" s="1" t="s">
        <v>91</v>
      </c>
      <c r="C84" t="s">
        <v>131</v>
      </c>
      <c r="D84" t="s">
        <v>80</v>
      </c>
      <c r="E84">
        <v>10.984</v>
      </c>
      <c r="F84">
        <v>11.057</v>
      </c>
      <c r="G84">
        <v>0.105</v>
      </c>
      <c r="M84" t="s">
        <v>109</v>
      </c>
    </row>
    <row r="85" spans="1:23" x14ac:dyDescent="0.25">
      <c r="A85" s="1">
        <v>84</v>
      </c>
      <c r="B85" s="1" t="s">
        <v>92</v>
      </c>
      <c r="C85" t="s">
        <v>131</v>
      </c>
      <c r="D85" t="s">
        <v>80</v>
      </c>
      <c r="E85">
        <v>11.177</v>
      </c>
      <c r="F85">
        <v>11.057</v>
      </c>
      <c r="G85">
        <v>0.105</v>
      </c>
      <c r="M85" t="s">
        <v>109</v>
      </c>
    </row>
    <row r="86" spans="1:23" x14ac:dyDescent="0.25">
      <c r="A86" s="1">
        <v>85</v>
      </c>
      <c r="B86" s="1" t="s">
        <v>93</v>
      </c>
      <c r="C86" t="s">
        <v>132</v>
      </c>
      <c r="D86" t="s">
        <v>109</v>
      </c>
      <c r="E86">
        <v>12.542</v>
      </c>
      <c r="F86">
        <v>12.512</v>
      </c>
      <c r="G86">
        <v>2.9000000000000001E-2</v>
      </c>
      <c r="M86" t="s">
        <v>80</v>
      </c>
      <c r="O86" t="e">
        <f t="shared" si="17"/>
        <v>#DIV/0!</v>
      </c>
      <c r="P86" t="e">
        <f>N86-$O$89</f>
        <v>#DIV/0!</v>
      </c>
      <c r="R86" t="e">
        <f t="shared" si="18"/>
        <v>#DIV/0!</v>
      </c>
      <c r="S86" t="e">
        <f t="shared" si="19"/>
        <v>#DIV/0!</v>
      </c>
      <c r="U86" t="e">
        <f t="shared" si="20"/>
        <v>#DIV/0!</v>
      </c>
      <c r="V86" t="e">
        <f t="shared" si="21"/>
        <v>#DIV/0!</v>
      </c>
      <c r="W86" t="e">
        <f t="shared" si="22"/>
        <v>#DIV/0!</v>
      </c>
    </row>
    <row r="87" spans="1:23" x14ac:dyDescent="0.25">
      <c r="A87" s="1">
        <v>86</v>
      </c>
      <c r="B87" s="1" t="s">
        <v>94</v>
      </c>
      <c r="C87" t="s">
        <v>132</v>
      </c>
      <c r="D87" t="s">
        <v>109</v>
      </c>
      <c r="E87">
        <v>12.483000000000001</v>
      </c>
      <c r="F87">
        <v>12.512</v>
      </c>
      <c r="G87">
        <v>2.9000000000000001E-2</v>
      </c>
      <c r="M87" t="s">
        <v>80</v>
      </c>
      <c r="P87" t="e">
        <f t="shared" ref="P87:P88" si="26">N87-$O$89</f>
        <v>#DIV/0!</v>
      </c>
      <c r="R87" t="e">
        <f t="shared" si="18"/>
        <v>#DIV/0!</v>
      </c>
      <c r="S87" t="e">
        <f t="shared" si="19"/>
        <v>#DIV/0!</v>
      </c>
      <c r="U87" t="e">
        <f t="shared" si="20"/>
        <v>#DIV/0!</v>
      </c>
    </row>
    <row r="88" spans="1:23" x14ac:dyDescent="0.25">
      <c r="A88" s="1">
        <v>87</v>
      </c>
      <c r="B88" s="1" t="s">
        <v>95</v>
      </c>
      <c r="C88" t="s">
        <v>132</v>
      </c>
      <c r="D88" t="s">
        <v>109</v>
      </c>
      <c r="E88">
        <v>12.51</v>
      </c>
      <c r="F88">
        <v>12.512</v>
      </c>
      <c r="G88">
        <v>2.9000000000000001E-2</v>
      </c>
      <c r="M88" t="s">
        <v>80</v>
      </c>
      <c r="P88" t="e">
        <f t="shared" si="26"/>
        <v>#DIV/0!</v>
      </c>
      <c r="R88" t="e">
        <f t="shared" si="18"/>
        <v>#DIV/0!</v>
      </c>
      <c r="S88" t="e">
        <f t="shared" si="19"/>
        <v>#DIV/0!</v>
      </c>
      <c r="U88" t="e">
        <f t="shared" si="20"/>
        <v>#DIV/0!</v>
      </c>
    </row>
    <row r="89" spans="1:23" x14ac:dyDescent="0.25">
      <c r="A89" s="1">
        <v>88</v>
      </c>
      <c r="B89" s="1" t="s">
        <v>96</v>
      </c>
      <c r="C89" t="s">
        <v>132</v>
      </c>
      <c r="D89" t="s">
        <v>80</v>
      </c>
      <c r="E89">
        <v>12.04</v>
      </c>
      <c r="F89">
        <v>12.053000000000001</v>
      </c>
      <c r="G89">
        <v>3.3000000000000002E-2</v>
      </c>
      <c r="M89" t="s">
        <v>109</v>
      </c>
      <c r="O89" t="e">
        <f t="shared" si="17"/>
        <v>#DIV/0!</v>
      </c>
    </row>
    <row r="90" spans="1:23" x14ac:dyDescent="0.25">
      <c r="A90" s="1">
        <v>89</v>
      </c>
      <c r="B90" s="1" t="s">
        <v>97</v>
      </c>
      <c r="C90" t="s">
        <v>132</v>
      </c>
      <c r="D90" t="s">
        <v>80</v>
      </c>
      <c r="E90">
        <v>12.029</v>
      </c>
      <c r="F90">
        <v>12.053000000000001</v>
      </c>
      <c r="G90">
        <v>3.3000000000000002E-2</v>
      </c>
      <c r="M90" t="s">
        <v>109</v>
      </c>
    </row>
    <row r="91" spans="1:23" x14ac:dyDescent="0.25">
      <c r="A91" s="1">
        <v>90</v>
      </c>
      <c r="B91" s="1" t="s">
        <v>98</v>
      </c>
      <c r="C91" t="s">
        <v>132</v>
      </c>
      <c r="D91" t="s">
        <v>80</v>
      </c>
      <c r="E91">
        <v>12.090999999999999</v>
      </c>
      <c r="F91">
        <v>12.053000000000001</v>
      </c>
      <c r="G91">
        <v>3.3000000000000002E-2</v>
      </c>
      <c r="M91" t="s">
        <v>109</v>
      </c>
    </row>
    <row r="92" spans="1:23" x14ac:dyDescent="0.25">
      <c r="A92" s="1">
        <v>91</v>
      </c>
      <c r="B92" s="1" t="s">
        <v>99</v>
      </c>
      <c r="C92" t="s">
        <v>133</v>
      </c>
      <c r="D92" t="s">
        <v>109</v>
      </c>
      <c r="E92">
        <v>12.146000000000001</v>
      </c>
      <c r="F92">
        <v>12.069000000000001</v>
      </c>
      <c r="G92">
        <v>6.7000000000000004E-2</v>
      </c>
      <c r="M92" t="s">
        <v>80</v>
      </c>
      <c r="O92" t="e">
        <f t="shared" si="17"/>
        <v>#DIV/0!</v>
      </c>
      <c r="P92" t="e">
        <f>N92-$O$95</f>
        <v>#DIV/0!</v>
      </c>
      <c r="R92" t="e">
        <f t="shared" si="18"/>
        <v>#DIV/0!</v>
      </c>
      <c r="S92" t="e">
        <f t="shared" si="19"/>
        <v>#DIV/0!</v>
      </c>
      <c r="U92" t="e">
        <f t="shared" si="20"/>
        <v>#DIV/0!</v>
      </c>
      <c r="V92" t="e">
        <f t="shared" si="21"/>
        <v>#DIV/0!</v>
      </c>
      <c r="W92" t="e">
        <f t="shared" si="22"/>
        <v>#DIV/0!</v>
      </c>
    </row>
    <row r="93" spans="1:23" x14ac:dyDescent="0.25">
      <c r="A93" s="1">
        <v>92</v>
      </c>
      <c r="B93" s="1" t="s">
        <v>100</v>
      </c>
      <c r="C93" t="s">
        <v>133</v>
      </c>
      <c r="D93" t="s">
        <v>109</v>
      </c>
      <c r="E93">
        <v>12.021000000000001</v>
      </c>
      <c r="F93">
        <v>12.069000000000001</v>
      </c>
      <c r="G93">
        <v>6.7000000000000004E-2</v>
      </c>
      <c r="M93" t="s">
        <v>80</v>
      </c>
      <c r="P93" t="e">
        <f t="shared" ref="P93:P94" si="27">N93-$O$95</f>
        <v>#DIV/0!</v>
      </c>
      <c r="R93" t="e">
        <f t="shared" si="18"/>
        <v>#DIV/0!</v>
      </c>
      <c r="S93" t="e">
        <f t="shared" si="19"/>
        <v>#DIV/0!</v>
      </c>
      <c r="U93" t="e">
        <f t="shared" si="20"/>
        <v>#DIV/0!</v>
      </c>
    </row>
    <row r="94" spans="1:23" x14ac:dyDescent="0.25">
      <c r="A94" s="1">
        <v>93</v>
      </c>
      <c r="B94" s="1" t="s">
        <v>101</v>
      </c>
      <c r="C94" t="s">
        <v>133</v>
      </c>
      <c r="D94" t="s">
        <v>109</v>
      </c>
      <c r="E94">
        <v>12.039</v>
      </c>
      <c r="F94">
        <v>12.069000000000001</v>
      </c>
      <c r="G94">
        <v>6.7000000000000004E-2</v>
      </c>
      <c r="M94" t="s">
        <v>80</v>
      </c>
      <c r="P94" t="e">
        <f t="shared" si="27"/>
        <v>#DIV/0!</v>
      </c>
      <c r="R94" t="e">
        <f t="shared" si="18"/>
        <v>#DIV/0!</v>
      </c>
      <c r="S94" t="e">
        <f t="shared" si="19"/>
        <v>#DIV/0!</v>
      </c>
      <c r="U94" t="e">
        <f t="shared" si="20"/>
        <v>#DIV/0!</v>
      </c>
    </row>
    <row r="95" spans="1:23" x14ac:dyDescent="0.25">
      <c r="A95" s="1">
        <v>94</v>
      </c>
      <c r="B95" s="1" t="s">
        <v>102</v>
      </c>
      <c r="C95" t="s">
        <v>133</v>
      </c>
      <c r="D95" t="s">
        <v>80</v>
      </c>
      <c r="E95">
        <v>23.829000000000001</v>
      </c>
      <c r="F95">
        <v>23.934000000000001</v>
      </c>
      <c r="G95">
        <v>0.224</v>
      </c>
      <c r="M95" t="s">
        <v>109</v>
      </c>
      <c r="O95" t="e">
        <f t="shared" si="17"/>
        <v>#DIV/0!</v>
      </c>
    </row>
    <row r="96" spans="1:23" x14ac:dyDescent="0.25">
      <c r="A96" s="1">
        <v>95</v>
      </c>
      <c r="B96" s="1" t="s">
        <v>103</v>
      </c>
      <c r="C96" t="s">
        <v>133</v>
      </c>
      <c r="D96" t="s">
        <v>80</v>
      </c>
      <c r="E96">
        <v>23.782</v>
      </c>
      <c r="F96">
        <v>23.934000000000001</v>
      </c>
      <c r="G96">
        <v>0.224</v>
      </c>
      <c r="M96" t="s">
        <v>109</v>
      </c>
    </row>
    <row r="97" spans="1:13" x14ac:dyDescent="0.25">
      <c r="A97" s="1">
        <v>96</v>
      </c>
      <c r="B97" s="1" t="s">
        <v>104</v>
      </c>
      <c r="C97" t="s">
        <v>133</v>
      </c>
      <c r="D97" t="s">
        <v>80</v>
      </c>
      <c r="E97">
        <v>24.192</v>
      </c>
      <c r="F97">
        <v>23.934000000000001</v>
      </c>
      <c r="G97">
        <v>0.224</v>
      </c>
      <c r="M97" t="s">
        <v>109</v>
      </c>
    </row>
    <row r="99" spans="1:13" x14ac:dyDescent="0.25">
      <c r="A99" t="s">
        <v>105</v>
      </c>
    </row>
    <row r="100" spans="1:13" x14ac:dyDescent="0.25">
      <c r="A100" t="s">
        <v>107</v>
      </c>
    </row>
    <row r="101" spans="1:13" x14ac:dyDescent="0.25">
      <c r="A101" t="s">
        <v>106</v>
      </c>
    </row>
    <row r="102" spans="1:13" x14ac:dyDescent="0.25">
      <c r="A102" t="s">
        <v>108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43C25-2306-489E-B83F-CAC28B052E9C}">
  <dimension ref="A1:S102"/>
  <sheetViews>
    <sheetView topLeftCell="A22" workbookViewId="0">
      <selection activeCell="R44" sqref="R44:S44"/>
    </sheetView>
  </sheetViews>
  <sheetFormatPr defaultRowHeight="14.4" x14ac:dyDescent="0.25"/>
  <cols>
    <col min="10" max="10" width="14.5546875" customWidth="1"/>
    <col min="11" max="11" width="14.109375" customWidth="1"/>
    <col min="18" max="18" width="8.88671875" style="7"/>
    <col min="19" max="19" width="12.44140625" bestFit="1" customWidth="1"/>
  </cols>
  <sheetData>
    <row r="1" spans="1:19" x14ac:dyDescent="0.25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J1" t="s">
        <v>2</v>
      </c>
      <c r="K1" t="s">
        <v>3</v>
      </c>
      <c r="L1" t="s">
        <v>4</v>
      </c>
      <c r="M1" t="s">
        <v>137</v>
      </c>
      <c r="N1" s="5" t="s">
        <v>140</v>
      </c>
      <c r="O1" s="5"/>
      <c r="P1" s="5" t="s">
        <v>141</v>
      </c>
      <c r="Q1" s="5" t="s">
        <v>142</v>
      </c>
      <c r="R1" s="6" t="s">
        <v>137</v>
      </c>
      <c r="S1" s="5" t="s">
        <v>144</v>
      </c>
    </row>
    <row r="2" spans="1:19" x14ac:dyDescent="0.25">
      <c r="A2" s="1">
        <v>1</v>
      </c>
      <c r="B2" s="1" t="s">
        <v>7</v>
      </c>
      <c r="C2" t="s">
        <v>118</v>
      </c>
      <c r="D2" t="s">
        <v>109</v>
      </c>
      <c r="E2">
        <v>12.371</v>
      </c>
      <c r="F2">
        <v>12.343999999999999</v>
      </c>
      <c r="G2">
        <v>2.8000000000000001E-2</v>
      </c>
      <c r="J2" t="s">
        <v>152</v>
      </c>
      <c r="K2" t="s">
        <v>146</v>
      </c>
      <c r="L2">
        <v>24.661999999999999</v>
      </c>
      <c r="M2">
        <f>AVERAGE(L2:L4)</f>
        <v>24.558666666666667</v>
      </c>
      <c r="N2">
        <f>L2-$M$5</f>
        <v>13.506333333333332</v>
      </c>
      <c r="P2">
        <f t="shared" ref="P2:P4" si="0">N2-$O$8</f>
        <v>2.211666666666666</v>
      </c>
      <c r="Q2">
        <f>POWER(2,-P2)</f>
        <v>0.21588476385348351</v>
      </c>
      <c r="R2" s="7">
        <f>AVERAGE(Q2:Q4)</f>
        <v>0.23223093735295952</v>
      </c>
      <c r="S2">
        <f>STDEV(Q2:Q4)</f>
        <v>1.4710169360567085E-2</v>
      </c>
    </row>
    <row r="3" spans="1:19" x14ac:dyDescent="0.25">
      <c r="A3" s="1">
        <v>2</v>
      </c>
      <c r="B3" s="1" t="s">
        <v>8</v>
      </c>
      <c r="C3" t="s">
        <v>118</v>
      </c>
      <c r="D3" t="s">
        <v>109</v>
      </c>
      <c r="E3">
        <v>12.315</v>
      </c>
      <c r="F3">
        <v>12.343999999999999</v>
      </c>
      <c r="G3">
        <v>2.8000000000000001E-2</v>
      </c>
      <c r="J3" t="s">
        <v>152</v>
      </c>
      <c r="K3" t="s">
        <v>146</v>
      </c>
      <c r="L3">
        <v>24.530999999999999</v>
      </c>
      <c r="N3">
        <f t="shared" ref="N3:N4" si="1">L3-$M$5</f>
        <v>13.375333333333332</v>
      </c>
      <c r="P3">
        <f t="shared" si="0"/>
        <v>2.0806666666666658</v>
      </c>
      <c r="Q3">
        <f t="shared" ref="Q3:Q4" si="2">POWER(2,-P3)</f>
        <v>0.23640514406444454</v>
      </c>
    </row>
    <row r="4" spans="1:19" x14ac:dyDescent="0.25">
      <c r="A4" s="1">
        <v>3</v>
      </c>
      <c r="B4" s="1" t="s">
        <v>9</v>
      </c>
      <c r="C4" t="s">
        <v>118</v>
      </c>
      <c r="D4" t="s">
        <v>109</v>
      </c>
      <c r="E4">
        <v>12.346</v>
      </c>
      <c r="F4">
        <v>12.343999999999999</v>
      </c>
      <c r="G4">
        <v>2.8000000000000001E-2</v>
      </c>
      <c r="J4" t="s">
        <v>152</v>
      </c>
      <c r="K4" t="s">
        <v>146</v>
      </c>
      <c r="L4">
        <v>24.483000000000001</v>
      </c>
      <c r="N4">
        <f t="shared" si="1"/>
        <v>13.327333333333334</v>
      </c>
      <c r="P4">
        <f t="shared" si="0"/>
        <v>2.0326666666666675</v>
      </c>
      <c r="Q4">
        <f t="shared" si="2"/>
        <v>0.24440290414095048</v>
      </c>
    </row>
    <row r="5" spans="1:19" x14ac:dyDescent="0.25">
      <c r="A5" s="1">
        <v>4</v>
      </c>
      <c r="B5" s="1" t="s">
        <v>10</v>
      </c>
      <c r="C5" t="s">
        <v>118</v>
      </c>
      <c r="D5" t="s">
        <v>80</v>
      </c>
      <c r="E5">
        <v>11.183999999999999</v>
      </c>
      <c r="F5">
        <v>11.208</v>
      </c>
      <c r="G5">
        <v>9.6000000000000002E-2</v>
      </c>
      <c r="J5" t="s">
        <v>152</v>
      </c>
      <c r="K5" t="s">
        <v>109</v>
      </c>
      <c r="L5">
        <v>11.071999999999999</v>
      </c>
      <c r="M5">
        <f t="shared" ref="M5:M68" si="3">AVERAGE(L5:L7)</f>
        <v>11.155666666666667</v>
      </c>
    </row>
    <row r="6" spans="1:19" x14ac:dyDescent="0.25">
      <c r="A6" s="1">
        <v>5</v>
      </c>
      <c r="B6" s="1" t="s">
        <v>11</v>
      </c>
      <c r="C6" t="s">
        <v>118</v>
      </c>
      <c r="D6" t="s">
        <v>80</v>
      </c>
      <c r="E6">
        <v>11.127000000000001</v>
      </c>
      <c r="F6">
        <v>11.208</v>
      </c>
      <c r="G6">
        <v>9.6000000000000002E-2</v>
      </c>
      <c r="J6" t="s">
        <v>152</v>
      </c>
      <c r="K6" t="s">
        <v>109</v>
      </c>
      <c r="L6">
        <v>11.162000000000001</v>
      </c>
    </row>
    <row r="7" spans="1:19" x14ac:dyDescent="0.25">
      <c r="A7" s="1">
        <v>6</v>
      </c>
      <c r="B7" s="1" t="s">
        <v>12</v>
      </c>
      <c r="C7" t="s">
        <v>118</v>
      </c>
      <c r="D7" t="s">
        <v>80</v>
      </c>
      <c r="E7">
        <v>11.314</v>
      </c>
      <c r="F7">
        <v>11.208</v>
      </c>
      <c r="G7">
        <v>9.6000000000000002E-2</v>
      </c>
      <c r="J7" t="s">
        <v>152</v>
      </c>
      <c r="K7" t="s">
        <v>109</v>
      </c>
      <c r="L7">
        <v>11.233000000000001</v>
      </c>
    </row>
    <row r="8" spans="1:19" x14ac:dyDescent="0.25">
      <c r="A8" s="1">
        <v>7</v>
      </c>
      <c r="B8" s="1" t="s">
        <v>13</v>
      </c>
      <c r="C8" t="s">
        <v>119</v>
      </c>
      <c r="D8" t="s">
        <v>109</v>
      </c>
      <c r="E8">
        <v>12.73</v>
      </c>
      <c r="F8">
        <v>12.726000000000001</v>
      </c>
      <c r="G8">
        <v>5.8000000000000003E-2</v>
      </c>
      <c r="J8" t="s">
        <v>145</v>
      </c>
      <c r="K8" t="s">
        <v>146</v>
      </c>
      <c r="L8">
        <v>25.048999999999999</v>
      </c>
      <c r="M8">
        <f t="shared" si="3"/>
        <v>24.997333333333334</v>
      </c>
      <c r="N8">
        <f>L8-$M$11</f>
        <v>11.346333333333334</v>
      </c>
      <c r="O8">
        <f>AVERAGE(N8:N10)</f>
        <v>11.294666666666666</v>
      </c>
      <c r="P8">
        <f>N8-$O$8</f>
        <v>5.1666666666667638E-2</v>
      </c>
      <c r="Q8">
        <f t="shared" ref="Q8:Q70" si="4">POWER(2,-P8)</f>
        <v>0.96482107983702126</v>
      </c>
      <c r="R8" s="7">
        <f t="shared" ref="R8:R62" si="5">AVERAGE(Q8:Q10)</f>
        <v>1.0009762899220735</v>
      </c>
      <c r="S8">
        <f t="shared" ref="S8:S62" si="6">STDEV(Q8:Q10)</f>
        <v>5.4677604014684023E-2</v>
      </c>
    </row>
    <row r="9" spans="1:19" x14ac:dyDescent="0.25">
      <c r="A9" s="1">
        <v>8</v>
      </c>
      <c r="B9" s="1" t="s">
        <v>14</v>
      </c>
      <c r="C9" t="s">
        <v>119</v>
      </c>
      <c r="D9" t="s">
        <v>109</v>
      </c>
      <c r="E9">
        <v>12.782</v>
      </c>
      <c r="F9">
        <v>12.726000000000001</v>
      </c>
      <c r="G9">
        <v>5.8000000000000003E-2</v>
      </c>
      <c r="J9" t="s">
        <v>145</v>
      </c>
      <c r="K9" t="s">
        <v>146</v>
      </c>
      <c r="L9">
        <v>25.035</v>
      </c>
      <c r="N9">
        <f t="shared" ref="N9:N10" si="7">L9-$M$11</f>
        <v>11.332333333333334</v>
      </c>
      <c r="P9">
        <f t="shared" ref="P9:P70" si="8">N9-$O$8</f>
        <v>3.7666666666668291E-2</v>
      </c>
      <c r="Q9">
        <f t="shared" si="4"/>
        <v>0.97422933731406736</v>
      </c>
    </row>
    <row r="10" spans="1:19" x14ac:dyDescent="0.25">
      <c r="A10" s="1">
        <v>9</v>
      </c>
      <c r="B10" s="1" t="s">
        <v>15</v>
      </c>
      <c r="C10" t="s">
        <v>119</v>
      </c>
      <c r="D10" t="s">
        <v>109</v>
      </c>
      <c r="E10">
        <v>12.666</v>
      </c>
      <c r="F10">
        <v>12.726000000000001</v>
      </c>
      <c r="G10">
        <v>5.8000000000000003E-2</v>
      </c>
      <c r="J10" t="s">
        <v>145</v>
      </c>
      <c r="K10" t="s">
        <v>146</v>
      </c>
      <c r="L10">
        <v>24.908000000000001</v>
      </c>
      <c r="N10">
        <f t="shared" si="7"/>
        <v>11.205333333333336</v>
      </c>
      <c r="P10">
        <f t="shared" si="8"/>
        <v>-8.93333333333306E-2</v>
      </c>
      <c r="Q10">
        <f t="shared" si="4"/>
        <v>1.0638784526151319</v>
      </c>
    </row>
    <row r="11" spans="1:19" x14ac:dyDescent="0.25">
      <c r="A11" s="1">
        <v>10</v>
      </c>
      <c r="B11" s="1" t="s">
        <v>16</v>
      </c>
      <c r="C11" t="s">
        <v>119</v>
      </c>
      <c r="D11" t="s">
        <v>80</v>
      </c>
      <c r="E11">
        <v>11.603</v>
      </c>
      <c r="F11">
        <v>12.118</v>
      </c>
      <c r="G11">
        <v>0.83799999999999997</v>
      </c>
      <c r="J11" t="s">
        <v>145</v>
      </c>
      <c r="K11" t="s">
        <v>109</v>
      </c>
      <c r="L11">
        <v>13.917999999999999</v>
      </c>
      <c r="M11">
        <f t="shared" si="3"/>
        <v>13.702666666666666</v>
      </c>
    </row>
    <row r="12" spans="1:19" x14ac:dyDescent="0.25">
      <c r="A12" s="1">
        <v>11</v>
      </c>
      <c r="B12" s="1" t="s">
        <v>17</v>
      </c>
      <c r="C12" t="s">
        <v>119</v>
      </c>
      <c r="D12" t="s">
        <v>80</v>
      </c>
      <c r="E12">
        <v>11.667</v>
      </c>
      <c r="F12">
        <v>12.118</v>
      </c>
      <c r="G12">
        <v>0.83799999999999997</v>
      </c>
      <c r="J12" t="s">
        <v>145</v>
      </c>
      <c r="K12" t="s">
        <v>109</v>
      </c>
      <c r="L12">
        <v>13.683999999999999</v>
      </c>
    </row>
    <row r="13" spans="1:19" x14ac:dyDescent="0.25">
      <c r="A13" s="1">
        <v>12</v>
      </c>
      <c r="B13" s="1" t="s">
        <v>18</v>
      </c>
      <c r="C13" t="s">
        <v>119</v>
      </c>
      <c r="D13" t="s">
        <v>80</v>
      </c>
      <c r="E13">
        <v>13.085000000000001</v>
      </c>
      <c r="F13">
        <v>12.118</v>
      </c>
      <c r="G13">
        <v>0.83799999999999997</v>
      </c>
      <c r="J13" t="s">
        <v>145</v>
      </c>
      <c r="K13" t="s">
        <v>109</v>
      </c>
      <c r="L13">
        <v>13.506</v>
      </c>
    </row>
    <row r="14" spans="1:19" x14ac:dyDescent="0.25">
      <c r="A14" s="1">
        <v>13</v>
      </c>
      <c r="B14" s="1" t="s">
        <v>19</v>
      </c>
      <c r="C14" t="s">
        <v>120</v>
      </c>
      <c r="D14" t="s">
        <v>109</v>
      </c>
      <c r="E14">
        <v>12.162000000000001</v>
      </c>
      <c r="F14">
        <v>12.14</v>
      </c>
      <c r="G14">
        <v>0.02</v>
      </c>
      <c r="J14" t="s">
        <v>149</v>
      </c>
      <c r="K14" t="s">
        <v>146</v>
      </c>
      <c r="L14">
        <v>24.422999999999998</v>
      </c>
      <c r="M14">
        <f t="shared" si="3"/>
        <v>24.437999999999999</v>
      </c>
      <c r="N14">
        <f>L14-$M$17</f>
        <v>13.131333333333332</v>
      </c>
      <c r="P14">
        <f t="shared" si="8"/>
        <v>1.836666666666666</v>
      </c>
      <c r="Q14">
        <f t="shared" si="4"/>
        <v>0.27996790101168995</v>
      </c>
      <c r="R14" s="7">
        <f t="shared" si="5"/>
        <v>0.27721073006352176</v>
      </c>
      <c r="S14">
        <f t="shared" si="6"/>
        <v>1.0685234706181043E-2</v>
      </c>
    </row>
    <row r="15" spans="1:19" x14ac:dyDescent="0.25">
      <c r="A15" s="1">
        <v>14</v>
      </c>
      <c r="B15" s="1" t="s">
        <v>20</v>
      </c>
      <c r="C15" t="s">
        <v>120</v>
      </c>
      <c r="D15" t="s">
        <v>109</v>
      </c>
      <c r="E15">
        <v>12.124000000000001</v>
      </c>
      <c r="F15">
        <v>12.14</v>
      </c>
      <c r="G15">
        <v>0.02</v>
      </c>
      <c r="J15" t="s">
        <v>149</v>
      </c>
      <c r="K15" t="s">
        <v>146</v>
      </c>
      <c r="L15">
        <v>24.5</v>
      </c>
      <c r="N15">
        <f t="shared" ref="N15:N16" si="9">L15-$M$17</f>
        <v>13.208333333333334</v>
      </c>
      <c r="P15">
        <f t="shared" si="8"/>
        <v>1.9136666666666677</v>
      </c>
      <c r="Q15">
        <f t="shared" si="4"/>
        <v>0.26541711952954905</v>
      </c>
    </row>
    <row r="16" spans="1:19" x14ac:dyDescent="0.25">
      <c r="A16" s="1">
        <v>15</v>
      </c>
      <c r="B16" s="1" t="s">
        <v>21</v>
      </c>
      <c r="C16" t="s">
        <v>120</v>
      </c>
      <c r="D16" t="s">
        <v>109</v>
      </c>
      <c r="E16">
        <v>12.132999999999999</v>
      </c>
      <c r="F16">
        <v>12.14</v>
      </c>
      <c r="G16">
        <v>0.02</v>
      </c>
      <c r="J16" t="s">
        <v>149</v>
      </c>
      <c r="K16" t="s">
        <v>146</v>
      </c>
      <c r="L16">
        <v>24.390999999999998</v>
      </c>
      <c r="N16">
        <f t="shared" si="9"/>
        <v>13.099333333333332</v>
      </c>
      <c r="P16">
        <f t="shared" si="8"/>
        <v>1.804666666666666</v>
      </c>
      <c r="Q16">
        <f t="shared" si="4"/>
        <v>0.28624716964932639</v>
      </c>
    </row>
    <row r="17" spans="1:19" x14ac:dyDescent="0.25">
      <c r="A17" s="1">
        <v>16</v>
      </c>
      <c r="B17" s="1" t="s">
        <v>22</v>
      </c>
      <c r="C17" t="s">
        <v>120</v>
      </c>
      <c r="D17" t="s">
        <v>80</v>
      </c>
      <c r="E17">
        <v>11.233000000000001</v>
      </c>
      <c r="F17">
        <v>11.242000000000001</v>
      </c>
      <c r="G17">
        <v>4.1000000000000002E-2</v>
      </c>
      <c r="J17" t="s">
        <v>149</v>
      </c>
      <c r="K17" t="s">
        <v>109</v>
      </c>
      <c r="L17">
        <v>11.167999999999999</v>
      </c>
      <c r="M17">
        <f t="shared" si="3"/>
        <v>11.291666666666666</v>
      </c>
    </row>
    <row r="18" spans="1:19" x14ac:dyDescent="0.25">
      <c r="A18" s="1">
        <v>17</v>
      </c>
      <c r="B18" s="1" t="s">
        <v>23</v>
      </c>
      <c r="C18" t="s">
        <v>120</v>
      </c>
      <c r="D18" t="s">
        <v>80</v>
      </c>
      <c r="E18">
        <v>11.205</v>
      </c>
      <c r="F18">
        <v>11.242000000000001</v>
      </c>
      <c r="G18">
        <v>4.1000000000000002E-2</v>
      </c>
      <c r="J18" t="s">
        <v>149</v>
      </c>
      <c r="K18" t="s">
        <v>109</v>
      </c>
      <c r="L18">
        <v>11.246</v>
      </c>
    </row>
    <row r="19" spans="1:19" x14ac:dyDescent="0.25">
      <c r="A19" s="1">
        <v>18</v>
      </c>
      <c r="B19" s="1" t="s">
        <v>24</v>
      </c>
      <c r="C19" t="s">
        <v>120</v>
      </c>
      <c r="D19" t="s">
        <v>80</v>
      </c>
      <c r="E19">
        <v>11.287000000000001</v>
      </c>
      <c r="F19">
        <v>11.242000000000001</v>
      </c>
      <c r="G19">
        <v>4.1000000000000002E-2</v>
      </c>
      <c r="J19" t="s">
        <v>149</v>
      </c>
      <c r="K19" t="s">
        <v>109</v>
      </c>
      <c r="L19">
        <v>11.461</v>
      </c>
    </row>
    <row r="20" spans="1:19" x14ac:dyDescent="0.25">
      <c r="A20" s="1">
        <v>19</v>
      </c>
      <c r="B20" s="1" t="s">
        <v>25</v>
      </c>
      <c r="C20" t="s">
        <v>121</v>
      </c>
      <c r="D20" t="s">
        <v>109</v>
      </c>
      <c r="E20">
        <v>12.930999999999999</v>
      </c>
      <c r="F20">
        <v>12.865</v>
      </c>
      <c r="G20">
        <v>6.8000000000000005E-2</v>
      </c>
      <c r="J20" t="s">
        <v>153</v>
      </c>
      <c r="K20" t="s">
        <v>146</v>
      </c>
      <c r="L20">
        <v>24.911999999999999</v>
      </c>
      <c r="M20">
        <f t="shared" si="3"/>
        <v>24.873999999999999</v>
      </c>
      <c r="N20">
        <f>L20-$M$23</f>
        <v>13.259333333333332</v>
      </c>
      <c r="P20">
        <f t="shared" si="8"/>
        <v>1.9646666666666661</v>
      </c>
      <c r="Q20">
        <f t="shared" si="4"/>
        <v>0.25619839331831962</v>
      </c>
      <c r="R20" s="8">
        <f t="shared" si="5"/>
        <v>0.26328489278272033</v>
      </c>
      <c r="S20">
        <f t="shared" si="6"/>
        <v>1.4151856810983283E-2</v>
      </c>
    </row>
    <row r="21" spans="1:19" x14ac:dyDescent="0.25">
      <c r="A21" s="1">
        <v>20</v>
      </c>
      <c r="B21" s="1" t="s">
        <v>26</v>
      </c>
      <c r="C21" t="s">
        <v>121</v>
      </c>
      <c r="D21" t="s">
        <v>109</v>
      </c>
      <c r="E21">
        <v>12.868</v>
      </c>
      <c r="F21">
        <v>12.865</v>
      </c>
      <c r="G21">
        <v>6.8000000000000005E-2</v>
      </c>
      <c r="J21" t="s">
        <v>153</v>
      </c>
      <c r="K21" t="s">
        <v>146</v>
      </c>
      <c r="L21">
        <v>24.786000000000001</v>
      </c>
      <c r="N21">
        <f t="shared" ref="N21:N22" si="10">L21-$M$23</f>
        <v>13.133333333333335</v>
      </c>
      <c r="P21">
        <f t="shared" si="8"/>
        <v>1.8386666666666684</v>
      </c>
      <c r="Q21">
        <f t="shared" si="4"/>
        <v>0.27958005198779418</v>
      </c>
    </row>
    <row r="22" spans="1:19" x14ac:dyDescent="0.25">
      <c r="A22" s="1">
        <v>21</v>
      </c>
      <c r="B22" s="1" t="s">
        <v>27</v>
      </c>
      <c r="C22" t="s">
        <v>121</v>
      </c>
      <c r="D22" t="s">
        <v>109</v>
      </c>
      <c r="E22">
        <v>12.795999999999999</v>
      </c>
      <c r="F22">
        <v>12.865</v>
      </c>
      <c r="G22">
        <v>6.8000000000000005E-2</v>
      </c>
      <c r="J22" t="s">
        <v>153</v>
      </c>
      <c r="K22" t="s">
        <v>146</v>
      </c>
      <c r="L22">
        <v>24.923999999999999</v>
      </c>
      <c r="N22">
        <f t="shared" si="10"/>
        <v>13.271333333333333</v>
      </c>
      <c r="P22">
        <f t="shared" si="8"/>
        <v>1.9766666666666666</v>
      </c>
      <c r="Q22">
        <f t="shared" si="4"/>
        <v>0.25407623304204724</v>
      </c>
    </row>
    <row r="23" spans="1:19" x14ac:dyDescent="0.25">
      <c r="A23" s="1">
        <v>22</v>
      </c>
      <c r="B23" s="1" t="s">
        <v>28</v>
      </c>
      <c r="C23" t="s">
        <v>121</v>
      </c>
      <c r="D23" t="s">
        <v>80</v>
      </c>
      <c r="E23">
        <v>12.868</v>
      </c>
      <c r="F23">
        <v>12.954000000000001</v>
      </c>
      <c r="G23">
        <v>7.5999999999999998E-2</v>
      </c>
      <c r="J23" t="s">
        <v>153</v>
      </c>
      <c r="K23" t="s">
        <v>109</v>
      </c>
      <c r="L23">
        <v>11.548999999999999</v>
      </c>
      <c r="M23">
        <f t="shared" si="3"/>
        <v>11.652666666666667</v>
      </c>
    </row>
    <row r="24" spans="1:19" x14ac:dyDescent="0.25">
      <c r="A24" s="1">
        <v>23</v>
      </c>
      <c r="B24" s="1" t="s">
        <v>29</v>
      </c>
      <c r="C24" t="s">
        <v>121</v>
      </c>
      <c r="D24" t="s">
        <v>80</v>
      </c>
      <c r="E24">
        <v>12.983000000000001</v>
      </c>
      <c r="F24">
        <v>12.954000000000001</v>
      </c>
      <c r="G24">
        <v>7.5999999999999998E-2</v>
      </c>
      <c r="J24" t="s">
        <v>153</v>
      </c>
      <c r="K24" t="s">
        <v>109</v>
      </c>
      <c r="L24">
        <v>11.734</v>
      </c>
    </row>
    <row r="25" spans="1:19" x14ac:dyDescent="0.25">
      <c r="A25" s="1">
        <v>24</v>
      </c>
      <c r="B25" s="1" t="s">
        <v>30</v>
      </c>
      <c r="C25" t="s">
        <v>121</v>
      </c>
      <c r="D25" t="s">
        <v>80</v>
      </c>
      <c r="E25">
        <v>13.01</v>
      </c>
      <c r="F25">
        <v>12.954000000000001</v>
      </c>
      <c r="G25">
        <v>7.5999999999999998E-2</v>
      </c>
      <c r="J25" t="s">
        <v>153</v>
      </c>
      <c r="K25" t="s">
        <v>109</v>
      </c>
      <c r="L25">
        <v>11.675000000000001</v>
      </c>
    </row>
    <row r="26" spans="1:19" x14ac:dyDescent="0.25">
      <c r="A26" s="1">
        <v>25</v>
      </c>
      <c r="B26" s="1" t="s">
        <v>31</v>
      </c>
      <c r="C26" t="s">
        <v>122</v>
      </c>
      <c r="D26" t="s">
        <v>109</v>
      </c>
      <c r="E26">
        <v>12.489000000000001</v>
      </c>
      <c r="F26">
        <v>12.459</v>
      </c>
      <c r="G26">
        <v>5.1999999999999998E-2</v>
      </c>
      <c r="J26" t="s">
        <v>150</v>
      </c>
      <c r="K26" t="s">
        <v>146</v>
      </c>
      <c r="L26">
        <v>24.45</v>
      </c>
      <c r="M26">
        <f t="shared" si="3"/>
        <v>24.424333333333333</v>
      </c>
      <c r="N26">
        <f>L26-$M$29</f>
        <v>12.983333333333333</v>
      </c>
      <c r="P26">
        <f t="shared" si="8"/>
        <v>1.6886666666666663</v>
      </c>
      <c r="Q26">
        <f t="shared" si="4"/>
        <v>0.31021349068479792</v>
      </c>
      <c r="R26" s="9">
        <f t="shared" si="5"/>
        <v>0.31583735730935319</v>
      </c>
      <c r="S26">
        <f t="shared" si="6"/>
        <v>7.2799612117280298E-3</v>
      </c>
    </row>
    <row r="27" spans="1:19" x14ac:dyDescent="0.25">
      <c r="A27" s="1">
        <v>26</v>
      </c>
      <c r="B27" s="1" t="s">
        <v>32</v>
      </c>
      <c r="C27" t="s">
        <v>122</v>
      </c>
      <c r="D27" t="s">
        <v>109</v>
      </c>
      <c r="E27">
        <v>12.49</v>
      </c>
      <c r="F27">
        <v>12.459</v>
      </c>
      <c r="G27">
        <v>5.1999999999999998E-2</v>
      </c>
      <c r="J27" t="s">
        <v>150</v>
      </c>
      <c r="K27" t="s">
        <v>146</v>
      </c>
      <c r="L27">
        <v>24.436</v>
      </c>
      <c r="N27">
        <f t="shared" ref="N27:N28" si="11">L27-$M$29</f>
        <v>12.969333333333333</v>
      </c>
      <c r="P27">
        <f t="shared" si="8"/>
        <v>1.674666666666667</v>
      </c>
      <c r="Q27">
        <f t="shared" si="4"/>
        <v>0.31323847475097194</v>
      </c>
    </row>
    <row r="28" spans="1:19" x14ac:dyDescent="0.25">
      <c r="A28" s="1">
        <v>27</v>
      </c>
      <c r="B28" s="1" t="s">
        <v>33</v>
      </c>
      <c r="C28" t="s">
        <v>122</v>
      </c>
      <c r="D28" t="s">
        <v>109</v>
      </c>
      <c r="E28">
        <v>12.4</v>
      </c>
      <c r="F28">
        <v>12.459</v>
      </c>
      <c r="G28">
        <v>5.1999999999999998E-2</v>
      </c>
      <c r="J28" t="s">
        <v>150</v>
      </c>
      <c r="K28" t="s">
        <v>146</v>
      </c>
      <c r="L28">
        <v>24.387</v>
      </c>
      <c r="N28">
        <f t="shared" si="11"/>
        <v>12.920333333333334</v>
      </c>
      <c r="P28">
        <f t="shared" si="8"/>
        <v>1.6256666666666675</v>
      </c>
      <c r="Q28">
        <f t="shared" si="4"/>
        <v>0.32406010649228978</v>
      </c>
    </row>
    <row r="29" spans="1:19" x14ac:dyDescent="0.25">
      <c r="A29" s="1">
        <v>28</v>
      </c>
      <c r="B29" s="1" t="s">
        <v>34</v>
      </c>
      <c r="C29" t="s">
        <v>122</v>
      </c>
      <c r="D29" t="s">
        <v>80</v>
      </c>
      <c r="E29">
        <v>12.238</v>
      </c>
      <c r="F29">
        <v>12.336</v>
      </c>
      <c r="G29">
        <v>9.8000000000000004E-2</v>
      </c>
      <c r="J29" t="s">
        <v>150</v>
      </c>
      <c r="K29" t="s">
        <v>109</v>
      </c>
      <c r="L29">
        <v>11.435</v>
      </c>
      <c r="M29">
        <f t="shared" si="3"/>
        <v>11.466666666666667</v>
      </c>
    </row>
    <row r="30" spans="1:19" x14ac:dyDescent="0.25">
      <c r="A30" s="1">
        <v>29</v>
      </c>
      <c r="B30" s="1" t="s">
        <v>35</v>
      </c>
      <c r="C30" t="s">
        <v>122</v>
      </c>
      <c r="D30" t="s">
        <v>80</v>
      </c>
      <c r="E30">
        <v>12.433999999999999</v>
      </c>
      <c r="F30">
        <v>12.336</v>
      </c>
      <c r="G30">
        <v>9.8000000000000004E-2</v>
      </c>
      <c r="J30" t="s">
        <v>150</v>
      </c>
      <c r="K30" t="s">
        <v>109</v>
      </c>
      <c r="L30">
        <v>11.492000000000001</v>
      </c>
    </row>
    <row r="31" spans="1:19" x14ac:dyDescent="0.25">
      <c r="A31" s="1">
        <v>30</v>
      </c>
      <c r="B31" s="1" t="s">
        <v>36</v>
      </c>
      <c r="C31" t="s">
        <v>122</v>
      </c>
      <c r="D31" t="s">
        <v>80</v>
      </c>
      <c r="E31">
        <v>12.335000000000001</v>
      </c>
      <c r="F31">
        <v>12.336</v>
      </c>
      <c r="G31">
        <v>9.8000000000000004E-2</v>
      </c>
      <c r="J31" t="s">
        <v>150</v>
      </c>
      <c r="K31" t="s">
        <v>109</v>
      </c>
      <c r="L31">
        <v>11.473000000000001</v>
      </c>
    </row>
    <row r="32" spans="1:19" x14ac:dyDescent="0.25">
      <c r="A32" s="1">
        <v>31</v>
      </c>
      <c r="B32" s="1" t="s">
        <v>37</v>
      </c>
      <c r="C32" t="s">
        <v>123</v>
      </c>
      <c r="D32" t="s">
        <v>109</v>
      </c>
      <c r="E32">
        <v>14.047000000000001</v>
      </c>
      <c r="F32">
        <v>14.087999999999999</v>
      </c>
      <c r="G32">
        <v>3.7999999999999999E-2</v>
      </c>
      <c r="J32" t="s">
        <v>154</v>
      </c>
      <c r="K32" t="s">
        <v>146</v>
      </c>
      <c r="L32">
        <v>25.018999999999998</v>
      </c>
      <c r="M32">
        <f t="shared" si="3"/>
        <v>24.939666666666668</v>
      </c>
      <c r="N32">
        <f>L32-$M$35</f>
        <v>13.261666666666665</v>
      </c>
      <c r="P32">
        <f t="shared" si="8"/>
        <v>1.9669999999999987</v>
      </c>
      <c r="Q32">
        <f t="shared" si="4"/>
        <v>0.25578436743360822</v>
      </c>
      <c r="R32" s="8">
        <f t="shared" si="5"/>
        <v>0.27049767245739531</v>
      </c>
      <c r="S32">
        <f t="shared" si="6"/>
        <v>1.4325640712908769E-2</v>
      </c>
    </row>
    <row r="33" spans="1:19" x14ac:dyDescent="0.25">
      <c r="A33" s="1">
        <v>32</v>
      </c>
      <c r="B33" s="1" t="s">
        <v>38</v>
      </c>
      <c r="C33" t="s">
        <v>123</v>
      </c>
      <c r="D33" t="s">
        <v>109</v>
      </c>
      <c r="E33">
        <v>14.097</v>
      </c>
      <c r="F33">
        <v>14.087999999999999</v>
      </c>
      <c r="G33">
        <v>3.7999999999999999E-2</v>
      </c>
      <c r="J33" t="s">
        <v>154</v>
      </c>
      <c r="K33" t="s">
        <v>146</v>
      </c>
      <c r="L33">
        <v>24.866</v>
      </c>
      <c r="N33">
        <f t="shared" ref="N33:N34" si="12">L33-$M$35</f>
        <v>13.108666666666666</v>
      </c>
      <c r="P33">
        <f t="shared" si="8"/>
        <v>1.8140000000000001</v>
      </c>
      <c r="Q33">
        <f t="shared" si="4"/>
        <v>0.28440130696812621</v>
      </c>
    </row>
    <row r="34" spans="1:19" x14ac:dyDescent="0.25">
      <c r="A34" s="1">
        <v>33</v>
      </c>
      <c r="B34" s="1" t="s">
        <v>39</v>
      </c>
      <c r="C34" t="s">
        <v>123</v>
      </c>
      <c r="D34" t="s">
        <v>109</v>
      </c>
      <c r="E34">
        <v>14.121</v>
      </c>
      <c r="F34">
        <v>14.087999999999999</v>
      </c>
      <c r="G34">
        <v>3.7999999999999999E-2</v>
      </c>
      <c r="J34" t="s">
        <v>154</v>
      </c>
      <c r="K34" t="s">
        <v>146</v>
      </c>
      <c r="L34">
        <v>24.934000000000001</v>
      </c>
      <c r="N34">
        <f t="shared" si="12"/>
        <v>13.176666666666668</v>
      </c>
      <c r="P34">
        <f t="shared" si="8"/>
        <v>1.8820000000000014</v>
      </c>
      <c r="Q34">
        <f t="shared" si="4"/>
        <v>0.27130734297045156</v>
      </c>
    </row>
    <row r="35" spans="1:19" x14ac:dyDescent="0.25">
      <c r="A35" s="1">
        <v>34</v>
      </c>
      <c r="B35" s="1" t="s">
        <v>40</v>
      </c>
      <c r="C35" t="s">
        <v>123</v>
      </c>
      <c r="D35" t="s">
        <v>80</v>
      </c>
      <c r="E35">
        <v>16.7</v>
      </c>
      <c r="F35">
        <v>16.707000000000001</v>
      </c>
      <c r="G35">
        <v>4.7E-2</v>
      </c>
      <c r="J35" t="s">
        <v>154</v>
      </c>
      <c r="K35" t="s">
        <v>109</v>
      </c>
      <c r="L35">
        <v>11.683999999999999</v>
      </c>
      <c r="M35">
        <f t="shared" si="3"/>
        <v>11.757333333333333</v>
      </c>
    </row>
    <row r="36" spans="1:19" x14ac:dyDescent="0.25">
      <c r="A36" s="1">
        <v>35</v>
      </c>
      <c r="B36" s="1" t="s">
        <v>41</v>
      </c>
      <c r="C36" t="s">
        <v>123</v>
      </c>
      <c r="D36" t="s">
        <v>80</v>
      </c>
      <c r="E36">
        <v>16.663</v>
      </c>
      <c r="F36">
        <v>16.707000000000001</v>
      </c>
      <c r="G36">
        <v>4.7E-2</v>
      </c>
      <c r="J36" t="s">
        <v>154</v>
      </c>
      <c r="K36" t="s">
        <v>109</v>
      </c>
      <c r="L36">
        <v>11.882</v>
      </c>
    </row>
    <row r="37" spans="1:19" x14ac:dyDescent="0.25">
      <c r="A37" s="1">
        <v>36</v>
      </c>
      <c r="B37" s="1" t="s">
        <v>42</v>
      </c>
      <c r="C37" t="s">
        <v>123</v>
      </c>
      <c r="D37" t="s">
        <v>80</v>
      </c>
      <c r="E37">
        <v>16.757000000000001</v>
      </c>
      <c r="F37">
        <v>16.707000000000001</v>
      </c>
      <c r="G37">
        <v>4.7E-2</v>
      </c>
      <c r="J37" t="s">
        <v>154</v>
      </c>
      <c r="K37" t="s">
        <v>109</v>
      </c>
      <c r="L37">
        <v>11.706</v>
      </c>
    </row>
    <row r="38" spans="1:19" x14ac:dyDescent="0.25">
      <c r="A38" s="1">
        <v>37</v>
      </c>
      <c r="B38" s="1" t="s">
        <v>43</v>
      </c>
      <c r="C38" t="s">
        <v>124</v>
      </c>
      <c r="D38" t="s">
        <v>109</v>
      </c>
      <c r="E38">
        <v>12.709</v>
      </c>
      <c r="F38">
        <v>12.789</v>
      </c>
      <c r="G38">
        <v>0.39400000000000002</v>
      </c>
      <c r="J38" t="s">
        <v>151</v>
      </c>
      <c r="K38" t="s">
        <v>146</v>
      </c>
      <c r="L38">
        <v>24.494</v>
      </c>
      <c r="M38">
        <f t="shared" si="3"/>
        <v>24.417999999999996</v>
      </c>
      <c r="N38">
        <f>L38-$M$41</f>
        <v>13.279000000000002</v>
      </c>
      <c r="P38">
        <f t="shared" si="8"/>
        <v>1.9843333333333355</v>
      </c>
      <c r="Q38">
        <f t="shared" si="4"/>
        <v>0.25272962052518533</v>
      </c>
      <c r="R38" s="9">
        <f t="shared" si="5"/>
        <v>0.26664661109584309</v>
      </c>
      <c r="S38">
        <f t="shared" si="6"/>
        <v>1.404185602918189E-2</v>
      </c>
    </row>
    <row r="39" spans="1:19" x14ac:dyDescent="0.25">
      <c r="A39" s="1">
        <v>38</v>
      </c>
      <c r="B39" s="1" t="s">
        <v>44</v>
      </c>
      <c r="C39" t="s">
        <v>124</v>
      </c>
      <c r="D39" t="s">
        <v>109</v>
      </c>
      <c r="E39">
        <v>13.218</v>
      </c>
      <c r="F39">
        <v>12.789</v>
      </c>
      <c r="G39">
        <v>0.39400000000000002</v>
      </c>
      <c r="J39" t="s">
        <v>151</v>
      </c>
      <c r="K39" t="s">
        <v>146</v>
      </c>
      <c r="L39">
        <v>24.341999999999999</v>
      </c>
      <c r="N39">
        <f t="shared" ref="N39:N40" si="13">L39-$M$41</f>
        <v>13.127000000000001</v>
      </c>
      <c r="P39">
        <f t="shared" si="8"/>
        <v>1.8323333333333345</v>
      </c>
      <c r="Q39">
        <f t="shared" si="4"/>
        <v>0.28081008735522311</v>
      </c>
    </row>
    <row r="40" spans="1:19" x14ac:dyDescent="0.25">
      <c r="A40" s="1">
        <v>39</v>
      </c>
      <c r="B40" s="1" t="s">
        <v>45</v>
      </c>
      <c r="C40" t="s">
        <v>124</v>
      </c>
      <c r="D40" t="s">
        <v>109</v>
      </c>
      <c r="E40">
        <v>12.441000000000001</v>
      </c>
      <c r="F40">
        <v>12.789</v>
      </c>
      <c r="G40">
        <v>0.39400000000000002</v>
      </c>
      <c r="J40" t="s">
        <v>151</v>
      </c>
      <c r="K40" t="s">
        <v>146</v>
      </c>
      <c r="L40">
        <v>24.417999999999999</v>
      </c>
      <c r="N40">
        <f t="shared" si="13"/>
        <v>13.203000000000001</v>
      </c>
      <c r="P40">
        <f t="shared" si="8"/>
        <v>1.908333333333335</v>
      </c>
      <c r="Q40">
        <f t="shared" si="4"/>
        <v>0.26640012540712077</v>
      </c>
    </row>
    <row r="41" spans="1:19" x14ac:dyDescent="0.25">
      <c r="A41" s="1">
        <v>40</v>
      </c>
      <c r="B41" s="1" t="s">
        <v>46</v>
      </c>
      <c r="C41" t="s">
        <v>124</v>
      </c>
      <c r="D41" t="s">
        <v>80</v>
      </c>
      <c r="E41">
        <v>14.78</v>
      </c>
      <c r="F41">
        <v>14.879</v>
      </c>
      <c r="G41">
        <v>0.104</v>
      </c>
      <c r="J41" t="s">
        <v>151</v>
      </c>
      <c r="K41" t="s">
        <v>109</v>
      </c>
      <c r="L41">
        <v>11.295</v>
      </c>
      <c r="M41">
        <f t="shared" si="3"/>
        <v>11.214999999999998</v>
      </c>
    </row>
    <row r="42" spans="1:19" x14ac:dyDescent="0.25">
      <c r="A42" s="1">
        <v>41</v>
      </c>
      <c r="B42" s="1" t="s">
        <v>47</v>
      </c>
      <c r="C42" t="s">
        <v>124</v>
      </c>
      <c r="D42" t="s">
        <v>80</v>
      </c>
      <c r="E42">
        <v>14.87</v>
      </c>
      <c r="F42">
        <v>14.879</v>
      </c>
      <c r="G42">
        <v>0.104</v>
      </c>
      <c r="J42" t="s">
        <v>151</v>
      </c>
      <c r="K42" t="s">
        <v>109</v>
      </c>
      <c r="L42">
        <v>11.129</v>
      </c>
    </row>
    <row r="43" spans="1:19" x14ac:dyDescent="0.25">
      <c r="A43" s="1">
        <v>42</v>
      </c>
      <c r="B43" s="1" t="s">
        <v>48</v>
      </c>
      <c r="C43" t="s">
        <v>124</v>
      </c>
      <c r="D43" t="s">
        <v>80</v>
      </c>
      <c r="E43">
        <v>14.987</v>
      </c>
      <c r="F43">
        <v>14.879</v>
      </c>
      <c r="G43">
        <v>0.104</v>
      </c>
      <c r="J43" t="s">
        <v>151</v>
      </c>
      <c r="K43" t="s">
        <v>109</v>
      </c>
      <c r="L43">
        <v>11.221</v>
      </c>
    </row>
    <row r="44" spans="1:19" x14ac:dyDescent="0.25">
      <c r="A44" s="1">
        <v>43</v>
      </c>
      <c r="B44" s="1" t="s">
        <v>49</v>
      </c>
      <c r="C44" t="s">
        <v>125</v>
      </c>
      <c r="D44" t="s">
        <v>109</v>
      </c>
      <c r="E44">
        <v>14.363</v>
      </c>
      <c r="F44">
        <v>14.334</v>
      </c>
      <c r="G44">
        <v>5.6000000000000001E-2</v>
      </c>
      <c r="J44" t="s">
        <v>155</v>
      </c>
      <c r="K44" t="s">
        <v>146</v>
      </c>
      <c r="L44">
        <v>25.28</v>
      </c>
      <c r="M44">
        <f t="shared" si="3"/>
        <v>24.912666666666667</v>
      </c>
      <c r="N44">
        <f>L44-$M$47</f>
        <v>13.814333333333336</v>
      </c>
      <c r="P44">
        <f t="shared" si="8"/>
        <v>2.5196666666666694</v>
      </c>
      <c r="Q44">
        <f t="shared" si="4"/>
        <v>0.17438324472435604</v>
      </c>
      <c r="R44" s="7">
        <f t="shared" si="5"/>
        <v>0.22845786951602512</v>
      </c>
      <c r="S44">
        <f t="shared" si="6"/>
        <v>4.6863471652388813E-2</v>
      </c>
    </row>
    <row r="45" spans="1:19" x14ac:dyDescent="0.25">
      <c r="A45" s="1">
        <v>44</v>
      </c>
      <c r="B45" s="1" t="s">
        <v>50</v>
      </c>
      <c r="C45" t="s">
        <v>125</v>
      </c>
      <c r="D45" t="s">
        <v>109</v>
      </c>
      <c r="E45">
        <v>14.27</v>
      </c>
      <c r="F45">
        <v>14.334</v>
      </c>
      <c r="G45">
        <v>5.6000000000000001E-2</v>
      </c>
      <c r="J45" t="s">
        <v>155</v>
      </c>
      <c r="K45" t="s">
        <v>146</v>
      </c>
      <c r="L45">
        <v>24.739000000000001</v>
      </c>
      <c r="N45">
        <f t="shared" ref="N45:N46" si="14">L45-$M$47</f>
        <v>13.273333333333335</v>
      </c>
      <c r="P45">
        <f t="shared" si="8"/>
        <v>1.978666666666669</v>
      </c>
      <c r="Q45">
        <f t="shared" si="4"/>
        <v>0.2537242526234908</v>
      </c>
    </row>
    <row r="46" spans="1:19" x14ac:dyDescent="0.25">
      <c r="A46" s="1">
        <v>45</v>
      </c>
      <c r="B46" s="1" t="s">
        <v>51</v>
      </c>
      <c r="C46" t="s">
        <v>125</v>
      </c>
      <c r="D46" t="s">
        <v>109</v>
      </c>
      <c r="E46">
        <v>14.37</v>
      </c>
      <c r="F46">
        <v>14.334</v>
      </c>
      <c r="G46">
        <v>5.6000000000000001E-2</v>
      </c>
      <c r="J46" t="s">
        <v>155</v>
      </c>
      <c r="K46" t="s">
        <v>146</v>
      </c>
      <c r="L46">
        <v>24.719000000000001</v>
      </c>
      <c r="N46">
        <f t="shared" si="14"/>
        <v>13.253333333333336</v>
      </c>
      <c r="P46">
        <f t="shared" si="8"/>
        <v>1.9586666666666694</v>
      </c>
      <c r="Q46">
        <f t="shared" si="4"/>
        <v>0.25726611120022858</v>
      </c>
    </row>
    <row r="47" spans="1:19" x14ac:dyDescent="0.25">
      <c r="A47" s="1">
        <v>46</v>
      </c>
      <c r="B47" s="1" t="s">
        <v>52</v>
      </c>
      <c r="C47" t="s">
        <v>125</v>
      </c>
      <c r="D47" t="s">
        <v>80</v>
      </c>
      <c r="E47">
        <v>20.379000000000001</v>
      </c>
      <c r="F47">
        <v>20.448</v>
      </c>
      <c r="G47">
        <v>8.5999999999999993E-2</v>
      </c>
      <c r="J47" t="s">
        <v>155</v>
      </c>
      <c r="K47" t="s">
        <v>109</v>
      </c>
      <c r="L47">
        <v>11.406000000000001</v>
      </c>
      <c r="M47">
        <f t="shared" si="3"/>
        <v>11.465666666666666</v>
      </c>
    </row>
    <row r="48" spans="1:19" x14ac:dyDescent="0.25">
      <c r="A48" s="1">
        <v>47</v>
      </c>
      <c r="B48" s="1" t="s">
        <v>53</v>
      </c>
      <c r="C48" t="s">
        <v>125</v>
      </c>
      <c r="D48" t="s">
        <v>80</v>
      </c>
      <c r="E48">
        <v>20.422000000000001</v>
      </c>
      <c r="F48">
        <v>20.448</v>
      </c>
      <c r="G48">
        <v>8.5999999999999993E-2</v>
      </c>
      <c r="J48" t="s">
        <v>155</v>
      </c>
      <c r="K48" t="s">
        <v>109</v>
      </c>
      <c r="L48">
        <v>11.445</v>
      </c>
    </row>
    <row r="49" spans="1:19" x14ac:dyDescent="0.25">
      <c r="A49" s="1">
        <v>48</v>
      </c>
      <c r="B49" s="1" t="s">
        <v>54</v>
      </c>
      <c r="C49" t="s">
        <v>125</v>
      </c>
      <c r="D49" t="s">
        <v>80</v>
      </c>
      <c r="E49">
        <v>20.544</v>
      </c>
      <c r="F49">
        <v>20.448</v>
      </c>
      <c r="G49">
        <v>8.5999999999999993E-2</v>
      </c>
      <c r="J49" t="s">
        <v>155</v>
      </c>
      <c r="K49" t="s">
        <v>109</v>
      </c>
      <c r="L49">
        <v>11.545999999999999</v>
      </c>
    </row>
    <row r="50" spans="1:19" x14ac:dyDescent="0.25">
      <c r="A50" s="1">
        <v>49</v>
      </c>
      <c r="B50" s="1" t="s">
        <v>55</v>
      </c>
      <c r="C50" t="s">
        <v>126</v>
      </c>
      <c r="D50" t="s">
        <v>109</v>
      </c>
      <c r="E50">
        <v>13.829000000000001</v>
      </c>
      <c r="F50">
        <v>13.792</v>
      </c>
      <c r="G50">
        <v>0.04</v>
      </c>
      <c r="M50" t="e">
        <f t="shared" si="3"/>
        <v>#DIV/0!</v>
      </c>
      <c r="N50" t="e">
        <f>L50-$M$53</f>
        <v>#DIV/0!</v>
      </c>
      <c r="P50" t="e">
        <f t="shared" si="8"/>
        <v>#DIV/0!</v>
      </c>
      <c r="Q50" t="e">
        <f t="shared" si="4"/>
        <v>#DIV/0!</v>
      </c>
      <c r="R50" s="9" t="e">
        <f t="shared" si="5"/>
        <v>#DIV/0!</v>
      </c>
      <c r="S50" t="e">
        <f t="shared" si="6"/>
        <v>#DIV/0!</v>
      </c>
    </row>
    <row r="51" spans="1:19" x14ac:dyDescent="0.25">
      <c r="A51" s="1">
        <v>50</v>
      </c>
      <c r="B51" s="1" t="s">
        <v>56</v>
      </c>
      <c r="C51" t="s">
        <v>126</v>
      </c>
      <c r="D51" t="s">
        <v>109</v>
      </c>
      <c r="E51">
        <v>13.797000000000001</v>
      </c>
      <c r="F51">
        <v>13.792</v>
      </c>
      <c r="G51">
        <v>0.04</v>
      </c>
      <c r="N51" t="e">
        <f t="shared" ref="N51:N52" si="15">L51-$M$53</f>
        <v>#DIV/0!</v>
      </c>
      <c r="P51" t="e">
        <f t="shared" si="8"/>
        <v>#DIV/0!</v>
      </c>
      <c r="Q51" t="e">
        <f t="shared" si="4"/>
        <v>#DIV/0!</v>
      </c>
    </row>
    <row r="52" spans="1:19" x14ac:dyDescent="0.25">
      <c r="A52" s="1">
        <v>51</v>
      </c>
      <c r="B52" s="1" t="s">
        <v>57</v>
      </c>
      <c r="C52" t="s">
        <v>126</v>
      </c>
      <c r="D52" t="s">
        <v>109</v>
      </c>
      <c r="E52">
        <v>13.75</v>
      </c>
      <c r="F52">
        <v>13.792</v>
      </c>
      <c r="G52">
        <v>0.04</v>
      </c>
      <c r="N52" t="e">
        <f t="shared" si="15"/>
        <v>#DIV/0!</v>
      </c>
      <c r="P52" t="e">
        <f t="shared" si="8"/>
        <v>#DIV/0!</v>
      </c>
      <c r="Q52" t="e">
        <f t="shared" si="4"/>
        <v>#DIV/0!</v>
      </c>
    </row>
    <row r="53" spans="1:19" x14ac:dyDescent="0.25">
      <c r="A53" s="1">
        <v>52</v>
      </c>
      <c r="B53" s="1" t="s">
        <v>58</v>
      </c>
      <c r="C53" t="s">
        <v>126</v>
      </c>
      <c r="D53" t="s">
        <v>80</v>
      </c>
      <c r="E53">
        <v>15.467000000000001</v>
      </c>
      <c r="F53">
        <v>15.395</v>
      </c>
      <c r="G53">
        <v>6.3E-2</v>
      </c>
      <c r="M53" t="e">
        <f t="shared" si="3"/>
        <v>#DIV/0!</v>
      </c>
    </row>
    <row r="54" spans="1:19" x14ac:dyDescent="0.25">
      <c r="A54" s="1">
        <v>53</v>
      </c>
      <c r="B54" s="1" t="s">
        <v>59</v>
      </c>
      <c r="C54" t="s">
        <v>126</v>
      </c>
      <c r="D54" t="s">
        <v>80</v>
      </c>
      <c r="E54">
        <v>15.352</v>
      </c>
      <c r="F54">
        <v>15.395</v>
      </c>
      <c r="G54">
        <v>6.3E-2</v>
      </c>
    </row>
    <row r="55" spans="1:19" x14ac:dyDescent="0.25">
      <c r="A55" s="1">
        <v>54</v>
      </c>
      <c r="B55" s="1" t="s">
        <v>60</v>
      </c>
      <c r="C55" t="s">
        <v>126</v>
      </c>
      <c r="D55" t="s">
        <v>80</v>
      </c>
      <c r="E55">
        <v>15.366</v>
      </c>
      <c r="F55">
        <v>15.395</v>
      </c>
      <c r="G55">
        <v>6.3E-2</v>
      </c>
    </row>
    <row r="56" spans="1:19" x14ac:dyDescent="0.25">
      <c r="A56" s="1">
        <v>55</v>
      </c>
      <c r="B56" s="1" t="s">
        <v>61</v>
      </c>
      <c r="C56" t="s">
        <v>127</v>
      </c>
      <c r="D56" t="s">
        <v>109</v>
      </c>
      <c r="E56">
        <v>12.866</v>
      </c>
      <c r="F56">
        <v>12.811</v>
      </c>
      <c r="G56">
        <v>5.6000000000000001E-2</v>
      </c>
      <c r="M56" t="e">
        <f t="shared" si="3"/>
        <v>#DIV/0!</v>
      </c>
      <c r="N56" t="e">
        <f>L56-$M$59</f>
        <v>#DIV/0!</v>
      </c>
      <c r="P56" t="e">
        <f t="shared" si="8"/>
        <v>#DIV/0!</v>
      </c>
      <c r="Q56" t="e">
        <f t="shared" si="4"/>
        <v>#DIV/0!</v>
      </c>
      <c r="R56" s="8" t="e">
        <f t="shared" si="5"/>
        <v>#DIV/0!</v>
      </c>
      <c r="S56" t="e">
        <f t="shared" si="6"/>
        <v>#DIV/0!</v>
      </c>
    </row>
    <row r="57" spans="1:19" x14ac:dyDescent="0.25">
      <c r="A57" s="1">
        <v>56</v>
      </c>
      <c r="B57" s="1" t="s">
        <v>62</v>
      </c>
      <c r="C57" t="s">
        <v>127</v>
      </c>
      <c r="D57" t="s">
        <v>109</v>
      </c>
      <c r="E57">
        <v>12.754</v>
      </c>
      <c r="F57">
        <v>12.811</v>
      </c>
      <c r="G57">
        <v>5.6000000000000001E-2</v>
      </c>
      <c r="N57" t="e">
        <f t="shared" ref="N57:N58" si="16">L57-$M$59</f>
        <v>#DIV/0!</v>
      </c>
      <c r="P57" t="e">
        <f t="shared" si="8"/>
        <v>#DIV/0!</v>
      </c>
      <c r="Q57" t="e">
        <f t="shared" si="4"/>
        <v>#DIV/0!</v>
      </c>
    </row>
    <row r="58" spans="1:19" x14ac:dyDescent="0.25">
      <c r="A58" s="1">
        <v>57</v>
      </c>
      <c r="B58" s="1" t="s">
        <v>63</v>
      </c>
      <c r="C58" t="s">
        <v>127</v>
      </c>
      <c r="D58" t="s">
        <v>109</v>
      </c>
      <c r="E58">
        <v>12.811999999999999</v>
      </c>
      <c r="F58">
        <v>12.811</v>
      </c>
      <c r="G58">
        <v>5.6000000000000001E-2</v>
      </c>
      <c r="N58" t="e">
        <f t="shared" si="16"/>
        <v>#DIV/0!</v>
      </c>
      <c r="P58" t="e">
        <f t="shared" si="8"/>
        <v>#DIV/0!</v>
      </c>
      <c r="Q58" t="e">
        <f t="shared" si="4"/>
        <v>#DIV/0!</v>
      </c>
    </row>
    <row r="59" spans="1:19" x14ac:dyDescent="0.25">
      <c r="A59" s="1">
        <v>58</v>
      </c>
      <c r="B59" s="1" t="s">
        <v>64</v>
      </c>
      <c r="C59" t="s">
        <v>127</v>
      </c>
      <c r="D59" t="s">
        <v>80</v>
      </c>
      <c r="E59">
        <v>11.112</v>
      </c>
      <c r="F59">
        <v>11.163</v>
      </c>
      <c r="G59">
        <v>4.9000000000000002E-2</v>
      </c>
      <c r="M59" t="e">
        <f t="shared" si="3"/>
        <v>#DIV/0!</v>
      </c>
    </row>
    <row r="60" spans="1:19" x14ac:dyDescent="0.25">
      <c r="A60" s="1">
        <v>59</v>
      </c>
      <c r="B60" s="1" t="s">
        <v>65</v>
      </c>
      <c r="C60" t="s">
        <v>127</v>
      </c>
      <c r="D60" t="s">
        <v>80</v>
      </c>
      <c r="E60">
        <v>11.169</v>
      </c>
      <c r="F60">
        <v>11.163</v>
      </c>
      <c r="G60">
        <v>4.9000000000000002E-2</v>
      </c>
    </row>
    <row r="61" spans="1:19" x14ac:dyDescent="0.25">
      <c r="A61" s="1">
        <v>60</v>
      </c>
      <c r="B61" s="1" t="s">
        <v>66</v>
      </c>
      <c r="C61" t="s">
        <v>127</v>
      </c>
      <c r="D61" t="s">
        <v>80</v>
      </c>
      <c r="E61">
        <v>11.209</v>
      </c>
      <c r="F61">
        <v>11.163</v>
      </c>
      <c r="G61">
        <v>4.9000000000000002E-2</v>
      </c>
    </row>
    <row r="62" spans="1:19" x14ac:dyDescent="0.25">
      <c r="A62" s="1">
        <v>61</v>
      </c>
      <c r="B62" s="1" t="s">
        <v>67</v>
      </c>
      <c r="C62" t="s">
        <v>128</v>
      </c>
      <c r="D62" t="s">
        <v>109</v>
      </c>
      <c r="E62">
        <v>14.79</v>
      </c>
      <c r="F62">
        <v>14.795999999999999</v>
      </c>
      <c r="G62">
        <v>1.0999999999999999E-2</v>
      </c>
      <c r="M62" t="e">
        <f t="shared" si="3"/>
        <v>#DIV/0!</v>
      </c>
      <c r="N62" t="e">
        <f>L62-$M$65</f>
        <v>#DIV/0!</v>
      </c>
      <c r="P62" t="e">
        <f t="shared" si="8"/>
        <v>#DIV/0!</v>
      </c>
      <c r="Q62" t="e">
        <f t="shared" si="4"/>
        <v>#DIV/0!</v>
      </c>
      <c r="R62" s="7" t="e">
        <f t="shared" si="5"/>
        <v>#DIV/0!</v>
      </c>
      <c r="S62" t="e">
        <f t="shared" si="6"/>
        <v>#DIV/0!</v>
      </c>
    </row>
    <row r="63" spans="1:19" x14ac:dyDescent="0.25">
      <c r="A63" s="1">
        <v>62</v>
      </c>
      <c r="B63" s="1" t="s">
        <v>68</v>
      </c>
      <c r="C63" t="s">
        <v>128</v>
      </c>
      <c r="D63" t="s">
        <v>109</v>
      </c>
      <c r="E63">
        <v>14.808999999999999</v>
      </c>
      <c r="F63">
        <v>14.795999999999999</v>
      </c>
      <c r="G63">
        <v>1.0999999999999999E-2</v>
      </c>
      <c r="N63" t="e">
        <f t="shared" ref="N63:N64" si="17">L63-$M$65</f>
        <v>#DIV/0!</v>
      </c>
      <c r="P63" t="e">
        <f t="shared" si="8"/>
        <v>#DIV/0!</v>
      </c>
      <c r="Q63" t="e">
        <f t="shared" si="4"/>
        <v>#DIV/0!</v>
      </c>
    </row>
    <row r="64" spans="1:19" x14ac:dyDescent="0.25">
      <c r="A64" s="1">
        <v>63</v>
      </c>
      <c r="B64" s="1" t="s">
        <v>69</v>
      </c>
      <c r="C64" t="s">
        <v>128</v>
      </c>
      <c r="D64" t="s">
        <v>109</v>
      </c>
      <c r="E64">
        <v>14.789</v>
      </c>
      <c r="F64">
        <v>14.795999999999999</v>
      </c>
      <c r="G64">
        <v>1.0999999999999999E-2</v>
      </c>
      <c r="N64" t="e">
        <f t="shared" si="17"/>
        <v>#DIV/0!</v>
      </c>
      <c r="P64" t="e">
        <f t="shared" si="8"/>
        <v>#DIV/0!</v>
      </c>
      <c r="Q64" t="e">
        <f t="shared" si="4"/>
        <v>#DIV/0!</v>
      </c>
    </row>
    <row r="65" spans="1:19" x14ac:dyDescent="0.25">
      <c r="A65" s="1">
        <v>64</v>
      </c>
      <c r="B65" s="1" t="s">
        <v>70</v>
      </c>
      <c r="C65" t="s">
        <v>128</v>
      </c>
      <c r="D65" t="s">
        <v>80</v>
      </c>
      <c r="E65">
        <v>21.766999999999999</v>
      </c>
      <c r="F65">
        <v>21.811</v>
      </c>
      <c r="G65">
        <v>7.8E-2</v>
      </c>
      <c r="M65" t="e">
        <f t="shared" si="3"/>
        <v>#DIV/0!</v>
      </c>
    </row>
    <row r="66" spans="1:19" x14ac:dyDescent="0.25">
      <c r="A66" s="1">
        <v>65</v>
      </c>
      <c r="B66" s="1" t="s">
        <v>71</v>
      </c>
      <c r="C66" t="s">
        <v>128</v>
      </c>
      <c r="D66" t="s">
        <v>80</v>
      </c>
      <c r="E66">
        <v>21.765999999999998</v>
      </c>
      <c r="F66">
        <v>21.811</v>
      </c>
      <c r="G66">
        <v>7.8E-2</v>
      </c>
    </row>
    <row r="67" spans="1:19" x14ac:dyDescent="0.25">
      <c r="A67" s="1">
        <v>66</v>
      </c>
      <c r="B67" s="1" t="s">
        <v>72</v>
      </c>
      <c r="C67" t="s">
        <v>128</v>
      </c>
      <c r="D67" t="s">
        <v>80</v>
      </c>
      <c r="E67">
        <v>21.901</v>
      </c>
      <c r="F67">
        <v>21.811</v>
      </c>
      <c r="G67">
        <v>7.8E-2</v>
      </c>
    </row>
    <row r="68" spans="1:19" x14ac:dyDescent="0.25">
      <c r="A68" s="1">
        <v>67</v>
      </c>
      <c r="B68" s="1" t="s">
        <v>73</v>
      </c>
      <c r="C68" t="s">
        <v>129</v>
      </c>
      <c r="D68" t="s">
        <v>109</v>
      </c>
      <c r="E68">
        <v>12.981999999999999</v>
      </c>
      <c r="F68">
        <v>12.984</v>
      </c>
      <c r="G68">
        <v>5.0000000000000001E-3</v>
      </c>
      <c r="M68" t="e">
        <f t="shared" si="3"/>
        <v>#DIV/0!</v>
      </c>
      <c r="N68" t="e">
        <f>L68-$M$71</f>
        <v>#DIV/0!</v>
      </c>
      <c r="P68" t="e">
        <f t="shared" si="8"/>
        <v>#DIV/0!</v>
      </c>
      <c r="Q68" t="e">
        <f t="shared" si="4"/>
        <v>#DIV/0!</v>
      </c>
      <c r="R68" s="9" t="e">
        <f t="shared" ref="R68:R92" si="18">AVERAGE(Q68:Q70)</f>
        <v>#DIV/0!</v>
      </c>
      <c r="S68" t="e">
        <f t="shared" ref="S68:S92" si="19">STDEV(Q68:Q70)</f>
        <v>#DIV/0!</v>
      </c>
    </row>
    <row r="69" spans="1:19" x14ac:dyDescent="0.25">
      <c r="A69" s="1">
        <v>68</v>
      </c>
      <c r="B69" s="1" t="s">
        <v>74</v>
      </c>
      <c r="C69" t="s">
        <v>129</v>
      </c>
      <c r="D69" t="s">
        <v>109</v>
      </c>
      <c r="E69">
        <v>12.99</v>
      </c>
      <c r="F69">
        <v>12.984</v>
      </c>
      <c r="G69">
        <v>5.0000000000000001E-3</v>
      </c>
      <c r="N69" t="e">
        <f t="shared" ref="N69:N70" si="20">L69-$M$71</f>
        <v>#DIV/0!</v>
      </c>
      <c r="P69" t="e">
        <f t="shared" si="8"/>
        <v>#DIV/0!</v>
      </c>
      <c r="Q69" t="e">
        <f t="shared" si="4"/>
        <v>#DIV/0!</v>
      </c>
    </row>
    <row r="70" spans="1:19" x14ac:dyDescent="0.25">
      <c r="A70" s="1">
        <v>69</v>
      </c>
      <c r="B70" s="1" t="s">
        <v>75</v>
      </c>
      <c r="C70" t="s">
        <v>129</v>
      </c>
      <c r="D70" t="s">
        <v>109</v>
      </c>
      <c r="E70">
        <v>12.98</v>
      </c>
      <c r="F70">
        <v>12.984</v>
      </c>
      <c r="G70">
        <v>5.0000000000000001E-3</v>
      </c>
      <c r="N70" t="e">
        <f t="shared" si="20"/>
        <v>#DIV/0!</v>
      </c>
      <c r="P70" t="e">
        <f t="shared" si="8"/>
        <v>#DIV/0!</v>
      </c>
      <c r="Q70" t="e">
        <f t="shared" si="4"/>
        <v>#DIV/0!</v>
      </c>
    </row>
    <row r="71" spans="1:19" x14ac:dyDescent="0.25">
      <c r="A71" s="1">
        <v>70</v>
      </c>
      <c r="B71" s="1" t="s">
        <v>76</v>
      </c>
      <c r="C71" t="s">
        <v>129</v>
      </c>
      <c r="D71" t="s">
        <v>80</v>
      </c>
      <c r="E71">
        <v>11.159000000000001</v>
      </c>
      <c r="F71">
        <v>11.231999999999999</v>
      </c>
      <c r="G71">
        <v>7.0999999999999994E-2</v>
      </c>
      <c r="M71" t="e">
        <f t="shared" ref="M71:M95" si="21">AVERAGE(L71:L73)</f>
        <v>#DIV/0!</v>
      </c>
    </row>
    <row r="72" spans="1:19" x14ac:dyDescent="0.25">
      <c r="A72" s="1">
        <v>71</v>
      </c>
      <c r="B72" s="1" t="s">
        <v>77</v>
      </c>
      <c r="C72" t="s">
        <v>129</v>
      </c>
      <c r="D72" t="s">
        <v>80</v>
      </c>
      <c r="E72">
        <v>11.237</v>
      </c>
      <c r="F72">
        <v>11.231999999999999</v>
      </c>
      <c r="G72">
        <v>7.0999999999999994E-2</v>
      </c>
    </row>
    <row r="73" spans="1:19" x14ac:dyDescent="0.25">
      <c r="A73" s="1">
        <v>72</v>
      </c>
      <c r="B73" s="1" t="s">
        <v>78</v>
      </c>
      <c r="C73" t="s">
        <v>129</v>
      </c>
      <c r="D73" t="s">
        <v>80</v>
      </c>
      <c r="E73">
        <v>11.301</v>
      </c>
      <c r="F73">
        <v>11.231999999999999</v>
      </c>
      <c r="G73">
        <v>7.0999999999999994E-2</v>
      </c>
    </row>
    <row r="74" spans="1:19" x14ac:dyDescent="0.25">
      <c r="A74" s="1">
        <v>73</v>
      </c>
      <c r="B74" s="1" t="s">
        <v>81</v>
      </c>
      <c r="C74" t="s">
        <v>130</v>
      </c>
      <c r="D74" t="s">
        <v>109</v>
      </c>
      <c r="E74">
        <v>12.855</v>
      </c>
      <c r="F74">
        <v>12.849</v>
      </c>
      <c r="G74">
        <v>3.4000000000000002E-2</v>
      </c>
      <c r="M74" t="e">
        <f t="shared" si="21"/>
        <v>#DIV/0!</v>
      </c>
      <c r="N74" t="e">
        <f>L74-$M$77</f>
        <v>#DIV/0!</v>
      </c>
      <c r="P74" t="e">
        <f t="shared" ref="P74:P94" si="22">N74-$O$8</f>
        <v>#DIV/0!</v>
      </c>
      <c r="Q74" t="e">
        <f t="shared" ref="Q74:Q94" si="23">POWER(2,-P74)</f>
        <v>#DIV/0!</v>
      </c>
      <c r="R74" s="9" t="e">
        <f t="shared" si="18"/>
        <v>#DIV/0!</v>
      </c>
      <c r="S74" t="e">
        <f t="shared" si="19"/>
        <v>#DIV/0!</v>
      </c>
    </row>
    <row r="75" spans="1:19" x14ac:dyDescent="0.25">
      <c r="A75" s="1">
        <v>74</v>
      </c>
      <c r="B75" s="1" t="s">
        <v>82</v>
      </c>
      <c r="C75" t="s">
        <v>130</v>
      </c>
      <c r="D75" t="s">
        <v>109</v>
      </c>
      <c r="E75">
        <v>12.879</v>
      </c>
      <c r="F75">
        <v>12.849</v>
      </c>
      <c r="G75">
        <v>3.4000000000000002E-2</v>
      </c>
      <c r="N75" t="e">
        <f t="shared" ref="N75:N76" si="24">L75-$M$77</f>
        <v>#DIV/0!</v>
      </c>
      <c r="P75" t="e">
        <f t="shared" si="22"/>
        <v>#DIV/0!</v>
      </c>
      <c r="Q75" t="e">
        <f t="shared" si="23"/>
        <v>#DIV/0!</v>
      </c>
    </row>
    <row r="76" spans="1:19" x14ac:dyDescent="0.25">
      <c r="A76" s="1">
        <v>75</v>
      </c>
      <c r="B76" s="1" t="s">
        <v>83</v>
      </c>
      <c r="C76" t="s">
        <v>130</v>
      </c>
      <c r="D76" t="s">
        <v>109</v>
      </c>
      <c r="E76">
        <v>12.811999999999999</v>
      </c>
      <c r="F76">
        <v>12.849</v>
      </c>
      <c r="G76">
        <v>3.4000000000000002E-2</v>
      </c>
      <c r="N76" t="e">
        <f t="shared" si="24"/>
        <v>#DIV/0!</v>
      </c>
      <c r="P76" t="e">
        <f t="shared" si="22"/>
        <v>#DIV/0!</v>
      </c>
      <c r="Q76" t="e">
        <f t="shared" si="23"/>
        <v>#DIV/0!</v>
      </c>
    </row>
    <row r="77" spans="1:19" x14ac:dyDescent="0.25">
      <c r="A77" s="1">
        <v>76</v>
      </c>
      <c r="B77" s="1" t="s">
        <v>84</v>
      </c>
      <c r="C77" t="s">
        <v>130</v>
      </c>
      <c r="D77" t="s">
        <v>80</v>
      </c>
      <c r="E77">
        <v>11.971</v>
      </c>
      <c r="F77">
        <v>12.01</v>
      </c>
      <c r="G77">
        <v>4.1000000000000002E-2</v>
      </c>
      <c r="M77" t="e">
        <f t="shared" si="21"/>
        <v>#DIV/0!</v>
      </c>
    </row>
    <row r="78" spans="1:19" x14ac:dyDescent="0.25">
      <c r="A78" s="1">
        <v>77</v>
      </c>
      <c r="B78" s="1" t="s">
        <v>85</v>
      </c>
      <c r="C78" t="s">
        <v>130</v>
      </c>
      <c r="D78" t="s">
        <v>80</v>
      </c>
      <c r="E78">
        <v>12.053000000000001</v>
      </c>
      <c r="F78">
        <v>12.01</v>
      </c>
      <c r="G78">
        <v>4.1000000000000002E-2</v>
      </c>
    </row>
    <row r="79" spans="1:19" x14ac:dyDescent="0.25">
      <c r="A79" s="1">
        <v>78</v>
      </c>
      <c r="B79" s="1" t="s">
        <v>86</v>
      </c>
      <c r="C79" t="s">
        <v>130</v>
      </c>
      <c r="D79" t="s">
        <v>80</v>
      </c>
      <c r="E79">
        <v>12.005000000000001</v>
      </c>
      <c r="F79">
        <v>12.01</v>
      </c>
      <c r="G79">
        <v>4.1000000000000002E-2</v>
      </c>
    </row>
    <row r="80" spans="1:19" x14ac:dyDescent="0.25">
      <c r="A80" s="1">
        <v>79</v>
      </c>
      <c r="B80" s="1" t="s">
        <v>87</v>
      </c>
      <c r="C80" t="s">
        <v>131</v>
      </c>
      <c r="D80" t="s">
        <v>109</v>
      </c>
      <c r="E80">
        <v>12.39</v>
      </c>
      <c r="F80">
        <v>12.436</v>
      </c>
      <c r="G80">
        <v>4.8000000000000001E-2</v>
      </c>
      <c r="M80" t="e">
        <f t="shared" si="21"/>
        <v>#DIV/0!</v>
      </c>
      <c r="N80" t="e">
        <f>L80-$M$83</f>
        <v>#DIV/0!</v>
      </c>
      <c r="P80" t="e">
        <f t="shared" si="22"/>
        <v>#DIV/0!</v>
      </c>
      <c r="Q80" t="e">
        <f t="shared" si="23"/>
        <v>#DIV/0!</v>
      </c>
      <c r="R80" s="7" t="e">
        <f t="shared" si="18"/>
        <v>#DIV/0!</v>
      </c>
      <c r="S80" t="e">
        <f t="shared" si="19"/>
        <v>#DIV/0!</v>
      </c>
    </row>
    <row r="81" spans="1:19" x14ac:dyDescent="0.25">
      <c r="A81" s="1">
        <v>80</v>
      </c>
      <c r="B81" s="1" t="s">
        <v>88</v>
      </c>
      <c r="C81" t="s">
        <v>131</v>
      </c>
      <c r="D81" t="s">
        <v>109</v>
      </c>
      <c r="E81">
        <v>12.486000000000001</v>
      </c>
      <c r="F81">
        <v>12.436</v>
      </c>
      <c r="G81">
        <v>4.8000000000000001E-2</v>
      </c>
      <c r="N81" t="e">
        <f t="shared" ref="N81:N82" si="25">L81-$M$83</f>
        <v>#DIV/0!</v>
      </c>
      <c r="P81" t="e">
        <f t="shared" si="22"/>
        <v>#DIV/0!</v>
      </c>
      <c r="Q81" t="e">
        <f t="shared" si="23"/>
        <v>#DIV/0!</v>
      </c>
    </row>
    <row r="82" spans="1:19" x14ac:dyDescent="0.25">
      <c r="A82" s="1">
        <v>81</v>
      </c>
      <c r="B82" s="1" t="s">
        <v>89</v>
      </c>
      <c r="C82" t="s">
        <v>131</v>
      </c>
      <c r="D82" t="s">
        <v>109</v>
      </c>
      <c r="E82">
        <v>12.432</v>
      </c>
      <c r="F82">
        <v>12.436</v>
      </c>
      <c r="G82">
        <v>4.8000000000000001E-2</v>
      </c>
      <c r="N82" t="e">
        <f t="shared" si="25"/>
        <v>#DIV/0!</v>
      </c>
      <c r="P82" t="e">
        <f t="shared" si="22"/>
        <v>#DIV/0!</v>
      </c>
      <c r="Q82" t="e">
        <f t="shared" si="23"/>
        <v>#DIV/0!</v>
      </c>
    </row>
    <row r="83" spans="1:19" x14ac:dyDescent="0.25">
      <c r="A83" s="1">
        <v>82</v>
      </c>
      <c r="B83" s="1" t="s">
        <v>90</v>
      </c>
      <c r="C83" t="s">
        <v>131</v>
      </c>
      <c r="D83" t="s">
        <v>80</v>
      </c>
      <c r="E83">
        <v>11.01</v>
      </c>
      <c r="F83">
        <v>11.057</v>
      </c>
      <c r="G83">
        <v>0.105</v>
      </c>
      <c r="M83" t="e">
        <f t="shared" si="21"/>
        <v>#DIV/0!</v>
      </c>
    </row>
    <row r="84" spans="1:19" x14ac:dyDescent="0.25">
      <c r="A84" s="1">
        <v>83</v>
      </c>
      <c r="B84" s="1" t="s">
        <v>91</v>
      </c>
      <c r="C84" t="s">
        <v>131</v>
      </c>
      <c r="D84" t="s">
        <v>80</v>
      </c>
      <c r="E84">
        <v>10.984</v>
      </c>
      <c r="F84">
        <v>11.057</v>
      </c>
      <c r="G84">
        <v>0.105</v>
      </c>
    </row>
    <row r="85" spans="1:19" x14ac:dyDescent="0.25">
      <c r="A85" s="1">
        <v>84</v>
      </c>
      <c r="B85" s="1" t="s">
        <v>92</v>
      </c>
      <c r="C85" t="s">
        <v>131</v>
      </c>
      <c r="D85" t="s">
        <v>80</v>
      </c>
      <c r="E85">
        <v>11.177</v>
      </c>
      <c r="F85">
        <v>11.057</v>
      </c>
      <c r="G85">
        <v>0.105</v>
      </c>
    </row>
    <row r="86" spans="1:19" x14ac:dyDescent="0.25">
      <c r="A86" s="1">
        <v>85</v>
      </c>
      <c r="B86" s="1" t="s">
        <v>93</v>
      </c>
      <c r="C86" t="s">
        <v>132</v>
      </c>
      <c r="D86" t="s">
        <v>109</v>
      </c>
      <c r="E86">
        <v>12.542</v>
      </c>
      <c r="F86">
        <v>12.512</v>
      </c>
      <c r="G86">
        <v>2.9000000000000001E-2</v>
      </c>
      <c r="M86" t="e">
        <f t="shared" si="21"/>
        <v>#DIV/0!</v>
      </c>
      <c r="N86" t="e">
        <f>L86-$M$89</f>
        <v>#DIV/0!</v>
      </c>
      <c r="P86" t="e">
        <f t="shared" si="22"/>
        <v>#DIV/0!</v>
      </c>
      <c r="Q86" t="e">
        <f t="shared" si="23"/>
        <v>#DIV/0!</v>
      </c>
      <c r="R86" s="7" t="e">
        <f t="shared" si="18"/>
        <v>#DIV/0!</v>
      </c>
      <c r="S86" t="e">
        <f t="shared" si="19"/>
        <v>#DIV/0!</v>
      </c>
    </row>
    <row r="87" spans="1:19" x14ac:dyDescent="0.25">
      <c r="A87" s="1">
        <v>86</v>
      </c>
      <c r="B87" s="1" t="s">
        <v>94</v>
      </c>
      <c r="C87" t="s">
        <v>132</v>
      </c>
      <c r="D87" t="s">
        <v>109</v>
      </c>
      <c r="E87">
        <v>12.483000000000001</v>
      </c>
      <c r="F87">
        <v>12.512</v>
      </c>
      <c r="G87">
        <v>2.9000000000000001E-2</v>
      </c>
      <c r="N87" t="e">
        <f t="shared" ref="N87:N88" si="26">L87-$M$89</f>
        <v>#DIV/0!</v>
      </c>
      <c r="P87" t="e">
        <f t="shared" si="22"/>
        <v>#DIV/0!</v>
      </c>
      <c r="Q87" t="e">
        <f t="shared" si="23"/>
        <v>#DIV/0!</v>
      </c>
    </row>
    <row r="88" spans="1:19" x14ac:dyDescent="0.25">
      <c r="A88" s="1">
        <v>87</v>
      </c>
      <c r="B88" s="1" t="s">
        <v>95</v>
      </c>
      <c r="C88" t="s">
        <v>132</v>
      </c>
      <c r="D88" t="s">
        <v>109</v>
      </c>
      <c r="E88">
        <v>12.51</v>
      </c>
      <c r="F88">
        <v>12.512</v>
      </c>
      <c r="G88">
        <v>2.9000000000000001E-2</v>
      </c>
      <c r="N88" t="e">
        <f t="shared" si="26"/>
        <v>#DIV/0!</v>
      </c>
      <c r="P88" t="e">
        <f t="shared" si="22"/>
        <v>#DIV/0!</v>
      </c>
      <c r="Q88" t="e">
        <f t="shared" si="23"/>
        <v>#DIV/0!</v>
      </c>
    </row>
    <row r="89" spans="1:19" x14ac:dyDescent="0.25">
      <c r="A89" s="1">
        <v>88</v>
      </c>
      <c r="B89" s="1" t="s">
        <v>96</v>
      </c>
      <c r="C89" t="s">
        <v>132</v>
      </c>
      <c r="D89" t="s">
        <v>80</v>
      </c>
      <c r="E89">
        <v>12.04</v>
      </c>
      <c r="F89">
        <v>12.053000000000001</v>
      </c>
      <c r="G89">
        <v>3.3000000000000002E-2</v>
      </c>
      <c r="M89" t="e">
        <f t="shared" si="21"/>
        <v>#DIV/0!</v>
      </c>
    </row>
    <row r="90" spans="1:19" x14ac:dyDescent="0.25">
      <c r="A90" s="1">
        <v>89</v>
      </c>
      <c r="B90" s="1" t="s">
        <v>97</v>
      </c>
      <c r="C90" t="s">
        <v>132</v>
      </c>
      <c r="D90" t="s">
        <v>80</v>
      </c>
      <c r="E90">
        <v>12.029</v>
      </c>
      <c r="F90">
        <v>12.053000000000001</v>
      </c>
      <c r="G90">
        <v>3.3000000000000002E-2</v>
      </c>
    </row>
    <row r="91" spans="1:19" x14ac:dyDescent="0.25">
      <c r="A91" s="1">
        <v>90</v>
      </c>
      <c r="B91" s="1" t="s">
        <v>98</v>
      </c>
      <c r="C91" t="s">
        <v>132</v>
      </c>
      <c r="D91" t="s">
        <v>80</v>
      </c>
      <c r="E91">
        <v>12.090999999999999</v>
      </c>
      <c r="F91">
        <v>12.053000000000001</v>
      </c>
      <c r="G91">
        <v>3.3000000000000002E-2</v>
      </c>
    </row>
    <row r="92" spans="1:19" x14ac:dyDescent="0.25">
      <c r="A92" s="1">
        <v>91</v>
      </c>
      <c r="B92" s="1" t="s">
        <v>99</v>
      </c>
      <c r="C92" t="s">
        <v>133</v>
      </c>
      <c r="D92" t="s">
        <v>109</v>
      </c>
      <c r="E92">
        <v>12.146000000000001</v>
      </c>
      <c r="F92">
        <v>12.069000000000001</v>
      </c>
      <c r="G92">
        <v>6.7000000000000004E-2</v>
      </c>
      <c r="M92" t="e">
        <f t="shared" si="21"/>
        <v>#DIV/0!</v>
      </c>
      <c r="N92" t="e">
        <f>L92-$M$95</f>
        <v>#DIV/0!</v>
      </c>
      <c r="P92" t="e">
        <f t="shared" si="22"/>
        <v>#DIV/0!</v>
      </c>
      <c r="Q92" t="e">
        <f t="shared" si="23"/>
        <v>#DIV/0!</v>
      </c>
      <c r="R92" s="7" t="e">
        <f t="shared" si="18"/>
        <v>#DIV/0!</v>
      </c>
      <c r="S92" t="e">
        <f t="shared" si="19"/>
        <v>#DIV/0!</v>
      </c>
    </row>
    <row r="93" spans="1:19" x14ac:dyDescent="0.25">
      <c r="A93" s="1">
        <v>92</v>
      </c>
      <c r="B93" s="1" t="s">
        <v>100</v>
      </c>
      <c r="C93" t="s">
        <v>133</v>
      </c>
      <c r="D93" t="s">
        <v>109</v>
      </c>
      <c r="E93">
        <v>12.021000000000001</v>
      </c>
      <c r="F93">
        <v>12.069000000000001</v>
      </c>
      <c r="G93">
        <v>6.7000000000000004E-2</v>
      </c>
      <c r="N93" t="e">
        <f t="shared" ref="N93:N94" si="27">L93-$M$95</f>
        <v>#DIV/0!</v>
      </c>
      <c r="P93" t="e">
        <f t="shared" si="22"/>
        <v>#DIV/0!</v>
      </c>
      <c r="Q93" t="e">
        <f t="shared" si="23"/>
        <v>#DIV/0!</v>
      </c>
    </row>
    <row r="94" spans="1:19" x14ac:dyDescent="0.25">
      <c r="A94" s="1">
        <v>93</v>
      </c>
      <c r="B94" s="1" t="s">
        <v>101</v>
      </c>
      <c r="C94" t="s">
        <v>133</v>
      </c>
      <c r="D94" t="s">
        <v>109</v>
      </c>
      <c r="E94">
        <v>12.039</v>
      </c>
      <c r="F94">
        <v>12.069000000000001</v>
      </c>
      <c r="G94">
        <v>6.7000000000000004E-2</v>
      </c>
      <c r="N94" t="e">
        <f t="shared" si="27"/>
        <v>#DIV/0!</v>
      </c>
      <c r="P94" t="e">
        <f t="shared" si="22"/>
        <v>#DIV/0!</v>
      </c>
      <c r="Q94" t="e">
        <f t="shared" si="23"/>
        <v>#DIV/0!</v>
      </c>
    </row>
    <row r="95" spans="1:19" x14ac:dyDescent="0.25">
      <c r="A95" s="1">
        <v>94</v>
      </c>
      <c r="B95" s="1" t="s">
        <v>102</v>
      </c>
      <c r="C95" t="s">
        <v>133</v>
      </c>
      <c r="D95" t="s">
        <v>80</v>
      </c>
      <c r="E95">
        <v>23.829000000000001</v>
      </c>
      <c r="F95">
        <v>23.934000000000001</v>
      </c>
      <c r="G95">
        <v>0.224</v>
      </c>
      <c r="M95" t="e">
        <f t="shared" si="21"/>
        <v>#DIV/0!</v>
      </c>
    </row>
    <row r="96" spans="1:19" x14ac:dyDescent="0.25">
      <c r="A96" s="1">
        <v>95</v>
      </c>
      <c r="B96" s="1" t="s">
        <v>103</v>
      </c>
      <c r="C96" t="s">
        <v>133</v>
      </c>
      <c r="D96" t="s">
        <v>80</v>
      </c>
      <c r="E96">
        <v>23.782</v>
      </c>
      <c r="F96">
        <v>23.934000000000001</v>
      </c>
      <c r="G96">
        <v>0.224</v>
      </c>
    </row>
    <row r="97" spans="1:7" x14ac:dyDescent="0.25">
      <c r="A97" s="1">
        <v>96</v>
      </c>
      <c r="B97" s="1" t="s">
        <v>104</v>
      </c>
      <c r="C97" t="s">
        <v>133</v>
      </c>
      <c r="D97" t="s">
        <v>80</v>
      </c>
      <c r="E97">
        <v>24.192</v>
      </c>
      <c r="F97">
        <v>23.934000000000001</v>
      </c>
      <c r="G97">
        <v>0.224</v>
      </c>
    </row>
    <row r="99" spans="1:7" x14ac:dyDescent="0.25">
      <c r="A99" t="s">
        <v>105</v>
      </c>
    </row>
    <row r="100" spans="1:7" x14ac:dyDescent="0.25">
      <c r="A100" t="s">
        <v>107</v>
      </c>
    </row>
    <row r="101" spans="1:7" x14ac:dyDescent="0.25">
      <c r="A101" t="s">
        <v>106</v>
      </c>
    </row>
    <row r="102" spans="1:7" x14ac:dyDescent="0.25">
      <c r="A102" t="s">
        <v>108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A9BC9-E5AF-4BC3-B62D-E13D893A11F9}">
  <dimension ref="A1:S102"/>
  <sheetViews>
    <sheetView topLeftCell="A28" workbookViewId="0">
      <selection activeCell="R44" sqref="R44:S44"/>
    </sheetView>
  </sheetViews>
  <sheetFormatPr defaultRowHeight="14.4" x14ac:dyDescent="0.25"/>
  <cols>
    <col min="10" max="10" width="14.5546875" customWidth="1"/>
    <col min="11" max="11" width="14.109375" customWidth="1"/>
    <col min="18" max="18" width="8.88671875" style="7"/>
    <col min="19" max="19" width="12.44140625" bestFit="1" customWidth="1"/>
  </cols>
  <sheetData>
    <row r="1" spans="1:19" x14ac:dyDescent="0.25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J1" t="s">
        <v>2</v>
      </c>
      <c r="K1" t="s">
        <v>3</v>
      </c>
      <c r="L1" t="s">
        <v>4</v>
      </c>
      <c r="M1" t="s">
        <v>137</v>
      </c>
      <c r="N1" s="5" t="s">
        <v>140</v>
      </c>
      <c r="O1" s="5"/>
      <c r="P1" s="5" t="s">
        <v>141</v>
      </c>
      <c r="Q1" s="5" t="s">
        <v>142</v>
      </c>
      <c r="R1" s="6" t="s">
        <v>137</v>
      </c>
      <c r="S1" s="5" t="s">
        <v>144</v>
      </c>
    </row>
    <row r="2" spans="1:19" x14ac:dyDescent="0.25">
      <c r="A2" s="1">
        <v>1</v>
      </c>
      <c r="B2" s="1" t="s">
        <v>7</v>
      </c>
      <c r="C2" t="s">
        <v>118</v>
      </c>
      <c r="D2" t="s">
        <v>109</v>
      </c>
      <c r="E2">
        <v>12.371</v>
      </c>
      <c r="F2">
        <v>12.343999999999999</v>
      </c>
      <c r="G2">
        <v>2.8000000000000001E-2</v>
      </c>
      <c r="J2" t="s">
        <v>145</v>
      </c>
      <c r="K2" t="s">
        <v>146</v>
      </c>
      <c r="L2">
        <v>25.048999999999999</v>
      </c>
      <c r="M2">
        <f>AVERAGE(L2:L4)</f>
        <v>24.997333333333334</v>
      </c>
      <c r="N2">
        <f>L2-$M$5</f>
        <v>11.346333333333334</v>
      </c>
      <c r="P2">
        <f t="shared" ref="P2:P4" si="0">N2-$O$8</f>
        <v>0.50166666666666515</v>
      </c>
      <c r="Q2">
        <f>POWER(2,-P2)</f>
        <v>0.70629037106809878</v>
      </c>
      <c r="R2" s="7">
        <f>AVERAGE(Q2:Q4)</f>
        <v>0.73275753402781574</v>
      </c>
      <c r="S2">
        <f>STDEV(Q2:Q4)</f>
        <v>4.0026348963239027E-2</v>
      </c>
    </row>
    <row r="3" spans="1:19" x14ac:dyDescent="0.25">
      <c r="A3" s="1">
        <v>2</v>
      </c>
      <c r="B3" s="1" t="s">
        <v>8</v>
      </c>
      <c r="C3" t="s">
        <v>118</v>
      </c>
      <c r="D3" t="s">
        <v>109</v>
      </c>
      <c r="E3">
        <v>12.315</v>
      </c>
      <c r="F3">
        <v>12.343999999999999</v>
      </c>
      <c r="G3">
        <v>2.8000000000000001E-2</v>
      </c>
      <c r="J3" t="s">
        <v>145</v>
      </c>
      <c r="K3" t="s">
        <v>146</v>
      </c>
      <c r="L3">
        <v>25.035</v>
      </c>
      <c r="N3">
        <f t="shared" ref="N3:N4" si="1">L3-$M$5</f>
        <v>11.332333333333334</v>
      </c>
      <c r="P3">
        <f t="shared" si="0"/>
        <v>0.4876666666666658</v>
      </c>
      <c r="Q3">
        <f t="shared" ref="Q3:Q4" si="2">POWER(2,-P3)</f>
        <v>0.71317761866605711</v>
      </c>
    </row>
    <row r="4" spans="1:19" x14ac:dyDescent="0.25">
      <c r="A4" s="1">
        <v>3</v>
      </c>
      <c r="B4" s="1" t="s">
        <v>9</v>
      </c>
      <c r="C4" t="s">
        <v>118</v>
      </c>
      <c r="D4" t="s">
        <v>109</v>
      </c>
      <c r="E4">
        <v>12.346</v>
      </c>
      <c r="F4">
        <v>12.343999999999999</v>
      </c>
      <c r="G4">
        <v>2.8000000000000001E-2</v>
      </c>
      <c r="J4" t="s">
        <v>145</v>
      </c>
      <c r="K4" t="s">
        <v>146</v>
      </c>
      <c r="L4">
        <v>24.908000000000001</v>
      </c>
      <c r="N4">
        <f t="shared" si="1"/>
        <v>11.205333333333336</v>
      </c>
      <c r="P4">
        <f t="shared" si="0"/>
        <v>0.36066666666666691</v>
      </c>
      <c r="Q4">
        <f t="shared" si="2"/>
        <v>0.77880461234929155</v>
      </c>
    </row>
    <row r="5" spans="1:19" x14ac:dyDescent="0.25">
      <c r="A5" s="1">
        <v>4</v>
      </c>
      <c r="B5" s="1" t="s">
        <v>10</v>
      </c>
      <c r="C5" t="s">
        <v>118</v>
      </c>
      <c r="D5" t="s">
        <v>80</v>
      </c>
      <c r="E5">
        <v>11.183999999999999</v>
      </c>
      <c r="F5">
        <v>11.208</v>
      </c>
      <c r="G5">
        <v>9.6000000000000002E-2</v>
      </c>
      <c r="J5" t="s">
        <v>145</v>
      </c>
      <c r="K5" t="s">
        <v>109</v>
      </c>
      <c r="L5">
        <v>13.917999999999999</v>
      </c>
      <c r="M5">
        <f t="shared" ref="M5:M68" si="3">AVERAGE(L5:L7)</f>
        <v>13.702666666666666</v>
      </c>
    </row>
    <row r="6" spans="1:19" x14ac:dyDescent="0.25">
      <c r="A6" s="1">
        <v>5</v>
      </c>
      <c r="B6" s="1" t="s">
        <v>11</v>
      </c>
      <c r="C6" t="s">
        <v>118</v>
      </c>
      <c r="D6" t="s">
        <v>80</v>
      </c>
      <c r="E6">
        <v>11.127000000000001</v>
      </c>
      <c r="F6">
        <v>11.208</v>
      </c>
      <c r="G6">
        <v>9.6000000000000002E-2</v>
      </c>
      <c r="J6" t="s">
        <v>145</v>
      </c>
      <c r="K6" t="s">
        <v>109</v>
      </c>
      <c r="L6">
        <v>13.683999999999999</v>
      </c>
    </row>
    <row r="7" spans="1:19" x14ac:dyDescent="0.25">
      <c r="A7" s="1">
        <v>6</v>
      </c>
      <c r="B7" s="1" t="s">
        <v>12</v>
      </c>
      <c r="C7" t="s">
        <v>118</v>
      </c>
      <c r="D7" t="s">
        <v>80</v>
      </c>
      <c r="E7">
        <v>11.314</v>
      </c>
      <c r="F7">
        <v>11.208</v>
      </c>
      <c r="G7">
        <v>9.6000000000000002E-2</v>
      </c>
      <c r="J7" t="s">
        <v>145</v>
      </c>
      <c r="K7" t="s">
        <v>109</v>
      </c>
      <c r="L7">
        <v>13.506</v>
      </c>
    </row>
    <row r="8" spans="1:19" x14ac:dyDescent="0.25">
      <c r="A8" s="1">
        <v>7</v>
      </c>
      <c r="B8" s="1" t="s">
        <v>13</v>
      </c>
      <c r="C8" t="s">
        <v>119</v>
      </c>
      <c r="D8" t="s">
        <v>109</v>
      </c>
      <c r="E8">
        <v>12.73</v>
      </c>
      <c r="F8">
        <v>12.726000000000001</v>
      </c>
      <c r="G8">
        <v>5.8000000000000003E-2</v>
      </c>
      <c r="J8" t="s">
        <v>145</v>
      </c>
      <c r="K8" t="s">
        <v>147</v>
      </c>
      <c r="L8">
        <v>24.524999999999999</v>
      </c>
      <c r="M8">
        <f t="shared" si="3"/>
        <v>24.547333333333331</v>
      </c>
      <c r="N8">
        <f>L8-$M$11</f>
        <v>10.822333333333333</v>
      </c>
      <c r="O8">
        <f>AVERAGE(N8:N10)</f>
        <v>10.844666666666669</v>
      </c>
      <c r="P8">
        <f>N8-$O$8</f>
        <v>-2.2333333333335759E-2</v>
      </c>
      <c r="Q8">
        <f t="shared" ref="Q8:Q70" si="4">POWER(2,-P8)</f>
        <v>1.0156007273568535</v>
      </c>
      <c r="R8" s="7">
        <f t="shared" ref="R8:R62" si="5">AVERAGE(Q8:Q10)</f>
        <v>1.0008955443594056</v>
      </c>
      <c r="S8">
        <f t="shared" ref="S8:S62" si="6">STDEV(Q8:Q10)</f>
        <v>5.148654454307338E-2</v>
      </c>
    </row>
    <row r="9" spans="1:19" x14ac:dyDescent="0.25">
      <c r="A9" s="1">
        <v>8</v>
      </c>
      <c r="B9" s="1" t="s">
        <v>14</v>
      </c>
      <c r="C9" t="s">
        <v>119</v>
      </c>
      <c r="D9" t="s">
        <v>109</v>
      </c>
      <c r="E9">
        <v>12.782</v>
      </c>
      <c r="F9">
        <v>12.726000000000001</v>
      </c>
      <c r="G9">
        <v>5.8000000000000003E-2</v>
      </c>
      <c r="J9" t="s">
        <v>145</v>
      </c>
      <c r="K9" t="s">
        <v>147</v>
      </c>
      <c r="L9">
        <v>24.486000000000001</v>
      </c>
      <c r="N9">
        <f t="shared" ref="N9:N10" si="7">L9-$M$11</f>
        <v>10.783333333333335</v>
      </c>
      <c r="P9">
        <f t="shared" ref="P9:P70" si="8">N9-$O$8</f>
        <v>-6.1333333333333684E-2</v>
      </c>
      <c r="Q9">
        <f t="shared" si="4"/>
        <v>1.0434296491207524</v>
      </c>
    </row>
    <row r="10" spans="1:19" x14ac:dyDescent="0.25">
      <c r="A10" s="1">
        <v>9</v>
      </c>
      <c r="B10" s="1" t="s">
        <v>15</v>
      </c>
      <c r="C10" t="s">
        <v>119</v>
      </c>
      <c r="D10" t="s">
        <v>109</v>
      </c>
      <c r="E10">
        <v>12.666</v>
      </c>
      <c r="F10">
        <v>12.726000000000001</v>
      </c>
      <c r="G10">
        <v>5.8000000000000003E-2</v>
      </c>
      <c r="J10" t="s">
        <v>145</v>
      </c>
      <c r="K10" t="s">
        <v>147</v>
      </c>
      <c r="L10">
        <v>24.631</v>
      </c>
      <c r="N10">
        <f t="shared" si="7"/>
        <v>10.928333333333335</v>
      </c>
      <c r="P10">
        <f t="shared" si="8"/>
        <v>8.366666666666589E-2</v>
      </c>
      <c r="Q10">
        <f t="shared" si="4"/>
        <v>0.94365625660061092</v>
      </c>
    </row>
    <row r="11" spans="1:19" x14ac:dyDescent="0.25">
      <c r="A11" s="1">
        <v>10</v>
      </c>
      <c r="B11" s="1" t="s">
        <v>16</v>
      </c>
      <c r="C11" t="s">
        <v>119</v>
      </c>
      <c r="D11" t="s">
        <v>80</v>
      </c>
      <c r="E11">
        <v>11.603</v>
      </c>
      <c r="F11">
        <v>12.118</v>
      </c>
      <c r="G11">
        <v>0.83799999999999997</v>
      </c>
      <c r="J11" t="s">
        <v>145</v>
      </c>
      <c r="K11" t="s">
        <v>109</v>
      </c>
      <c r="L11">
        <v>13.917999999999999</v>
      </c>
      <c r="M11">
        <f t="shared" si="3"/>
        <v>13.702666666666666</v>
      </c>
    </row>
    <row r="12" spans="1:19" x14ac:dyDescent="0.25">
      <c r="A12" s="1">
        <v>11</v>
      </c>
      <c r="B12" s="1" t="s">
        <v>17</v>
      </c>
      <c r="C12" t="s">
        <v>119</v>
      </c>
      <c r="D12" t="s">
        <v>80</v>
      </c>
      <c r="E12">
        <v>11.667</v>
      </c>
      <c r="F12">
        <v>12.118</v>
      </c>
      <c r="G12">
        <v>0.83799999999999997</v>
      </c>
      <c r="J12" t="s">
        <v>145</v>
      </c>
      <c r="K12" t="s">
        <v>109</v>
      </c>
      <c r="L12">
        <v>13.683999999999999</v>
      </c>
    </row>
    <row r="13" spans="1:19" x14ac:dyDescent="0.25">
      <c r="A13" s="1">
        <v>12</v>
      </c>
      <c r="B13" s="1" t="s">
        <v>18</v>
      </c>
      <c r="C13" t="s">
        <v>119</v>
      </c>
      <c r="D13" t="s">
        <v>80</v>
      </c>
      <c r="E13">
        <v>13.085000000000001</v>
      </c>
      <c r="F13">
        <v>12.118</v>
      </c>
      <c r="G13">
        <v>0.83799999999999997</v>
      </c>
      <c r="J13" t="s">
        <v>145</v>
      </c>
      <c r="K13" t="s">
        <v>109</v>
      </c>
      <c r="L13">
        <v>13.506</v>
      </c>
    </row>
    <row r="14" spans="1:19" x14ac:dyDescent="0.25">
      <c r="A14" s="1">
        <v>13</v>
      </c>
      <c r="B14" s="1" t="s">
        <v>19</v>
      </c>
      <c r="C14" t="s">
        <v>120</v>
      </c>
      <c r="D14" t="s">
        <v>109</v>
      </c>
      <c r="E14">
        <v>12.162000000000001</v>
      </c>
      <c r="F14">
        <v>12.14</v>
      </c>
      <c r="G14">
        <v>0.02</v>
      </c>
      <c r="J14" t="s">
        <v>149</v>
      </c>
      <c r="K14" t="s">
        <v>147</v>
      </c>
      <c r="L14">
        <v>24.084</v>
      </c>
      <c r="M14">
        <f t="shared" si="3"/>
        <v>24.050999999999998</v>
      </c>
      <c r="N14">
        <f>L14-$M$17</f>
        <v>12.792333333333334</v>
      </c>
      <c r="P14">
        <f t="shared" si="8"/>
        <v>1.9476666666666649</v>
      </c>
      <c r="Q14">
        <f t="shared" si="4"/>
        <v>0.25923516437709809</v>
      </c>
      <c r="R14" s="7">
        <f t="shared" si="5"/>
        <v>0.26526907212515344</v>
      </c>
      <c r="S14">
        <f t="shared" si="6"/>
        <v>5.3246708800624171E-3</v>
      </c>
    </row>
    <row r="15" spans="1:19" x14ac:dyDescent="0.25">
      <c r="A15" s="1">
        <v>14</v>
      </c>
      <c r="B15" s="1" t="s">
        <v>20</v>
      </c>
      <c r="C15" t="s">
        <v>120</v>
      </c>
      <c r="D15" t="s">
        <v>109</v>
      </c>
      <c r="E15">
        <v>12.124000000000001</v>
      </c>
      <c r="F15">
        <v>12.14</v>
      </c>
      <c r="G15">
        <v>0.02</v>
      </c>
      <c r="J15" t="s">
        <v>149</v>
      </c>
      <c r="K15" t="s">
        <v>147</v>
      </c>
      <c r="L15">
        <v>24.04</v>
      </c>
      <c r="N15">
        <f t="shared" ref="N15:N16" si="9">L15-$M$17</f>
        <v>12.748333333333333</v>
      </c>
      <c r="P15">
        <f t="shared" si="8"/>
        <v>1.9036666666666644</v>
      </c>
      <c r="Q15">
        <f t="shared" si="4"/>
        <v>0.26726324159034759</v>
      </c>
    </row>
    <row r="16" spans="1:19" x14ac:dyDescent="0.25">
      <c r="A16" s="1">
        <v>15</v>
      </c>
      <c r="B16" s="1" t="s">
        <v>21</v>
      </c>
      <c r="C16" t="s">
        <v>120</v>
      </c>
      <c r="D16" t="s">
        <v>109</v>
      </c>
      <c r="E16">
        <v>12.132999999999999</v>
      </c>
      <c r="F16">
        <v>12.14</v>
      </c>
      <c r="G16">
        <v>0.02</v>
      </c>
      <c r="J16" t="s">
        <v>149</v>
      </c>
      <c r="K16" t="s">
        <v>147</v>
      </c>
      <c r="L16">
        <v>24.029</v>
      </c>
      <c r="N16">
        <f t="shared" si="9"/>
        <v>12.737333333333334</v>
      </c>
      <c r="P16">
        <f t="shared" si="8"/>
        <v>1.8926666666666652</v>
      </c>
      <c r="Q16">
        <f t="shared" si="4"/>
        <v>0.26930881040801463</v>
      </c>
    </row>
    <row r="17" spans="1:19" x14ac:dyDescent="0.25">
      <c r="A17" s="1">
        <v>16</v>
      </c>
      <c r="B17" s="1" t="s">
        <v>22</v>
      </c>
      <c r="C17" t="s">
        <v>120</v>
      </c>
      <c r="D17" t="s">
        <v>80</v>
      </c>
      <c r="E17">
        <v>11.233000000000001</v>
      </c>
      <c r="F17">
        <v>11.242000000000001</v>
      </c>
      <c r="G17">
        <v>4.1000000000000002E-2</v>
      </c>
      <c r="J17" t="s">
        <v>149</v>
      </c>
      <c r="K17" t="s">
        <v>109</v>
      </c>
      <c r="L17">
        <v>11.167999999999999</v>
      </c>
      <c r="M17">
        <f t="shared" si="3"/>
        <v>11.291666666666666</v>
      </c>
    </row>
    <row r="18" spans="1:19" x14ac:dyDescent="0.25">
      <c r="A18" s="1">
        <v>17</v>
      </c>
      <c r="B18" s="1" t="s">
        <v>23</v>
      </c>
      <c r="C18" t="s">
        <v>120</v>
      </c>
      <c r="D18" t="s">
        <v>80</v>
      </c>
      <c r="E18">
        <v>11.205</v>
      </c>
      <c r="F18">
        <v>11.242000000000001</v>
      </c>
      <c r="G18">
        <v>4.1000000000000002E-2</v>
      </c>
      <c r="J18" t="s">
        <v>149</v>
      </c>
      <c r="K18" t="s">
        <v>109</v>
      </c>
      <c r="L18">
        <v>11.246</v>
      </c>
    </row>
    <row r="19" spans="1:19" x14ac:dyDescent="0.25">
      <c r="A19" s="1">
        <v>18</v>
      </c>
      <c r="B19" s="1" t="s">
        <v>24</v>
      </c>
      <c r="C19" t="s">
        <v>120</v>
      </c>
      <c r="D19" t="s">
        <v>80</v>
      </c>
      <c r="E19">
        <v>11.287000000000001</v>
      </c>
      <c r="F19">
        <v>11.242000000000001</v>
      </c>
      <c r="G19">
        <v>4.1000000000000002E-2</v>
      </c>
      <c r="J19" t="s">
        <v>149</v>
      </c>
      <c r="K19" t="s">
        <v>109</v>
      </c>
      <c r="L19">
        <v>11.461</v>
      </c>
    </row>
    <row r="20" spans="1:19" x14ac:dyDescent="0.25">
      <c r="A20" s="1">
        <v>19</v>
      </c>
      <c r="B20" s="1" t="s">
        <v>25</v>
      </c>
      <c r="C20" t="s">
        <v>121</v>
      </c>
      <c r="D20" t="s">
        <v>109</v>
      </c>
      <c r="E20">
        <v>12.930999999999999</v>
      </c>
      <c r="F20">
        <v>12.865</v>
      </c>
      <c r="G20">
        <v>6.8000000000000005E-2</v>
      </c>
      <c r="J20" t="s">
        <v>150</v>
      </c>
      <c r="K20" t="s">
        <v>147</v>
      </c>
      <c r="L20">
        <v>23.981000000000002</v>
      </c>
      <c r="M20">
        <f t="shared" si="3"/>
        <v>24.021000000000001</v>
      </c>
      <c r="N20">
        <f>L20-$M$23</f>
        <v>12.514333333333335</v>
      </c>
      <c r="P20">
        <f t="shared" si="8"/>
        <v>1.6696666666666662</v>
      </c>
      <c r="Q20">
        <f t="shared" si="4"/>
        <v>0.31432595995880774</v>
      </c>
      <c r="R20" s="8">
        <f t="shared" si="5"/>
        <v>0.30581527551010873</v>
      </c>
      <c r="S20">
        <f t="shared" si="6"/>
        <v>8.7995889892610677E-3</v>
      </c>
    </row>
    <row r="21" spans="1:19" x14ac:dyDescent="0.25">
      <c r="A21" s="1">
        <v>20</v>
      </c>
      <c r="B21" s="1" t="s">
        <v>26</v>
      </c>
      <c r="C21" t="s">
        <v>121</v>
      </c>
      <c r="D21" t="s">
        <v>109</v>
      </c>
      <c r="E21">
        <v>12.868</v>
      </c>
      <c r="F21">
        <v>12.865</v>
      </c>
      <c r="G21">
        <v>6.8000000000000005E-2</v>
      </c>
      <c r="J21" t="s">
        <v>150</v>
      </c>
      <c r="K21" t="s">
        <v>147</v>
      </c>
      <c r="L21">
        <v>24.018000000000001</v>
      </c>
      <c r="N21">
        <f t="shared" ref="N21:N22" si="10">L21-$M$23</f>
        <v>12.551333333333334</v>
      </c>
      <c r="P21">
        <f t="shared" si="8"/>
        <v>1.7066666666666652</v>
      </c>
      <c r="Q21">
        <f t="shared" si="4"/>
        <v>0.30636711063228267</v>
      </c>
    </row>
    <row r="22" spans="1:19" x14ac:dyDescent="0.25">
      <c r="A22" s="1">
        <v>21</v>
      </c>
      <c r="B22" s="1" t="s">
        <v>27</v>
      </c>
      <c r="C22" t="s">
        <v>121</v>
      </c>
      <c r="D22" t="s">
        <v>109</v>
      </c>
      <c r="E22">
        <v>12.795999999999999</v>
      </c>
      <c r="F22">
        <v>12.865</v>
      </c>
      <c r="G22">
        <v>6.8000000000000005E-2</v>
      </c>
      <c r="J22" t="s">
        <v>150</v>
      </c>
      <c r="K22" t="s">
        <v>147</v>
      </c>
      <c r="L22">
        <v>24.064</v>
      </c>
      <c r="N22">
        <f t="shared" si="10"/>
        <v>12.597333333333333</v>
      </c>
      <c r="P22">
        <f t="shared" si="8"/>
        <v>1.7526666666666646</v>
      </c>
      <c r="Q22">
        <f t="shared" si="4"/>
        <v>0.29675275593923567</v>
      </c>
    </row>
    <row r="23" spans="1:19" x14ac:dyDescent="0.25">
      <c r="A23" s="1">
        <v>22</v>
      </c>
      <c r="B23" s="1" t="s">
        <v>28</v>
      </c>
      <c r="C23" t="s">
        <v>121</v>
      </c>
      <c r="D23" t="s">
        <v>80</v>
      </c>
      <c r="E23">
        <v>12.868</v>
      </c>
      <c r="F23">
        <v>12.954000000000001</v>
      </c>
      <c r="G23">
        <v>7.5999999999999998E-2</v>
      </c>
      <c r="J23" t="s">
        <v>150</v>
      </c>
      <c r="K23" t="s">
        <v>109</v>
      </c>
      <c r="L23">
        <v>11.435</v>
      </c>
      <c r="M23">
        <f t="shared" si="3"/>
        <v>11.466666666666667</v>
      </c>
    </row>
    <row r="24" spans="1:19" x14ac:dyDescent="0.25">
      <c r="A24" s="1">
        <v>23</v>
      </c>
      <c r="B24" s="1" t="s">
        <v>29</v>
      </c>
      <c r="C24" t="s">
        <v>121</v>
      </c>
      <c r="D24" t="s">
        <v>80</v>
      </c>
      <c r="E24">
        <v>12.983000000000001</v>
      </c>
      <c r="F24">
        <v>12.954000000000001</v>
      </c>
      <c r="G24">
        <v>7.5999999999999998E-2</v>
      </c>
      <c r="J24" t="s">
        <v>150</v>
      </c>
      <c r="K24" t="s">
        <v>109</v>
      </c>
      <c r="L24">
        <v>11.492000000000001</v>
      </c>
    </row>
    <row r="25" spans="1:19" x14ac:dyDescent="0.25">
      <c r="A25" s="1">
        <v>24</v>
      </c>
      <c r="B25" s="1" t="s">
        <v>30</v>
      </c>
      <c r="C25" t="s">
        <v>121</v>
      </c>
      <c r="D25" t="s">
        <v>80</v>
      </c>
      <c r="E25">
        <v>13.01</v>
      </c>
      <c r="F25">
        <v>12.954000000000001</v>
      </c>
      <c r="G25">
        <v>7.5999999999999998E-2</v>
      </c>
      <c r="J25" t="s">
        <v>150</v>
      </c>
      <c r="K25" t="s">
        <v>109</v>
      </c>
      <c r="L25">
        <v>11.473000000000001</v>
      </c>
    </row>
    <row r="26" spans="1:19" x14ac:dyDescent="0.25">
      <c r="A26" s="1">
        <v>25</v>
      </c>
      <c r="B26" s="1" t="s">
        <v>31</v>
      </c>
      <c r="C26" t="s">
        <v>122</v>
      </c>
      <c r="D26" t="s">
        <v>109</v>
      </c>
      <c r="E26">
        <v>12.489000000000001</v>
      </c>
      <c r="F26">
        <v>12.459</v>
      </c>
      <c r="G26">
        <v>5.1999999999999998E-2</v>
      </c>
      <c r="J26" t="s">
        <v>151</v>
      </c>
      <c r="K26" t="s">
        <v>147</v>
      </c>
      <c r="L26">
        <v>23.748000000000001</v>
      </c>
      <c r="M26">
        <f t="shared" si="3"/>
        <v>23.748999999999999</v>
      </c>
      <c r="N26">
        <f>L26-$M$29</f>
        <v>12.533000000000003</v>
      </c>
      <c r="P26">
        <f t="shared" si="8"/>
        <v>1.6883333333333344</v>
      </c>
      <c r="Q26">
        <f t="shared" si="4"/>
        <v>0.31028517350108231</v>
      </c>
      <c r="R26" s="9">
        <f t="shared" si="5"/>
        <v>0.31008213830444931</v>
      </c>
      <c r="S26">
        <f t="shared" si="6"/>
        <v>3.3348745646838095E-3</v>
      </c>
    </row>
    <row r="27" spans="1:19" x14ac:dyDescent="0.25">
      <c r="A27" s="1">
        <v>26</v>
      </c>
      <c r="B27" s="1" t="s">
        <v>32</v>
      </c>
      <c r="C27" t="s">
        <v>122</v>
      </c>
      <c r="D27" t="s">
        <v>109</v>
      </c>
      <c r="E27">
        <v>12.49</v>
      </c>
      <c r="F27">
        <v>12.459</v>
      </c>
      <c r="G27">
        <v>5.1999999999999998E-2</v>
      </c>
      <c r="J27" t="s">
        <v>151</v>
      </c>
      <c r="K27" t="s">
        <v>147</v>
      </c>
      <c r="L27">
        <v>23.734000000000002</v>
      </c>
      <c r="N27">
        <f t="shared" ref="N27:N28" si="11">L27-$M$29</f>
        <v>12.519000000000004</v>
      </c>
      <c r="P27">
        <f t="shared" si="8"/>
        <v>1.674333333333335</v>
      </c>
      <c r="Q27">
        <f t="shared" si="4"/>
        <v>0.31331085656773044</v>
      </c>
    </row>
    <row r="28" spans="1:19" x14ac:dyDescent="0.25">
      <c r="A28" s="1">
        <v>27</v>
      </c>
      <c r="B28" s="1" t="s">
        <v>33</v>
      </c>
      <c r="C28" t="s">
        <v>122</v>
      </c>
      <c r="D28" t="s">
        <v>109</v>
      </c>
      <c r="E28">
        <v>12.4</v>
      </c>
      <c r="F28">
        <v>12.459</v>
      </c>
      <c r="G28">
        <v>5.1999999999999998E-2</v>
      </c>
      <c r="J28" t="s">
        <v>151</v>
      </c>
      <c r="K28" t="s">
        <v>147</v>
      </c>
      <c r="L28">
        <v>23.765000000000001</v>
      </c>
      <c r="N28">
        <f t="shared" si="11"/>
        <v>12.550000000000002</v>
      </c>
      <c r="P28">
        <f t="shared" si="8"/>
        <v>1.7053333333333338</v>
      </c>
      <c r="Q28">
        <f t="shared" si="4"/>
        <v>0.30665038484453511</v>
      </c>
    </row>
    <row r="29" spans="1:19" x14ac:dyDescent="0.25">
      <c r="A29" s="1">
        <v>28</v>
      </c>
      <c r="B29" s="1" t="s">
        <v>34</v>
      </c>
      <c r="C29" t="s">
        <v>122</v>
      </c>
      <c r="D29" t="s">
        <v>80</v>
      </c>
      <c r="E29">
        <v>12.238</v>
      </c>
      <c r="F29">
        <v>12.336</v>
      </c>
      <c r="G29">
        <v>9.8000000000000004E-2</v>
      </c>
      <c r="J29" t="s">
        <v>151</v>
      </c>
      <c r="K29" t="s">
        <v>109</v>
      </c>
      <c r="L29">
        <v>11.295</v>
      </c>
      <c r="M29">
        <f t="shared" si="3"/>
        <v>11.214999999999998</v>
      </c>
    </row>
    <row r="30" spans="1:19" x14ac:dyDescent="0.25">
      <c r="A30" s="1">
        <v>29</v>
      </c>
      <c r="B30" s="1" t="s">
        <v>35</v>
      </c>
      <c r="C30" t="s">
        <v>122</v>
      </c>
      <c r="D30" t="s">
        <v>80</v>
      </c>
      <c r="E30">
        <v>12.433999999999999</v>
      </c>
      <c r="F30">
        <v>12.336</v>
      </c>
      <c r="G30">
        <v>9.8000000000000004E-2</v>
      </c>
      <c r="J30" t="s">
        <v>151</v>
      </c>
      <c r="K30" t="s">
        <v>109</v>
      </c>
      <c r="L30">
        <v>11.129</v>
      </c>
    </row>
    <row r="31" spans="1:19" x14ac:dyDescent="0.25">
      <c r="A31" s="1">
        <v>30</v>
      </c>
      <c r="B31" s="1" t="s">
        <v>36</v>
      </c>
      <c r="C31" t="s">
        <v>122</v>
      </c>
      <c r="D31" t="s">
        <v>80</v>
      </c>
      <c r="E31">
        <v>12.335000000000001</v>
      </c>
      <c r="F31">
        <v>12.336</v>
      </c>
      <c r="G31">
        <v>9.8000000000000004E-2</v>
      </c>
      <c r="J31" t="s">
        <v>151</v>
      </c>
      <c r="K31" t="s">
        <v>109</v>
      </c>
      <c r="L31">
        <v>11.221</v>
      </c>
    </row>
    <row r="32" spans="1:19" x14ac:dyDescent="0.25">
      <c r="A32" s="1">
        <v>31</v>
      </c>
      <c r="B32" s="1" t="s">
        <v>37</v>
      </c>
      <c r="C32" t="s">
        <v>123</v>
      </c>
      <c r="D32" t="s">
        <v>109</v>
      </c>
      <c r="E32">
        <v>14.047000000000001</v>
      </c>
      <c r="F32">
        <v>14.087999999999999</v>
      </c>
      <c r="G32">
        <v>3.7999999999999999E-2</v>
      </c>
      <c r="J32" t="s">
        <v>153</v>
      </c>
      <c r="K32" t="s">
        <v>147</v>
      </c>
      <c r="L32">
        <v>24.154</v>
      </c>
      <c r="M32">
        <f t="shared" si="3"/>
        <v>24.200666666666667</v>
      </c>
      <c r="N32">
        <f>L32-$M$35</f>
        <v>12.501333333333333</v>
      </c>
      <c r="P32">
        <f t="shared" si="8"/>
        <v>1.6566666666666645</v>
      </c>
      <c r="Q32">
        <f t="shared" si="4"/>
        <v>0.31717112345623316</v>
      </c>
      <c r="R32" s="8">
        <f t="shared" si="5"/>
        <v>0.3075399654102986</v>
      </c>
      <c r="S32">
        <f t="shared" si="6"/>
        <v>2.0431488674000672E-2</v>
      </c>
    </row>
    <row r="33" spans="1:19" x14ac:dyDescent="0.25">
      <c r="A33" s="1">
        <v>32</v>
      </c>
      <c r="B33" s="1" t="s">
        <v>38</v>
      </c>
      <c r="C33" t="s">
        <v>123</v>
      </c>
      <c r="D33" t="s">
        <v>109</v>
      </c>
      <c r="E33">
        <v>14.097</v>
      </c>
      <c r="F33">
        <v>14.087999999999999</v>
      </c>
      <c r="G33">
        <v>3.7999999999999999E-2</v>
      </c>
      <c r="J33" t="s">
        <v>153</v>
      </c>
      <c r="K33" t="s">
        <v>147</v>
      </c>
      <c r="L33">
        <v>24.135000000000002</v>
      </c>
      <c r="N33">
        <f t="shared" ref="N33:N34" si="12">L33-$M$35</f>
        <v>12.482333333333335</v>
      </c>
      <c r="P33">
        <f t="shared" si="8"/>
        <v>1.6376666666666662</v>
      </c>
      <c r="Q33">
        <f t="shared" si="4"/>
        <v>0.321375829373237</v>
      </c>
    </row>
    <row r="34" spans="1:19" x14ac:dyDescent="0.25">
      <c r="A34" s="1">
        <v>33</v>
      </c>
      <c r="B34" s="1" t="s">
        <v>39</v>
      </c>
      <c r="C34" t="s">
        <v>123</v>
      </c>
      <c r="D34" t="s">
        <v>109</v>
      </c>
      <c r="E34">
        <v>14.121</v>
      </c>
      <c r="F34">
        <v>14.087999999999999</v>
      </c>
      <c r="G34">
        <v>3.7999999999999999E-2</v>
      </c>
      <c r="J34" t="s">
        <v>153</v>
      </c>
      <c r="K34" t="s">
        <v>147</v>
      </c>
      <c r="L34">
        <v>24.312999999999999</v>
      </c>
      <c r="N34">
        <f t="shared" si="12"/>
        <v>12.660333333333332</v>
      </c>
      <c r="P34">
        <f t="shared" si="8"/>
        <v>1.8156666666666634</v>
      </c>
      <c r="Q34">
        <f t="shared" si="4"/>
        <v>0.28407294340142564</v>
      </c>
    </row>
    <row r="35" spans="1:19" x14ac:dyDescent="0.25">
      <c r="A35" s="1">
        <v>34</v>
      </c>
      <c r="B35" s="1" t="s">
        <v>40</v>
      </c>
      <c r="C35" t="s">
        <v>123</v>
      </c>
      <c r="D35" t="s">
        <v>80</v>
      </c>
      <c r="E35">
        <v>16.7</v>
      </c>
      <c r="F35">
        <v>16.707000000000001</v>
      </c>
      <c r="G35">
        <v>4.7E-2</v>
      </c>
      <c r="J35" t="s">
        <v>153</v>
      </c>
      <c r="K35" t="s">
        <v>109</v>
      </c>
      <c r="L35">
        <v>11.548999999999999</v>
      </c>
      <c r="M35">
        <f t="shared" si="3"/>
        <v>11.652666666666667</v>
      </c>
    </row>
    <row r="36" spans="1:19" x14ac:dyDescent="0.25">
      <c r="A36" s="1">
        <v>35</v>
      </c>
      <c r="B36" s="1" t="s">
        <v>41</v>
      </c>
      <c r="C36" t="s">
        <v>123</v>
      </c>
      <c r="D36" t="s">
        <v>80</v>
      </c>
      <c r="E36">
        <v>16.663</v>
      </c>
      <c r="F36">
        <v>16.707000000000001</v>
      </c>
      <c r="G36">
        <v>4.7E-2</v>
      </c>
      <c r="J36" t="s">
        <v>153</v>
      </c>
      <c r="K36" t="s">
        <v>109</v>
      </c>
      <c r="L36">
        <v>11.734</v>
      </c>
    </row>
    <row r="37" spans="1:19" x14ac:dyDescent="0.25">
      <c r="A37" s="1">
        <v>36</v>
      </c>
      <c r="B37" s="1" t="s">
        <v>42</v>
      </c>
      <c r="C37" t="s">
        <v>123</v>
      </c>
      <c r="D37" t="s">
        <v>80</v>
      </c>
      <c r="E37">
        <v>16.757000000000001</v>
      </c>
      <c r="F37">
        <v>16.707000000000001</v>
      </c>
      <c r="G37">
        <v>4.7E-2</v>
      </c>
      <c r="J37" t="s">
        <v>153</v>
      </c>
      <c r="K37" t="s">
        <v>109</v>
      </c>
      <c r="L37">
        <v>11.675000000000001</v>
      </c>
    </row>
    <row r="38" spans="1:19" x14ac:dyDescent="0.25">
      <c r="A38" s="1">
        <v>37</v>
      </c>
      <c r="B38" s="1" t="s">
        <v>43</v>
      </c>
      <c r="C38" t="s">
        <v>124</v>
      </c>
      <c r="D38" t="s">
        <v>109</v>
      </c>
      <c r="E38">
        <v>12.709</v>
      </c>
      <c r="F38">
        <v>12.789</v>
      </c>
      <c r="G38">
        <v>0.39400000000000002</v>
      </c>
      <c r="J38" t="s">
        <v>154</v>
      </c>
      <c r="K38" t="s">
        <v>147</v>
      </c>
      <c r="L38">
        <v>23.946000000000002</v>
      </c>
      <c r="M38">
        <f t="shared" si="3"/>
        <v>24.00866666666667</v>
      </c>
      <c r="N38">
        <f>L38-$M$41</f>
        <v>12.188666666666668</v>
      </c>
      <c r="P38">
        <f t="shared" si="8"/>
        <v>1.3439999999999994</v>
      </c>
      <c r="Q38">
        <f t="shared" si="4"/>
        <v>0.39392694302467324</v>
      </c>
      <c r="R38" s="9">
        <f t="shared" si="5"/>
        <v>0.37741458135023537</v>
      </c>
      <c r="S38">
        <f t="shared" si="6"/>
        <v>1.6229732244030428E-2</v>
      </c>
    </row>
    <row r="39" spans="1:19" x14ac:dyDescent="0.25">
      <c r="A39" s="1">
        <v>38</v>
      </c>
      <c r="B39" s="1" t="s">
        <v>44</v>
      </c>
      <c r="C39" t="s">
        <v>124</v>
      </c>
      <c r="D39" t="s">
        <v>109</v>
      </c>
      <c r="E39">
        <v>13.218</v>
      </c>
      <c r="F39">
        <v>12.789</v>
      </c>
      <c r="G39">
        <v>0.39400000000000002</v>
      </c>
      <c r="J39" t="s">
        <v>154</v>
      </c>
      <c r="K39" t="s">
        <v>147</v>
      </c>
      <c r="L39">
        <v>24.07</v>
      </c>
      <c r="N39">
        <f t="shared" ref="N39:N40" si="13">L39-$M$41</f>
        <v>12.312666666666667</v>
      </c>
      <c r="P39">
        <f t="shared" si="8"/>
        <v>1.4679999999999982</v>
      </c>
      <c r="Q39">
        <f t="shared" si="4"/>
        <v>0.36148307363643734</v>
      </c>
    </row>
    <row r="40" spans="1:19" x14ac:dyDescent="0.25">
      <c r="A40" s="1">
        <v>39</v>
      </c>
      <c r="B40" s="1" t="s">
        <v>45</v>
      </c>
      <c r="C40" t="s">
        <v>124</v>
      </c>
      <c r="D40" t="s">
        <v>109</v>
      </c>
      <c r="E40">
        <v>12.441000000000001</v>
      </c>
      <c r="F40">
        <v>12.789</v>
      </c>
      <c r="G40">
        <v>0.39400000000000002</v>
      </c>
      <c r="J40" t="s">
        <v>154</v>
      </c>
      <c r="K40" t="s">
        <v>147</v>
      </c>
      <c r="L40">
        <v>24.01</v>
      </c>
      <c r="N40">
        <f t="shared" si="13"/>
        <v>12.252666666666668</v>
      </c>
      <c r="P40">
        <f t="shared" si="8"/>
        <v>1.4079999999999995</v>
      </c>
      <c r="Q40">
        <f t="shared" si="4"/>
        <v>0.37683372738959542</v>
      </c>
    </row>
    <row r="41" spans="1:19" x14ac:dyDescent="0.25">
      <c r="A41" s="1">
        <v>40</v>
      </c>
      <c r="B41" s="1" t="s">
        <v>46</v>
      </c>
      <c r="C41" t="s">
        <v>124</v>
      </c>
      <c r="D41" t="s">
        <v>80</v>
      </c>
      <c r="E41">
        <v>14.78</v>
      </c>
      <c r="F41">
        <v>14.879</v>
      </c>
      <c r="G41">
        <v>0.104</v>
      </c>
      <c r="J41" t="s">
        <v>154</v>
      </c>
      <c r="K41" t="s">
        <v>109</v>
      </c>
      <c r="L41">
        <v>11.683999999999999</v>
      </c>
      <c r="M41">
        <f t="shared" si="3"/>
        <v>11.757333333333333</v>
      </c>
    </row>
    <row r="42" spans="1:19" x14ac:dyDescent="0.25">
      <c r="A42" s="1">
        <v>41</v>
      </c>
      <c r="B42" s="1" t="s">
        <v>47</v>
      </c>
      <c r="C42" t="s">
        <v>124</v>
      </c>
      <c r="D42" t="s">
        <v>80</v>
      </c>
      <c r="E42">
        <v>14.87</v>
      </c>
      <c r="F42">
        <v>14.879</v>
      </c>
      <c r="G42">
        <v>0.104</v>
      </c>
      <c r="J42" t="s">
        <v>154</v>
      </c>
      <c r="K42" t="s">
        <v>109</v>
      </c>
      <c r="L42">
        <v>11.882</v>
      </c>
    </row>
    <row r="43" spans="1:19" x14ac:dyDescent="0.25">
      <c r="A43" s="1">
        <v>42</v>
      </c>
      <c r="B43" s="1" t="s">
        <v>48</v>
      </c>
      <c r="C43" t="s">
        <v>124</v>
      </c>
      <c r="D43" t="s">
        <v>80</v>
      </c>
      <c r="E43">
        <v>14.987</v>
      </c>
      <c r="F43">
        <v>14.879</v>
      </c>
      <c r="G43">
        <v>0.104</v>
      </c>
      <c r="J43" t="s">
        <v>154</v>
      </c>
      <c r="K43" t="s">
        <v>109</v>
      </c>
      <c r="L43">
        <v>11.706</v>
      </c>
    </row>
    <row r="44" spans="1:19" x14ac:dyDescent="0.25">
      <c r="A44" s="1">
        <v>43</v>
      </c>
      <c r="B44" s="1" t="s">
        <v>49</v>
      </c>
      <c r="C44" t="s">
        <v>125</v>
      </c>
      <c r="D44" t="s">
        <v>109</v>
      </c>
      <c r="E44">
        <v>14.363</v>
      </c>
      <c r="F44">
        <v>14.334</v>
      </c>
      <c r="G44">
        <v>5.6000000000000001E-2</v>
      </c>
      <c r="J44" t="s">
        <v>155</v>
      </c>
      <c r="K44" t="s">
        <v>147</v>
      </c>
      <c r="L44">
        <v>23.895</v>
      </c>
      <c r="M44">
        <f t="shared" si="3"/>
        <v>23.901999999999997</v>
      </c>
      <c r="N44">
        <f>L44-$M$47</f>
        <v>12.429333333333334</v>
      </c>
      <c r="P44">
        <f t="shared" si="8"/>
        <v>1.5846666666666653</v>
      </c>
      <c r="Q44">
        <f t="shared" si="4"/>
        <v>0.33340169252210455</v>
      </c>
      <c r="R44" s="7">
        <f t="shared" si="5"/>
        <v>0.33195318615838459</v>
      </c>
      <c r="S44">
        <f t="shared" si="6"/>
        <v>1.2797614845480422E-2</v>
      </c>
    </row>
    <row r="45" spans="1:19" x14ac:dyDescent="0.25">
      <c r="A45" s="1">
        <v>44</v>
      </c>
      <c r="B45" s="1" t="s">
        <v>50</v>
      </c>
      <c r="C45" t="s">
        <v>125</v>
      </c>
      <c r="D45" t="s">
        <v>109</v>
      </c>
      <c r="E45">
        <v>14.27</v>
      </c>
      <c r="F45">
        <v>14.334</v>
      </c>
      <c r="G45">
        <v>5.6000000000000001E-2</v>
      </c>
      <c r="J45" t="s">
        <v>155</v>
      </c>
      <c r="K45" t="s">
        <v>147</v>
      </c>
      <c r="L45">
        <v>23.960999999999999</v>
      </c>
      <c r="N45">
        <f t="shared" ref="N45:N46" si="14">L45-$M$47</f>
        <v>12.495333333333333</v>
      </c>
      <c r="P45">
        <f t="shared" si="8"/>
        <v>1.6506666666666643</v>
      </c>
      <c r="Q45">
        <f t="shared" si="4"/>
        <v>0.31849294782739074</v>
      </c>
    </row>
    <row r="46" spans="1:19" x14ac:dyDescent="0.25">
      <c r="A46" s="1">
        <v>45</v>
      </c>
      <c r="B46" s="1" t="s">
        <v>51</v>
      </c>
      <c r="C46" t="s">
        <v>125</v>
      </c>
      <c r="D46" t="s">
        <v>109</v>
      </c>
      <c r="E46">
        <v>14.37</v>
      </c>
      <c r="F46">
        <v>14.334</v>
      </c>
      <c r="G46">
        <v>5.6000000000000001E-2</v>
      </c>
      <c r="J46" t="s">
        <v>155</v>
      </c>
      <c r="K46" t="s">
        <v>147</v>
      </c>
      <c r="L46">
        <v>23.85</v>
      </c>
      <c r="N46">
        <f t="shared" si="14"/>
        <v>12.384333333333336</v>
      </c>
      <c r="P46">
        <f t="shared" si="8"/>
        <v>1.5396666666666672</v>
      </c>
      <c r="Q46">
        <f t="shared" si="4"/>
        <v>0.34396491812565844</v>
      </c>
    </row>
    <row r="47" spans="1:19" x14ac:dyDescent="0.25">
      <c r="A47" s="1">
        <v>46</v>
      </c>
      <c r="B47" s="1" t="s">
        <v>52</v>
      </c>
      <c r="C47" t="s">
        <v>125</v>
      </c>
      <c r="D47" t="s">
        <v>80</v>
      </c>
      <c r="E47">
        <v>20.379000000000001</v>
      </c>
      <c r="F47">
        <v>20.448</v>
      </c>
      <c r="G47">
        <v>8.5999999999999993E-2</v>
      </c>
      <c r="J47" t="s">
        <v>155</v>
      </c>
      <c r="K47" t="s">
        <v>109</v>
      </c>
      <c r="L47">
        <v>11.406000000000001</v>
      </c>
      <c r="M47">
        <f t="shared" si="3"/>
        <v>11.465666666666666</v>
      </c>
    </row>
    <row r="48" spans="1:19" x14ac:dyDescent="0.25">
      <c r="A48" s="1">
        <v>47</v>
      </c>
      <c r="B48" s="1" t="s">
        <v>53</v>
      </c>
      <c r="C48" t="s">
        <v>125</v>
      </c>
      <c r="D48" t="s">
        <v>80</v>
      </c>
      <c r="E48">
        <v>20.422000000000001</v>
      </c>
      <c r="F48">
        <v>20.448</v>
      </c>
      <c r="G48">
        <v>8.5999999999999993E-2</v>
      </c>
      <c r="J48" t="s">
        <v>155</v>
      </c>
      <c r="K48" t="s">
        <v>109</v>
      </c>
      <c r="L48">
        <v>11.445</v>
      </c>
    </row>
    <row r="49" spans="1:19" x14ac:dyDescent="0.25">
      <c r="A49" s="1">
        <v>48</v>
      </c>
      <c r="B49" s="1" t="s">
        <v>54</v>
      </c>
      <c r="C49" t="s">
        <v>125</v>
      </c>
      <c r="D49" t="s">
        <v>80</v>
      </c>
      <c r="E49">
        <v>20.544</v>
      </c>
      <c r="F49">
        <v>20.448</v>
      </c>
      <c r="G49">
        <v>8.5999999999999993E-2</v>
      </c>
      <c r="J49" t="s">
        <v>155</v>
      </c>
      <c r="K49" t="s">
        <v>109</v>
      </c>
      <c r="L49">
        <v>11.545999999999999</v>
      </c>
    </row>
    <row r="50" spans="1:19" x14ac:dyDescent="0.25">
      <c r="A50" s="1">
        <v>49</v>
      </c>
      <c r="B50" s="1" t="s">
        <v>55</v>
      </c>
      <c r="C50" t="s">
        <v>126</v>
      </c>
      <c r="D50" t="s">
        <v>109</v>
      </c>
      <c r="E50">
        <v>13.829000000000001</v>
      </c>
      <c r="F50">
        <v>13.792</v>
      </c>
      <c r="G50">
        <v>0.04</v>
      </c>
      <c r="J50" t="s">
        <v>155</v>
      </c>
      <c r="K50" t="s">
        <v>109</v>
      </c>
      <c r="L50">
        <v>11.545999999999999</v>
      </c>
      <c r="M50">
        <f t="shared" si="3"/>
        <v>11.545999999999999</v>
      </c>
      <c r="N50" t="e">
        <f>L50-$M$53</f>
        <v>#DIV/0!</v>
      </c>
      <c r="P50" t="e">
        <f t="shared" si="8"/>
        <v>#DIV/0!</v>
      </c>
      <c r="Q50" t="e">
        <f t="shared" si="4"/>
        <v>#DIV/0!</v>
      </c>
      <c r="R50" s="9" t="e">
        <f t="shared" si="5"/>
        <v>#DIV/0!</v>
      </c>
      <c r="S50" t="e">
        <f t="shared" si="6"/>
        <v>#DIV/0!</v>
      </c>
    </row>
    <row r="51" spans="1:19" x14ac:dyDescent="0.25">
      <c r="A51" s="1">
        <v>50</v>
      </c>
      <c r="B51" s="1" t="s">
        <v>56</v>
      </c>
      <c r="C51" t="s">
        <v>126</v>
      </c>
      <c r="D51" t="s">
        <v>109</v>
      </c>
      <c r="E51">
        <v>13.797000000000001</v>
      </c>
      <c r="F51">
        <v>13.792</v>
      </c>
      <c r="G51">
        <v>0.04</v>
      </c>
      <c r="N51" t="e">
        <f t="shared" ref="N51:N52" si="15">L51-$M$53</f>
        <v>#DIV/0!</v>
      </c>
      <c r="P51" t="e">
        <f t="shared" si="8"/>
        <v>#DIV/0!</v>
      </c>
      <c r="Q51" t="e">
        <f t="shared" si="4"/>
        <v>#DIV/0!</v>
      </c>
    </row>
    <row r="52" spans="1:19" x14ac:dyDescent="0.25">
      <c r="A52" s="1">
        <v>51</v>
      </c>
      <c r="B52" s="1" t="s">
        <v>57</v>
      </c>
      <c r="C52" t="s">
        <v>126</v>
      </c>
      <c r="D52" t="s">
        <v>109</v>
      </c>
      <c r="E52">
        <v>13.75</v>
      </c>
      <c r="F52">
        <v>13.792</v>
      </c>
      <c r="G52">
        <v>0.04</v>
      </c>
      <c r="N52" t="e">
        <f t="shared" si="15"/>
        <v>#DIV/0!</v>
      </c>
      <c r="P52" t="e">
        <f t="shared" si="8"/>
        <v>#DIV/0!</v>
      </c>
      <c r="Q52" t="e">
        <f t="shared" si="4"/>
        <v>#DIV/0!</v>
      </c>
    </row>
    <row r="53" spans="1:19" x14ac:dyDescent="0.25">
      <c r="A53" s="1">
        <v>52</v>
      </c>
      <c r="B53" s="1" t="s">
        <v>58</v>
      </c>
      <c r="C53" t="s">
        <v>126</v>
      </c>
      <c r="D53" t="s">
        <v>80</v>
      </c>
      <c r="E53">
        <v>15.467000000000001</v>
      </c>
      <c r="F53">
        <v>15.395</v>
      </c>
      <c r="G53">
        <v>6.3E-2</v>
      </c>
      <c r="M53" t="e">
        <f t="shared" si="3"/>
        <v>#DIV/0!</v>
      </c>
    </row>
    <row r="54" spans="1:19" x14ac:dyDescent="0.25">
      <c r="A54" s="1">
        <v>53</v>
      </c>
      <c r="B54" s="1" t="s">
        <v>59</v>
      </c>
      <c r="C54" t="s">
        <v>126</v>
      </c>
      <c r="D54" t="s">
        <v>80</v>
      </c>
      <c r="E54">
        <v>15.352</v>
      </c>
      <c r="F54">
        <v>15.395</v>
      </c>
      <c r="G54">
        <v>6.3E-2</v>
      </c>
    </row>
    <row r="55" spans="1:19" x14ac:dyDescent="0.25">
      <c r="A55" s="1">
        <v>54</v>
      </c>
      <c r="B55" s="1" t="s">
        <v>60</v>
      </c>
      <c r="C55" t="s">
        <v>126</v>
      </c>
      <c r="D55" t="s">
        <v>80</v>
      </c>
      <c r="E55">
        <v>15.366</v>
      </c>
      <c r="F55">
        <v>15.395</v>
      </c>
      <c r="G55">
        <v>6.3E-2</v>
      </c>
    </row>
    <row r="56" spans="1:19" x14ac:dyDescent="0.25">
      <c r="A56" s="1">
        <v>55</v>
      </c>
      <c r="B56" s="1" t="s">
        <v>61</v>
      </c>
      <c r="C56" t="s">
        <v>127</v>
      </c>
      <c r="D56" t="s">
        <v>109</v>
      </c>
      <c r="E56">
        <v>12.866</v>
      </c>
      <c r="F56">
        <v>12.811</v>
      </c>
      <c r="G56">
        <v>5.6000000000000001E-2</v>
      </c>
      <c r="M56" t="e">
        <f t="shared" si="3"/>
        <v>#DIV/0!</v>
      </c>
      <c r="N56" t="e">
        <f>L56-$M$59</f>
        <v>#DIV/0!</v>
      </c>
      <c r="P56" t="e">
        <f t="shared" si="8"/>
        <v>#DIV/0!</v>
      </c>
      <c r="Q56" t="e">
        <f t="shared" si="4"/>
        <v>#DIV/0!</v>
      </c>
      <c r="R56" s="8" t="e">
        <f t="shared" si="5"/>
        <v>#DIV/0!</v>
      </c>
      <c r="S56" t="e">
        <f t="shared" si="6"/>
        <v>#DIV/0!</v>
      </c>
    </row>
    <row r="57" spans="1:19" x14ac:dyDescent="0.25">
      <c r="A57" s="1">
        <v>56</v>
      </c>
      <c r="B57" s="1" t="s">
        <v>62</v>
      </c>
      <c r="C57" t="s">
        <v>127</v>
      </c>
      <c r="D57" t="s">
        <v>109</v>
      </c>
      <c r="E57">
        <v>12.754</v>
      </c>
      <c r="F57">
        <v>12.811</v>
      </c>
      <c r="G57">
        <v>5.6000000000000001E-2</v>
      </c>
      <c r="N57" t="e">
        <f t="shared" ref="N57:N58" si="16">L57-$M$59</f>
        <v>#DIV/0!</v>
      </c>
      <c r="P57" t="e">
        <f t="shared" si="8"/>
        <v>#DIV/0!</v>
      </c>
      <c r="Q57" t="e">
        <f t="shared" si="4"/>
        <v>#DIV/0!</v>
      </c>
    </row>
    <row r="58" spans="1:19" x14ac:dyDescent="0.25">
      <c r="A58" s="1">
        <v>57</v>
      </c>
      <c r="B58" s="1" t="s">
        <v>63</v>
      </c>
      <c r="C58" t="s">
        <v>127</v>
      </c>
      <c r="D58" t="s">
        <v>109</v>
      </c>
      <c r="E58">
        <v>12.811999999999999</v>
      </c>
      <c r="F58">
        <v>12.811</v>
      </c>
      <c r="G58">
        <v>5.6000000000000001E-2</v>
      </c>
      <c r="N58" t="e">
        <f t="shared" si="16"/>
        <v>#DIV/0!</v>
      </c>
      <c r="P58" t="e">
        <f t="shared" si="8"/>
        <v>#DIV/0!</v>
      </c>
      <c r="Q58" t="e">
        <f t="shared" si="4"/>
        <v>#DIV/0!</v>
      </c>
    </row>
    <row r="59" spans="1:19" x14ac:dyDescent="0.25">
      <c r="A59" s="1">
        <v>58</v>
      </c>
      <c r="B59" s="1" t="s">
        <v>64</v>
      </c>
      <c r="C59" t="s">
        <v>127</v>
      </c>
      <c r="D59" t="s">
        <v>80</v>
      </c>
      <c r="E59">
        <v>11.112</v>
      </c>
      <c r="F59">
        <v>11.163</v>
      </c>
      <c r="G59">
        <v>4.9000000000000002E-2</v>
      </c>
      <c r="M59" t="e">
        <f t="shared" si="3"/>
        <v>#DIV/0!</v>
      </c>
    </row>
    <row r="60" spans="1:19" x14ac:dyDescent="0.25">
      <c r="A60" s="1">
        <v>59</v>
      </c>
      <c r="B60" s="1" t="s">
        <v>65</v>
      </c>
      <c r="C60" t="s">
        <v>127</v>
      </c>
      <c r="D60" t="s">
        <v>80</v>
      </c>
      <c r="E60">
        <v>11.169</v>
      </c>
      <c r="F60">
        <v>11.163</v>
      </c>
      <c r="G60">
        <v>4.9000000000000002E-2</v>
      </c>
    </row>
    <row r="61" spans="1:19" x14ac:dyDescent="0.25">
      <c r="A61" s="1">
        <v>60</v>
      </c>
      <c r="B61" s="1" t="s">
        <v>66</v>
      </c>
      <c r="C61" t="s">
        <v>127</v>
      </c>
      <c r="D61" t="s">
        <v>80</v>
      </c>
      <c r="E61">
        <v>11.209</v>
      </c>
      <c r="F61">
        <v>11.163</v>
      </c>
      <c r="G61">
        <v>4.9000000000000002E-2</v>
      </c>
    </row>
    <row r="62" spans="1:19" x14ac:dyDescent="0.25">
      <c r="A62" s="1">
        <v>61</v>
      </c>
      <c r="B62" s="1" t="s">
        <v>67</v>
      </c>
      <c r="C62" t="s">
        <v>128</v>
      </c>
      <c r="D62" t="s">
        <v>109</v>
      </c>
      <c r="E62">
        <v>14.79</v>
      </c>
      <c r="F62">
        <v>14.795999999999999</v>
      </c>
      <c r="G62">
        <v>1.0999999999999999E-2</v>
      </c>
      <c r="M62" t="e">
        <f t="shared" si="3"/>
        <v>#DIV/0!</v>
      </c>
      <c r="N62" t="e">
        <f>L62-$M$65</f>
        <v>#DIV/0!</v>
      </c>
      <c r="P62" t="e">
        <f t="shared" si="8"/>
        <v>#DIV/0!</v>
      </c>
      <c r="Q62" t="e">
        <f t="shared" si="4"/>
        <v>#DIV/0!</v>
      </c>
      <c r="R62" s="7" t="e">
        <f t="shared" si="5"/>
        <v>#DIV/0!</v>
      </c>
      <c r="S62" t="e">
        <f t="shared" si="6"/>
        <v>#DIV/0!</v>
      </c>
    </row>
    <row r="63" spans="1:19" x14ac:dyDescent="0.25">
      <c r="A63" s="1">
        <v>62</v>
      </c>
      <c r="B63" s="1" t="s">
        <v>68</v>
      </c>
      <c r="C63" t="s">
        <v>128</v>
      </c>
      <c r="D63" t="s">
        <v>109</v>
      </c>
      <c r="E63">
        <v>14.808999999999999</v>
      </c>
      <c r="F63">
        <v>14.795999999999999</v>
      </c>
      <c r="G63">
        <v>1.0999999999999999E-2</v>
      </c>
      <c r="N63" t="e">
        <f t="shared" ref="N63:N64" si="17">L63-$M$65</f>
        <v>#DIV/0!</v>
      </c>
      <c r="P63" t="e">
        <f t="shared" si="8"/>
        <v>#DIV/0!</v>
      </c>
      <c r="Q63" t="e">
        <f t="shared" si="4"/>
        <v>#DIV/0!</v>
      </c>
    </row>
    <row r="64" spans="1:19" x14ac:dyDescent="0.25">
      <c r="A64" s="1">
        <v>63</v>
      </c>
      <c r="B64" s="1" t="s">
        <v>69</v>
      </c>
      <c r="C64" t="s">
        <v>128</v>
      </c>
      <c r="D64" t="s">
        <v>109</v>
      </c>
      <c r="E64">
        <v>14.789</v>
      </c>
      <c r="F64">
        <v>14.795999999999999</v>
      </c>
      <c r="G64">
        <v>1.0999999999999999E-2</v>
      </c>
      <c r="N64" t="e">
        <f t="shared" si="17"/>
        <v>#DIV/0!</v>
      </c>
      <c r="P64" t="e">
        <f t="shared" si="8"/>
        <v>#DIV/0!</v>
      </c>
      <c r="Q64" t="e">
        <f t="shared" si="4"/>
        <v>#DIV/0!</v>
      </c>
    </row>
    <row r="65" spans="1:19" x14ac:dyDescent="0.25">
      <c r="A65" s="1">
        <v>64</v>
      </c>
      <c r="B65" s="1" t="s">
        <v>70</v>
      </c>
      <c r="C65" t="s">
        <v>128</v>
      </c>
      <c r="D65" t="s">
        <v>80</v>
      </c>
      <c r="E65">
        <v>21.766999999999999</v>
      </c>
      <c r="F65">
        <v>21.811</v>
      </c>
      <c r="G65">
        <v>7.8E-2</v>
      </c>
      <c r="M65" t="e">
        <f t="shared" si="3"/>
        <v>#DIV/0!</v>
      </c>
    </row>
    <row r="66" spans="1:19" x14ac:dyDescent="0.25">
      <c r="A66" s="1">
        <v>65</v>
      </c>
      <c r="B66" s="1" t="s">
        <v>71</v>
      </c>
      <c r="C66" t="s">
        <v>128</v>
      </c>
      <c r="D66" t="s">
        <v>80</v>
      </c>
      <c r="E66">
        <v>21.765999999999998</v>
      </c>
      <c r="F66">
        <v>21.811</v>
      </c>
      <c r="G66">
        <v>7.8E-2</v>
      </c>
    </row>
    <row r="67" spans="1:19" x14ac:dyDescent="0.25">
      <c r="A67" s="1">
        <v>66</v>
      </c>
      <c r="B67" s="1" t="s">
        <v>72</v>
      </c>
      <c r="C67" t="s">
        <v>128</v>
      </c>
      <c r="D67" t="s">
        <v>80</v>
      </c>
      <c r="E67">
        <v>21.901</v>
      </c>
      <c r="F67">
        <v>21.811</v>
      </c>
      <c r="G67">
        <v>7.8E-2</v>
      </c>
    </row>
    <row r="68" spans="1:19" x14ac:dyDescent="0.25">
      <c r="A68" s="1">
        <v>67</v>
      </c>
      <c r="B68" s="1" t="s">
        <v>73</v>
      </c>
      <c r="C68" t="s">
        <v>129</v>
      </c>
      <c r="D68" t="s">
        <v>109</v>
      </c>
      <c r="E68">
        <v>12.981999999999999</v>
      </c>
      <c r="F68">
        <v>12.984</v>
      </c>
      <c r="G68">
        <v>5.0000000000000001E-3</v>
      </c>
      <c r="M68" t="e">
        <f t="shared" si="3"/>
        <v>#DIV/0!</v>
      </c>
      <c r="N68" t="e">
        <f>L68-$M$71</f>
        <v>#DIV/0!</v>
      </c>
      <c r="P68" t="e">
        <f t="shared" si="8"/>
        <v>#DIV/0!</v>
      </c>
      <c r="Q68" t="e">
        <f t="shared" si="4"/>
        <v>#DIV/0!</v>
      </c>
      <c r="R68" s="9" t="e">
        <f t="shared" ref="R68:R92" si="18">AVERAGE(Q68:Q70)</f>
        <v>#DIV/0!</v>
      </c>
      <c r="S68" t="e">
        <f t="shared" ref="S68:S92" si="19">STDEV(Q68:Q70)</f>
        <v>#DIV/0!</v>
      </c>
    </row>
    <row r="69" spans="1:19" x14ac:dyDescent="0.25">
      <c r="A69" s="1">
        <v>68</v>
      </c>
      <c r="B69" s="1" t="s">
        <v>74</v>
      </c>
      <c r="C69" t="s">
        <v>129</v>
      </c>
      <c r="D69" t="s">
        <v>109</v>
      </c>
      <c r="E69">
        <v>12.99</v>
      </c>
      <c r="F69">
        <v>12.984</v>
      </c>
      <c r="G69">
        <v>5.0000000000000001E-3</v>
      </c>
      <c r="N69" t="e">
        <f t="shared" ref="N69:N70" si="20">L69-$M$71</f>
        <v>#DIV/0!</v>
      </c>
      <c r="P69" t="e">
        <f t="shared" si="8"/>
        <v>#DIV/0!</v>
      </c>
      <c r="Q69" t="e">
        <f t="shared" si="4"/>
        <v>#DIV/0!</v>
      </c>
    </row>
    <row r="70" spans="1:19" x14ac:dyDescent="0.25">
      <c r="A70" s="1">
        <v>69</v>
      </c>
      <c r="B70" s="1" t="s">
        <v>75</v>
      </c>
      <c r="C70" t="s">
        <v>129</v>
      </c>
      <c r="D70" t="s">
        <v>109</v>
      </c>
      <c r="E70">
        <v>12.98</v>
      </c>
      <c r="F70">
        <v>12.984</v>
      </c>
      <c r="G70">
        <v>5.0000000000000001E-3</v>
      </c>
      <c r="N70" t="e">
        <f t="shared" si="20"/>
        <v>#DIV/0!</v>
      </c>
      <c r="P70" t="e">
        <f t="shared" si="8"/>
        <v>#DIV/0!</v>
      </c>
      <c r="Q70" t="e">
        <f t="shared" si="4"/>
        <v>#DIV/0!</v>
      </c>
    </row>
    <row r="71" spans="1:19" x14ac:dyDescent="0.25">
      <c r="A71" s="1">
        <v>70</v>
      </c>
      <c r="B71" s="1" t="s">
        <v>76</v>
      </c>
      <c r="C71" t="s">
        <v>129</v>
      </c>
      <c r="D71" t="s">
        <v>80</v>
      </c>
      <c r="E71">
        <v>11.159000000000001</v>
      </c>
      <c r="F71">
        <v>11.231999999999999</v>
      </c>
      <c r="G71">
        <v>7.0999999999999994E-2</v>
      </c>
      <c r="M71" t="e">
        <f t="shared" ref="M71:M95" si="21">AVERAGE(L71:L73)</f>
        <v>#DIV/0!</v>
      </c>
    </row>
    <row r="72" spans="1:19" x14ac:dyDescent="0.25">
      <c r="A72" s="1">
        <v>71</v>
      </c>
      <c r="B72" s="1" t="s">
        <v>77</v>
      </c>
      <c r="C72" t="s">
        <v>129</v>
      </c>
      <c r="D72" t="s">
        <v>80</v>
      </c>
      <c r="E72">
        <v>11.237</v>
      </c>
      <c r="F72">
        <v>11.231999999999999</v>
      </c>
      <c r="G72">
        <v>7.0999999999999994E-2</v>
      </c>
    </row>
    <row r="73" spans="1:19" x14ac:dyDescent="0.25">
      <c r="A73" s="1">
        <v>72</v>
      </c>
      <c r="B73" s="1" t="s">
        <v>78</v>
      </c>
      <c r="C73" t="s">
        <v>129</v>
      </c>
      <c r="D73" t="s">
        <v>80</v>
      </c>
      <c r="E73">
        <v>11.301</v>
      </c>
      <c r="F73">
        <v>11.231999999999999</v>
      </c>
      <c r="G73">
        <v>7.0999999999999994E-2</v>
      </c>
    </row>
    <row r="74" spans="1:19" x14ac:dyDescent="0.25">
      <c r="A74" s="1">
        <v>73</v>
      </c>
      <c r="B74" s="1" t="s">
        <v>81</v>
      </c>
      <c r="C74" t="s">
        <v>130</v>
      </c>
      <c r="D74" t="s">
        <v>109</v>
      </c>
      <c r="E74">
        <v>12.855</v>
      </c>
      <c r="F74">
        <v>12.849</v>
      </c>
      <c r="G74">
        <v>3.4000000000000002E-2</v>
      </c>
      <c r="M74" t="e">
        <f t="shared" si="21"/>
        <v>#DIV/0!</v>
      </c>
      <c r="N74" t="e">
        <f>L74-$M$77</f>
        <v>#DIV/0!</v>
      </c>
      <c r="P74" t="e">
        <f t="shared" ref="P74:P94" si="22">N74-$O$8</f>
        <v>#DIV/0!</v>
      </c>
      <c r="Q74" t="e">
        <f t="shared" ref="Q74:Q94" si="23">POWER(2,-P74)</f>
        <v>#DIV/0!</v>
      </c>
      <c r="R74" s="9" t="e">
        <f t="shared" si="18"/>
        <v>#DIV/0!</v>
      </c>
      <c r="S74" t="e">
        <f t="shared" si="19"/>
        <v>#DIV/0!</v>
      </c>
    </row>
    <row r="75" spans="1:19" x14ac:dyDescent="0.25">
      <c r="A75" s="1">
        <v>74</v>
      </c>
      <c r="B75" s="1" t="s">
        <v>82</v>
      </c>
      <c r="C75" t="s">
        <v>130</v>
      </c>
      <c r="D75" t="s">
        <v>109</v>
      </c>
      <c r="E75">
        <v>12.879</v>
      </c>
      <c r="F75">
        <v>12.849</v>
      </c>
      <c r="G75">
        <v>3.4000000000000002E-2</v>
      </c>
      <c r="N75" t="e">
        <f t="shared" ref="N75:N76" si="24">L75-$M$77</f>
        <v>#DIV/0!</v>
      </c>
      <c r="P75" t="e">
        <f t="shared" si="22"/>
        <v>#DIV/0!</v>
      </c>
      <c r="Q75" t="e">
        <f t="shared" si="23"/>
        <v>#DIV/0!</v>
      </c>
    </row>
    <row r="76" spans="1:19" x14ac:dyDescent="0.25">
      <c r="A76" s="1">
        <v>75</v>
      </c>
      <c r="B76" s="1" t="s">
        <v>83</v>
      </c>
      <c r="C76" t="s">
        <v>130</v>
      </c>
      <c r="D76" t="s">
        <v>109</v>
      </c>
      <c r="E76">
        <v>12.811999999999999</v>
      </c>
      <c r="F76">
        <v>12.849</v>
      </c>
      <c r="G76">
        <v>3.4000000000000002E-2</v>
      </c>
      <c r="N76" t="e">
        <f t="shared" si="24"/>
        <v>#DIV/0!</v>
      </c>
      <c r="P76" t="e">
        <f t="shared" si="22"/>
        <v>#DIV/0!</v>
      </c>
      <c r="Q76" t="e">
        <f t="shared" si="23"/>
        <v>#DIV/0!</v>
      </c>
    </row>
    <row r="77" spans="1:19" x14ac:dyDescent="0.25">
      <c r="A77" s="1">
        <v>76</v>
      </c>
      <c r="B77" s="1" t="s">
        <v>84</v>
      </c>
      <c r="C77" t="s">
        <v>130</v>
      </c>
      <c r="D77" t="s">
        <v>80</v>
      </c>
      <c r="E77">
        <v>11.971</v>
      </c>
      <c r="F77">
        <v>12.01</v>
      </c>
      <c r="G77">
        <v>4.1000000000000002E-2</v>
      </c>
      <c r="M77" t="e">
        <f t="shared" si="21"/>
        <v>#DIV/0!</v>
      </c>
    </row>
    <row r="78" spans="1:19" x14ac:dyDescent="0.25">
      <c r="A78" s="1">
        <v>77</v>
      </c>
      <c r="B78" s="1" t="s">
        <v>85</v>
      </c>
      <c r="C78" t="s">
        <v>130</v>
      </c>
      <c r="D78" t="s">
        <v>80</v>
      </c>
      <c r="E78">
        <v>12.053000000000001</v>
      </c>
      <c r="F78">
        <v>12.01</v>
      </c>
      <c r="G78">
        <v>4.1000000000000002E-2</v>
      </c>
    </row>
    <row r="79" spans="1:19" x14ac:dyDescent="0.25">
      <c r="A79" s="1">
        <v>78</v>
      </c>
      <c r="B79" s="1" t="s">
        <v>86</v>
      </c>
      <c r="C79" t="s">
        <v>130</v>
      </c>
      <c r="D79" t="s">
        <v>80</v>
      </c>
      <c r="E79">
        <v>12.005000000000001</v>
      </c>
      <c r="F79">
        <v>12.01</v>
      </c>
      <c r="G79">
        <v>4.1000000000000002E-2</v>
      </c>
    </row>
    <row r="80" spans="1:19" x14ac:dyDescent="0.25">
      <c r="A80" s="1">
        <v>79</v>
      </c>
      <c r="B80" s="1" t="s">
        <v>87</v>
      </c>
      <c r="C80" t="s">
        <v>131</v>
      </c>
      <c r="D80" t="s">
        <v>109</v>
      </c>
      <c r="E80">
        <v>12.39</v>
      </c>
      <c r="F80">
        <v>12.436</v>
      </c>
      <c r="G80">
        <v>4.8000000000000001E-2</v>
      </c>
      <c r="M80" t="e">
        <f t="shared" si="21"/>
        <v>#DIV/0!</v>
      </c>
      <c r="N80" t="e">
        <f>L80-$M$83</f>
        <v>#DIV/0!</v>
      </c>
      <c r="P80" t="e">
        <f t="shared" si="22"/>
        <v>#DIV/0!</v>
      </c>
      <c r="Q80" t="e">
        <f t="shared" si="23"/>
        <v>#DIV/0!</v>
      </c>
      <c r="R80" s="7" t="e">
        <f t="shared" si="18"/>
        <v>#DIV/0!</v>
      </c>
      <c r="S80" t="e">
        <f t="shared" si="19"/>
        <v>#DIV/0!</v>
      </c>
    </row>
    <row r="81" spans="1:19" x14ac:dyDescent="0.25">
      <c r="A81" s="1">
        <v>80</v>
      </c>
      <c r="B81" s="1" t="s">
        <v>88</v>
      </c>
      <c r="C81" t="s">
        <v>131</v>
      </c>
      <c r="D81" t="s">
        <v>109</v>
      </c>
      <c r="E81">
        <v>12.486000000000001</v>
      </c>
      <c r="F81">
        <v>12.436</v>
      </c>
      <c r="G81">
        <v>4.8000000000000001E-2</v>
      </c>
      <c r="N81" t="e">
        <f t="shared" ref="N81:N82" si="25">L81-$M$83</f>
        <v>#DIV/0!</v>
      </c>
      <c r="P81" t="e">
        <f t="shared" si="22"/>
        <v>#DIV/0!</v>
      </c>
      <c r="Q81" t="e">
        <f t="shared" si="23"/>
        <v>#DIV/0!</v>
      </c>
    </row>
    <row r="82" spans="1:19" x14ac:dyDescent="0.25">
      <c r="A82" s="1">
        <v>81</v>
      </c>
      <c r="B82" s="1" t="s">
        <v>89</v>
      </c>
      <c r="C82" t="s">
        <v>131</v>
      </c>
      <c r="D82" t="s">
        <v>109</v>
      </c>
      <c r="E82">
        <v>12.432</v>
      </c>
      <c r="F82">
        <v>12.436</v>
      </c>
      <c r="G82">
        <v>4.8000000000000001E-2</v>
      </c>
      <c r="N82" t="e">
        <f t="shared" si="25"/>
        <v>#DIV/0!</v>
      </c>
      <c r="P82" t="e">
        <f t="shared" si="22"/>
        <v>#DIV/0!</v>
      </c>
      <c r="Q82" t="e">
        <f t="shared" si="23"/>
        <v>#DIV/0!</v>
      </c>
    </row>
    <row r="83" spans="1:19" x14ac:dyDescent="0.25">
      <c r="A83" s="1">
        <v>82</v>
      </c>
      <c r="B83" s="1" t="s">
        <v>90</v>
      </c>
      <c r="C83" t="s">
        <v>131</v>
      </c>
      <c r="D83" t="s">
        <v>80</v>
      </c>
      <c r="E83">
        <v>11.01</v>
      </c>
      <c r="F83">
        <v>11.057</v>
      </c>
      <c r="G83">
        <v>0.105</v>
      </c>
      <c r="M83" t="e">
        <f t="shared" si="21"/>
        <v>#DIV/0!</v>
      </c>
    </row>
    <row r="84" spans="1:19" x14ac:dyDescent="0.25">
      <c r="A84" s="1">
        <v>83</v>
      </c>
      <c r="B84" s="1" t="s">
        <v>91</v>
      </c>
      <c r="C84" t="s">
        <v>131</v>
      </c>
      <c r="D84" t="s">
        <v>80</v>
      </c>
      <c r="E84">
        <v>10.984</v>
      </c>
      <c r="F84">
        <v>11.057</v>
      </c>
      <c r="G84">
        <v>0.105</v>
      </c>
    </row>
    <row r="85" spans="1:19" x14ac:dyDescent="0.25">
      <c r="A85" s="1">
        <v>84</v>
      </c>
      <c r="B85" s="1" t="s">
        <v>92</v>
      </c>
      <c r="C85" t="s">
        <v>131</v>
      </c>
      <c r="D85" t="s">
        <v>80</v>
      </c>
      <c r="E85">
        <v>11.177</v>
      </c>
      <c r="F85">
        <v>11.057</v>
      </c>
      <c r="G85">
        <v>0.105</v>
      </c>
    </row>
    <row r="86" spans="1:19" x14ac:dyDescent="0.25">
      <c r="A86" s="1">
        <v>85</v>
      </c>
      <c r="B86" s="1" t="s">
        <v>93</v>
      </c>
      <c r="C86" t="s">
        <v>132</v>
      </c>
      <c r="D86" t="s">
        <v>109</v>
      </c>
      <c r="E86">
        <v>12.542</v>
      </c>
      <c r="F86">
        <v>12.512</v>
      </c>
      <c r="G86">
        <v>2.9000000000000001E-2</v>
      </c>
      <c r="M86" t="e">
        <f t="shared" si="21"/>
        <v>#DIV/0!</v>
      </c>
      <c r="N86" t="e">
        <f>L86-$M$89</f>
        <v>#DIV/0!</v>
      </c>
      <c r="P86" t="e">
        <f t="shared" si="22"/>
        <v>#DIV/0!</v>
      </c>
      <c r="Q86" t="e">
        <f t="shared" si="23"/>
        <v>#DIV/0!</v>
      </c>
      <c r="R86" s="7" t="e">
        <f t="shared" si="18"/>
        <v>#DIV/0!</v>
      </c>
      <c r="S86" t="e">
        <f t="shared" si="19"/>
        <v>#DIV/0!</v>
      </c>
    </row>
    <row r="87" spans="1:19" x14ac:dyDescent="0.25">
      <c r="A87" s="1">
        <v>86</v>
      </c>
      <c r="B87" s="1" t="s">
        <v>94</v>
      </c>
      <c r="C87" t="s">
        <v>132</v>
      </c>
      <c r="D87" t="s">
        <v>109</v>
      </c>
      <c r="E87">
        <v>12.483000000000001</v>
      </c>
      <c r="F87">
        <v>12.512</v>
      </c>
      <c r="G87">
        <v>2.9000000000000001E-2</v>
      </c>
      <c r="N87" t="e">
        <f t="shared" ref="N87:N88" si="26">L87-$M$89</f>
        <v>#DIV/0!</v>
      </c>
      <c r="P87" t="e">
        <f t="shared" si="22"/>
        <v>#DIV/0!</v>
      </c>
      <c r="Q87" t="e">
        <f t="shared" si="23"/>
        <v>#DIV/0!</v>
      </c>
    </row>
    <row r="88" spans="1:19" x14ac:dyDescent="0.25">
      <c r="A88" s="1">
        <v>87</v>
      </c>
      <c r="B88" s="1" t="s">
        <v>95</v>
      </c>
      <c r="C88" t="s">
        <v>132</v>
      </c>
      <c r="D88" t="s">
        <v>109</v>
      </c>
      <c r="E88">
        <v>12.51</v>
      </c>
      <c r="F88">
        <v>12.512</v>
      </c>
      <c r="G88">
        <v>2.9000000000000001E-2</v>
      </c>
      <c r="N88" t="e">
        <f t="shared" si="26"/>
        <v>#DIV/0!</v>
      </c>
      <c r="P88" t="e">
        <f t="shared" si="22"/>
        <v>#DIV/0!</v>
      </c>
      <c r="Q88" t="e">
        <f t="shared" si="23"/>
        <v>#DIV/0!</v>
      </c>
    </row>
    <row r="89" spans="1:19" x14ac:dyDescent="0.25">
      <c r="A89" s="1">
        <v>88</v>
      </c>
      <c r="B89" s="1" t="s">
        <v>96</v>
      </c>
      <c r="C89" t="s">
        <v>132</v>
      </c>
      <c r="D89" t="s">
        <v>80</v>
      </c>
      <c r="E89">
        <v>12.04</v>
      </c>
      <c r="F89">
        <v>12.053000000000001</v>
      </c>
      <c r="G89">
        <v>3.3000000000000002E-2</v>
      </c>
      <c r="M89" t="e">
        <f t="shared" si="21"/>
        <v>#DIV/0!</v>
      </c>
    </row>
    <row r="90" spans="1:19" x14ac:dyDescent="0.25">
      <c r="A90" s="1">
        <v>89</v>
      </c>
      <c r="B90" s="1" t="s">
        <v>97</v>
      </c>
      <c r="C90" t="s">
        <v>132</v>
      </c>
      <c r="D90" t="s">
        <v>80</v>
      </c>
      <c r="E90">
        <v>12.029</v>
      </c>
      <c r="F90">
        <v>12.053000000000001</v>
      </c>
      <c r="G90">
        <v>3.3000000000000002E-2</v>
      </c>
    </row>
    <row r="91" spans="1:19" x14ac:dyDescent="0.25">
      <c r="A91" s="1">
        <v>90</v>
      </c>
      <c r="B91" s="1" t="s">
        <v>98</v>
      </c>
      <c r="C91" t="s">
        <v>132</v>
      </c>
      <c r="D91" t="s">
        <v>80</v>
      </c>
      <c r="E91">
        <v>12.090999999999999</v>
      </c>
      <c r="F91">
        <v>12.053000000000001</v>
      </c>
      <c r="G91">
        <v>3.3000000000000002E-2</v>
      </c>
    </row>
    <row r="92" spans="1:19" x14ac:dyDescent="0.25">
      <c r="A92" s="1">
        <v>91</v>
      </c>
      <c r="B92" s="1" t="s">
        <v>99</v>
      </c>
      <c r="C92" t="s">
        <v>133</v>
      </c>
      <c r="D92" t="s">
        <v>109</v>
      </c>
      <c r="E92">
        <v>12.146000000000001</v>
      </c>
      <c r="F92">
        <v>12.069000000000001</v>
      </c>
      <c r="G92">
        <v>6.7000000000000004E-2</v>
      </c>
      <c r="M92" t="e">
        <f t="shared" si="21"/>
        <v>#DIV/0!</v>
      </c>
      <c r="N92" t="e">
        <f>L92-$M$95</f>
        <v>#DIV/0!</v>
      </c>
      <c r="P92" t="e">
        <f t="shared" si="22"/>
        <v>#DIV/0!</v>
      </c>
      <c r="Q92" t="e">
        <f t="shared" si="23"/>
        <v>#DIV/0!</v>
      </c>
      <c r="R92" s="7" t="e">
        <f t="shared" si="18"/>
        <v>#DIV/0!</v>
      </c>
      <c r="S92" t="e">
        <f t="shared" si="19"/>
        <v>#DIV/0!</v>
      </c>
    </row>
    <row r="93" spans="1:19" x14ac:dyDescent="0.25">
      <c r="A93" s="1">
        <v>92</v>
      </c>
      <c r="B93" s="1" t="s">
        <v>100</v>
      </c>
      <c r="C93" t="s">
        <v>133</v>
      </c>
      <c r="D93" t="s">
        <v>109</v>
      </c>
      <c r="E93">
        <v>12.021000000000001</v>
      </c>
      <c r="F93">
        <v>12.069000000000001</v>
      </c>
      <c r="G93">
        <v>6.7000000000000004E-2</v>
      </c>
      <c r="N93" t="e">
        <f t="shared" ref="N93:N94" si="27">L93-$M$95</f>
        <v>#DIV/0!</v>
      </c>
      <c r="P93" t="e">
        <f t="shared" si="22"/>
        <v>#DIV/0!</v>
      </c>
      <c r="Q93" t="e">
        <f t="shared" si="23"/>
        <v>#DIV/0!</v>
      </c>
    </row>
    <row r="94" spans="1:19" x14ac:dyDescent="0.25">
      <c r="A94" s="1">
        <v>93</v>
      </c>
      <c r="B94" s="1" t="s">
        <v>101</v>
      </c>
      <c r="C94" t="s">
        <v>133</v>
      </c>
      <c r="D94" t="s">
        <v>109</v>
      </c>
      <c r="E94">
        <v>12.039</v>
      </c>
      <c r="F94">
        <v>12.069000000000001</v>
      </c>
      <c r="G94">
        <v>6.7000000000000004E-2</v>
      </c>
      <c r="N94" t="e">
        <f t="shared" si="27"/>
        <v>#DIV/0!</v>
      </c>
      <c r="P94" t="e">
        <f t="shared" si="22"/>
        <v>#DIV/0!</v>
      </c>
      <c r="Q94" t="e">
        <f t="shared" si="23"/>
        <v>#DIV/0!</v>
      </c>
    </row>
    <row r="95" spans="1:19" x14ac:dyDescent="0.25">
      <c r="A95" s="1">
        <v>94</v>
      </c>
      <c r="B95" s="1" t="s">
        <v>102</v>
      </c>
      <c r="C95" t="s">
        <v>133</v>
      </c>
      <c r="D95" t="s">
        <v>80</v>
      </c>
      <c r="E95">
        <v>23.829000000000001</v>
      </c>
      <c r="F95">
        <v>23.934000000000001</v>
      </c>
      <c r="G95">
        <v>0.224</v>
      </c>
      <c r="M95" t="e">
        <f t="shared" si="21"/>
        <v>#DIV/0!</v>
      </c>
    </row>
    <row r="96" spans="1:19" x14ac:dyDescent="0.25">
      <c r="A96" s="1">
        <v>95</v>
      </c>
      <c r="B96" s="1" t="s">
        <v>103</v>
      </c>
      <c r="C96" t="s">
        <v>133</v>
      </c>
      <c r="D96" t="s">
        <v>80</v>
      </c>
      <c r="E96">
        <v>23.782</v>
      </c>
      <c r="F96">
        <v>23.934000000000001</v>
      </c>
      <c r="G96">
        <v>0.224</v>
      </c>
    </row>
    <row r="97" spans="1:7" x14ac:dyDescent="0.25">
      <c r="A97" s="1">
        <v>96</v>
      </c>
      <c r="B97" s="1" t="s">
        <v>104</v>
      </c>
      <c r="C97" t="s">
        <v>133</v>
      </c>
      <c r="D97" t="s">
        <v>80</v>
      </c>
      <c r="E97">
        <v>24.192</v>
      </c>
      <c r="F97">
        <v>23.934000000000001</v>
      </c>
      <c r="G97">
        <v>0.224</v>
      </c>
    </row>
    <row r="99" spans="1:7" x14ac:dyDescent="0.25">
      <c r="A99" t="s">
        <v>105</v>
      </c>
    </row>
    <row r="100" spans="1:7" x14ac:dyDescent="0.25">
      <c r="A100" t="s">
        <v>107</v>
      </c>
    </row>
    <row r="101" spans="1:7" x14ac:dyDescent="0.25">
      <c r="A101" t="s">
        <v>106</v>
      </c>
    </row>
    <row r="102" spans="1:7" x14ac:dyDescent="0.25">
      <c r="A102" t="s">
        <v>108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52AC8-D58D-4970-84F1-907EBBCAADF9}">
  <dimension ref="A1:S102"/>
  <sheetViews>
    <sheetView tabSelected="1" topLeftCell="A25" workbookViewId="0">
      <selection activeCell="R44" sqref="R44:S44"/>
    </sheetView>
  </sheetViews>
  <sheetFormatPr defaultRowHeight="14.4" x14ac:dyDescent="0.25"/>
  <cols>
    <col min="10" max="10" width="14.5546875" customWidth="1"/>
    <col min="11" max="11" width="14.109375" customWidth="1"/>
    <col min="18" max="18" width="8.88671875" style="7"/>
    <col min="19" max="19" width="12.44140625" bestFit="1" customWidth="1"/>
  </cols>
  <sheetData>
    <row r="1" spans="1:19" x14ac:dyDescent="0.25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J1" t="s">
        <v>2</v>
      </c>
      <c r="K1" t="s">
        <v>3</v>
      </c>
      <c r="L1" t="s">
        <v>4</v>
      </c>
      <c r="M1" t="s">
        <v>137</v>
      </c>
      <c r="N1" s="5" t="s">
        <v>140</v>
      </c>
      <c r="O1" s="5"/>
      <c r="P1" s="5" t="s">
        <v>141</v>
      </c>
      <c r="Q1" s="5" t="s">
        <v>142</v>
      </c>
      <c r="R1" s="6" t="s">
        <v>137</v>
      </c>
      <c r="S1" s="5" t="s">
        <v>144</v>
      </c>
    </row>
    <row r="2" spans="1:19" x14ac:dyDescent="0.25">
      <c r="A2" s="1">
        <v>1</v>
      </c>
      <c r="B2" s="1" t="s">
        <v>7</v>
      </c>
      <c r="C2" t="s">
        <v>118</v>
      </c>
      <c r="D2" t="s">
        <v>109</v>
      </c>
      <c r="E2">
        <v>12.371</v>
      </c>
      <c r="F2">
        <v>12.343999999999999</v>
      </c>
      <c r="G2">
        <v>2.8000000000000001E-2</v>
      </c>
      <c r="J2" t="s">
        <v>145</v>
      </c>
      <c r="K2" t="s">
        <v>147</v>
      </c>
      <c r="L2">
        <v>24.524999999999999</v>
      </c>
      <c r="M2">
        <f>AVERAGE(L2:L4)</f>
        <v>24.547333333333331</v>
      </c>
      <c r="N2">
        <f>L2-$M$5</f>
        <v>10.822333333333333</v>
      </c>
      <c r="P2">
        <f t="shared" ref="P2:P4" si="0">N2-$O$8</f>
        <v>-0.5530000000000026</v>
      </c>
      <c r="Q2">
        <f>POWER(2,-P2)</f>
        <v>1.4671333441673262</v>
      </c>
      <c r="R2" s="7">
        <f>AVERAGE(Q2:Q4)</f>
        <v>1.445890287002739</v>
      </c>
      <c r="S2">
        <f>STDEV(Q2:Q4)</f>
        <v>7.4377286506764617E-2</v>
      </c>
    </row>
    <row r="3" spans="1:19" x14ac:dyDescent="0.25">
      <c r="A3" s="1">
        <v>2</v>
      </c>
      <c r="B3" s="1" t="s">
        <v>8</v>
      </c>
      <c r="C3" t="s">
        <v>118</v>
      </c>
      <c r="D3" t="s">
        <v>109</v>
      </c>
      <c r="E3">
        <v>12.315</v>
      </c>
      <c r="F3">
        <v>12.343999999999999</v>
      </c>
      <c r="G3">
        <v>2.8000000000000001E-2</v>
      </c>
      <c r="J3" t="s">
        <v>145</v>
      </c>
      <c r="K3" t="s">
        <v>147</v>
      </c>
      <c r="L3">
        <v>24.486000000000001</v>
      </c>
      <c r="N3">
        <f t="shared" ref="N3:N4" si="1">L3-$M$5</f>
        <v>10.783333333333335</v>
      </c>
      <c r="P3">
        <f t="shared" si="0"/>
        <v>-0.59200000000000053</v>
      </c>
      <c r="Q3">
        <f t="shared" ref="Q3:Q4" si="2">POWER(2,-P3)</f>
        <v>1.5073349095583815</v>
      </c>
    </row>
    <row r="4" spans="1:19" x14ac:dyDescent="0.25">
      <c r="A4" s="1">
        <v>3</v>
      </c>
      <c r="B4" s="1" t="s">
        <v>9</v>
      </c>
      <c r="C4" t="s">
        <v>118</v>
      </c>
      <c r="D4" t="s">
        <v>109</v>
      </c>
      <c r="E4">
        <v>12.346</v>
      </c>
      <c r="F4">
        <v>12.343999999999999</v>
      </c>
      <c r="G4">
        <v>2.8000000000000001E-2</v>
      </c>
      <c r="J4" t="s">
        <v>145</v>
      </c>
      <c r="K4" t="s">
        <v>147</v>
      </c>
      <c r="L4">
        <v>24.631</v>
      </c>
      <c r="N4">
        <f t="shared" si="1"/>
        <v>10.928333333333335</v>
      </c>
      <c r="P4">
        <f t="shared" si="0"/>
        <v>-0.44700000000000095</v>
      </c>
      <c r="Q4">
        <f t="shared" si="2"/>
        <v>1.3632026072825085</v>
      </c>
    </row>
    <row r="5" spans="1:19" x14ac:dyDescent="0.25">
      <c r="A5" s="1">
        <v>4</v>
      </c>
      <c r="B5" s="1" t="s">
        <v>10</v>
      </c>
      <c r="C5" t="s">
        <v>118</v>
      </c>
      <c r="D5" t="s">
        <v>80</v>
      </c>
      <c r="E5">
        <v>11.183999999999999</v>
      </c>
      <c r="F5">
        <v>11.208</v>
      </c>
      <c r="G5">
        <v>9.6000000000000002E-2</v>
      </c>
      <c r="J5" t="s">
        <v>145</v>
      </c>
      <c r="K5" t="s">
        <v>109</v>
      </c>
      <c r="L5">
        <v>13.917999999999999</v>
      </c>
      <c r="M5">
        <f t="shared" ref="M5:M68" si="3">AVERAGE(L5:L7)</f>
        <v>13.702666666666666</v>
      </c>
    </row>
    <row r="6" spans="1:19" x14ac:dyDescent="0.25">
      <c r="A6" s="1">
        <v>5</v>
      </c>
      <c r="B6" s="1" t="s">
        <v>11</v>
      </c>
      <c r="C6" t="s">
        <v>118</v>
      </c>
      <c r="D6" t="s">
        <v>80</v>
      </c>
      <c r="E6">
        <v>11.127000000000001</v>
      </c>
      <c r="F6">
        <v>11.208</v>
      </c>
      <c r="G6">
        <v>9.6000000000000002E-2</v>
      </c>
      <c r="J6" t="s">
        <v>145</v>
      </c>
      <c r="K6" t="s">
        <v>109</v>
      </c>
      <c r="L6">
        <v>13.683999999999999</v>
      </c>
    </row>
    <row r="7" spans="1:19" x14ac:dyDescent="0.25">
      <c r="A7" s="1">
        <v>6</v>
      </c>
      <c r="B7" s="1" t="s">
        <v>12</v>
      </c>
      <c r="C7" t="s">
        <v>118</v>
      </c>
      <c r="D7" t="s">
        <v>80</v>
      </c>
      <c r="E7">
        <v>11.314</v>
      </c>
      <c r="F7">
        <v>11.208</v>
      </c>
      <c r="G7">
        <v>9.6000000000000002E-2</v>
      </c>
      <c r="J7" t="s">
        <v>145</v>
      </c>
      <c r="K7" t="s">
        <v>109</v>
      </c>
      <c r="L7">
        <v>13.506</v>
      </c>
    </row>
    <row r="8" spans="1:19" x14ac:dyDescent="0.25">
      <c r="A8" s="1">
        <v>7</v>
      </c>
      <c r="B8" s="1" t="s">
        <v>13</v>
      </c>
      <c r="C8" t="s">
        <v>119</v>
      </c>
      <c r="D8" t="s">
        <v>109</v>
      </c>
      <c r="E8">
        <v>12.73</v>
      </c>
      <c r="F8">
        <v>12.726000000000001</v>
      </c>
      <c r="G8">
        <v>5.8000000000000003E-2</v>
      </c>
      <c r="J8" t="s">
        <v>145</v>
      </c>
      <c r="K8" t="s">
        <v>148</v>
      </c>
      <c r="L8">
        <v>25.178999999999998</v>
      </c>
      <c r="M8">
        <f t="shared" si="3"/>
        <v>25.077999999999999</v>
      </c>
      <c r="N8">
        <f>L8-$M$11</f>
        <v>11.476333333333333</v>
      </c>
      <c r="O8">
        <f>AVERAGE(N8:N10)</f>
        <v>11.375333333333336</v>
      </c>
      <c r="P8">
        <f>N8-$O$8</f>
        <v>0.10099999999999731</v>
      </c>
      <c r="Q8">
        <f t="shared" ref="Q8:Q70" si="4">POWER(2,-P8)</f>
        <v>0.93238648643683419</v>
      </c>
      <c r="R8" s="7">
        <f t="shared" ref="R8:R62" si="5">AVERAGE(Q8:Q10)</f>
        <v>1.003274341988508</v>
      </c>
      <c r="S8">
        <f t="shared" ref="S8:S62" si="6">STDEV(Q8:Q10)</f>
        <v>0.10093484617725439</v>
      </c>
    </row>
    <row r="9" spans="1:19" x14ac:dyDescent="0.25">
      <c r="A9" s="1">
        <v>8</v>
      </c>
      <c r="B9" s="1" t="s">
        <v>14</v>
      </c>
      <c r="C9" t="s">
        <v>119</v>
      </c>
      <c r="D9" t="s">
        <v>109</v>
      </c>
      <c r="E9">
        <v>12.782</v>
      </c>
      <c r="F9">
        <v>12.726000000000001</v>
      </c>
      <c r="G9">
        <v>5.8000000000000003E-2</v>
      </c>
      <c r="J9" t="s">
        <v>145</v>
      </c>
      <c r="K9" t="s">
        <v>148</v>
      </c>
      <c r="L9">
        <v>24.916</v>
      </c>
      <c r="N9">
        <f t="shared" ref="N9:N10" si="7">L9-$M$11</f>
        <v>11.213333333333335</v>
      </c>
      <c r="P9">
        <f t="shared" ref="P9:P70" si="8">N9-$O$8</f>
        <v>-0.16200000000000081</v>
      </c>
      <c r="Q9">
        <f t="shared" si="4"/>
        <v>1.1188371010357119</v>
      </c>
    </row>
    <row r="10" spans="1:19" x14ac:dyDescent="0.25">
      <c r="A10" s="1">
        <v>9</v>
      </c>
      <c r="B10" s="1" t="s">
        <v>15</v>
      </c>
      <c r="C10" t="s">
        <v>119</v>
      </c>
      <c r="D10" t="s">
        <v>109</v>
      </c>
      <c r="E10">
        <v>12.666</v>
      </c>
      <c r="F10">
        <v>12.726000000000001</v>
      </c>
      <c r="G10">
        <v>5.8000000000000003E-2</v>
      </c>
      <c r="J10" t="s">
        <v>145</v>
      </c>
      <c r="K10" t="s">
        <v>148</v>
      </c>
      <c r="L10">
        <v>25.138999999999999</v>
      </c>
      <c r="N10">
        <f t="shared" si="7"/>
        <v>11.436333333333334</v>
      </c>
      <c r="P10">
        <f t="shared" si="8"/>
        <v>6.0999999999998167E-2</v>
      </c>
      <c r="Q10">
        <f t="shared" si="4"/>
        <v>0.9585994384929778</v>
      </c>
    </row>
    <row r="11" spans="1:19" x14ac:dyDescent="0.25">
      <c r="A11" s="1">
        <v>10</v>
      </c>
      <c r="B11" s="1" t="s">
        <v>16</v>
      </c>
      <c r="C11" t="s">
        <v>119</v>
      </c>
      <c r="D11" t="s">
        <v>80</v>
      </c>
      <c r="E11">
        <v>11.603</v>
      </c>
      <c r="F11">
        <v>12.118</v>
      </c>
      <c r="G11">
        <v>0.83799999999999997</v>
      </c>
      <c r="J11" t="s">
        <v>145</v>
      </c>
      <c r="K11" t="s">
        <v>109</v>
      </c>
      <c r="L11">
        <v>13.917999999999999</v>
      </c>
      <c r="M11">
        <f t="shared" si="3"/>
        <v>13.702666666666666</v>
      </c>
    </row>
    <row r="12" spans="1:19" x14ac:dyDescent="0.25">
      <c r="A12" s="1">
        <v>11</v>
      </c>
      <c r="B12" s="1" t="s">
        <v>17</v>
      </c>
      <c r="C12" t="s">
        <v>119</v>
      </c>
      <c r="D12" t="s">
        <v>80</v>
      </c>
      <c r="E12">
        <v>11.667</v>
      </c>
      <c r="F12">
        <v>12.118</v>
      </c>
      <c r="G12">
        <v>0.83799999999999997</v>
      </c>
      <c r="J12" t="s">
        <v>145</v>
      </c>
      <c r="K12" t="s">
        <v>109</v>
      </c>
      <c r="L12">
        <v>13.683999999999999</v>
      </c>
    </row>
    <row r="13" spans="1:19" x14ac:dyDescent="0.25">
      <c r="A13" s="1">
        <v>12</v>
      </c>
      <c r="B13" s="1" t="s">
        <v>18</v>
      </c>
      <c r="C13" t="s">
        <v>119</v>
      </c>
      <c r="D13" t="s">
        <v>80</v>
      </c>
      <c r="E13">
        <v>13.085000000000001</v>
      </c>
      <c r="F13">
        <v>12.118</v>
      </c>
      <c r="G13">
        <v>0.83799999999999997</v>
      </c>
      <c r="J13" t="s">
        <v>145</v>
      </c>
      <c r="K13" t="s">
        <v>109</v>
      </c>
      <c r="L13">
        <v>13.506</v>
      </c>
    </row>
    <row r="14" spans="1:19" x14ac:dyDescent="0.25">
      <c r="A14" s="1">
        <v>13</v>
      </c>
      <c r="B14" s="1" t="s">
        <v>19</v>
      </c>
      <c r="C14" t="s">
        <v>120</v>
      </c>
      <c r="D14" t="s">
        <v>109</v>
      </c>
      <c r="E14">
        <v>12.162000000000001</v>
      </c>
      <c r="F14">
        <v>12.14</v>
      </c>
      <c r="G14">
        <v>0.02</v>
      </c>
      <c r="J14" t="s">
        <v>149</v>
      </c>
      <c r="K14" t="s">
        <v>148</v>
      </c>
      <c r="L14">
        <v>24.358000000000001</v>
      </c>
      <c r="M14">
        <f t="shared" si="3"/>
        <v>24.420333333333332</v>
      </c>
      <c r="N14">
        <f>L14-$M$17</f>
        <v>13.066333333333334</v>
      </c>
      <c r="P14">
        <f t="shared" si="8"/>
        <v>1.6909999999999989</v>
      </c>
      <c r="Q14">
        <f t="shared" si="4"/>
        <v>0.30971217444597743</v>
      </c>
      <c r="R14" s="7">
        <f t="shared" si="5"/>
        <v>0.29676236419420715</v>
      </c>
      <c r="S14">
        <f t="shared" si="6"/>
        <v>1.1493426292628006E-2</v>
      </c>
    </row>
    <row r="15" spans="1:19" x14ac:dyDescent="0.25">
      <c r="A15" s="1">
        <v>14</v>
      </c>
      <c r="B15" s="1" t="s">
        <v>20</v>
      </c>
      <c r="C15" t="s">
        <v>120</v>
      </c>
      <c r="D15" t="s">
        <v>109</v>
      </c>
      <c r="E15">
        <v>12.124000000000001</v>
      </c>
      <c r="F15">
        <v>12.14</v>
      </c>
      <c r="G15">
        <v>0.02</v>
      </c>
      <c r="J15" t="s">
        <v>149</v>
      </c>
      <c r="K15" t="s">
        <v>148</v>
      </c>
      <c r="L15">
        <v>24.439</v>
      </c>
      <c r="N15">
        <f t="shared" ref="N15:N16" si="9">L15-$M$17</f>
        <v>13.147333333333334</v>
      </c>
      <c r="P15">
        <f t="shared" si="8"/>
        <v>1.7719999999999985</v>
      </c>
      <c r="Q15">
        <f t="shared" si="4"/>
        <v>0.29280254530470284</v>
      </c>
    </row>
    <row r="16" spans="1:19" x14ac:dyDescent="0.25">
      <c r="A16" s="1">
        <v>15</v>
      </c>
      <c r="B16" s="1" t="s">
        <v>21</v>
      </c>
      <c r="C16" t="s">
        <v>120</v>
      </c>
      <c r="D16" t="s">
        <v>109</v>
      </c>
      <c r="E16">
        <v>12.132999999999999</v>
      </c>
      <c r="F16">
        <v>12.14</v>
      </c>
      <c r="G16">
        <v>0.02</v>
      </c>
      <c r="J16" t="s">
        <v>149</v>
      </c>
      <c r="K16" t="s">
        <v>148</v>
      </c>
      <c r="L16">
        <v>24.463999999999999</v>
      </c>
      <c r="N16">
        <f t="shared" si="9"/>
        <v>13.172333333333333</v>
      </c>
      <c r="P16">
        <f t="shared" si="8"/>
        <v>1.796999999999997</v>
      </c>
      <c r="Q16">
        <f t="shared" si="4"/>
        <v>0.28777237283194124</v>
      </c>
    </row>
    <row r="17" spans="1:19" x14ac:dyDescent="0.25">
      <c r="A17" s="1">
        <v>16</v>
      </c>
      <c r="B17" s="1" t="s">
        <v>22</v>
      </c>
      <c r="C17" t="s">
        <v>120</v>
      </c>
      <c r="D17" t="s">
        <v>80</v>
      </c>
      <c r="E17">
        <v>11.233000000000001</v>
      </c>
      <c r="F17">
        <v>11.242000000000001</v>
      </c>
      <c r="G17">
        <v>4.1000000000000002E-2</v>
      </c>
      <c r="J17" t="s">
        <v>149</v>
      </c>
      <c r="K17" t="s">
        <v>109</v>
      </c>
      <c r="L17">
        <v>11.167999999999999</v>
      </c>
      <c r="M17">
        <f t="shared" si="3"/>
        <v>11.291666666666666</v>
      </c>
    </row>
    <row r="18" spans="1:19" x14ac:dyDescent="0.25">
      <c r="A18" s="1">
        <v>17</v>
      </c>
      <c r="B18" s="1" t="s">
        <v>23</v>
      </c>
      <c r="C18" t="s">
        <v>120</v>
      </c>
      <c r="D18" t="s">
        <v>80</v>
      </c>
      <c r="E18">
        <v>11.205</v>
      </c>
      <c r="F18">
        <v>11.242000000000001</v>
      </c>
      <c r="G18">
        <v>4.1000000000000002E-2</v>
      </c>
      <c r="J18" t="s">
        <v>149</v>
      </c>
      <c r="K18" t="s">
        <v>109</v>
      </c>
      <c r="L18">
        <v>11.246</v>
      </c>
    </row>
    <row r="19" spans="1:19" x14ac:dyDescent="0.25">
      <c r="A19" s="1">
        <v>18</v>
      </c>
      <c r="B19" s="1" t="s">
        <v>24</v>
      </c>
      <c r="C19" t="s">
        <v>120</v>
      </c>
      <c r="D19" t="s">
        <v>80</v>
      </c>
      <c r="E19">
        <v>11.287000000000001</v>
      </c>
      <c r="F19">
        <v>11.242000000000001</v>
      </c>
      <c r="G19">
        <v>4.1000000000000002E-2</v>
      </c>
      <c r="J19" t="s">
        <v>149</v>
      </c>
      <c r="K19" t="s">
        <v>109</v>
      </c>
      <c r="L19">
        <v>11.461</v>
      </c>
    </row>
    <row r="20" spans="1:19" x14ac:dyDescent="0.25">
      <c r="A20" s="1">
        <v>19</v>
      </c>
      <c r="B20" s="1" t="s">
        <v>25</v>
      </c>
      <c r="C20" t="s">
        <v>121</v>
      </c>
      <c r="D20" t="s">
        <v>109</v>
      </c>
      <c r="E20">
        <v>12.930999999999999</v>
      </c>
      <c r="F20">
        <v>12.865</v>
      </c>
      <c r="G20">
        <v>6.8000000000000005E-2</v>
      </c>
      <c r="J20" t="s">
        <v>150</v>
      </c>
      <c r="K20" t="s">
        <v>148</v>
      </c>
      <c r="L20">
        <v>24.242999999999999</v>
      </c>
      <c r="M20">
        <f t="shared" si="3"/>
        <v>24.296333333333333</v>
      </c>
      <c r="N20">
        <f>L20-$M$23</f>
        <v>12.776333333333332</v>
      </c>
      <c r="P20">
        <f t="shared" si="8"/>
        <v>1.4009999999999962</v>
      </c>
      <c r="Q20">
        <f t="shared" si="4"/>
        <v>0.37866657896924494</v>
      </c>
      <c r="R20" s="8">
        <f t="shared" si="5"/>
        <v>0.36509411621911497</v>
      </c>
      <c r="S20">
        <f t="shared" si="6"/>
        <v>1.3656717586757431E-2</v>
      </c>
    </row>
    <row r="21" spans="1:19" x14ac:dyDescent="0.25">
      <c r="A21" s="1">
        <v>20</v>
      </c>
      <c r="B21" s="1" t="s">
        <v>26</v>
      </c>
      <c r="C21" t="s">
        <v>121</v>
      </c>
      <c r="D21" t="s">
        <v>109</v>
      </c>
      <c r="E21">
        <v>12.868</v>
      </c>
      <c r="F21">
        <v>12.865</v>
      </c>
      <c r="G21">
        <v>6.8000000000000005E-2</v>
      </c>
      <c r="J21" t="s">
        <v>150</v>
      </c>
      <c r="K21" t="s">
        <v>148</v>
      </c>
      <c r="L21">
        <v>24.350999999999999</v>
      </c>
      <c r="N21">
        <f t="shared" ref="N21:N22" si="10">L21-$M$23</f>
        <v>12.884333333333332</v>
      </c>
      <c r="P21">
        <f t="shared" si="8"/>
        <v>1.5089999999999968</v>
      </c>
      <c r="Q21">
        <f t="shared" si="4"/>
        <v>0.35135467505168066</v>
      </c>
    </row>
    <row r="22" spans="1:19" x14ac:dyDescent="0.25">
      <c r="A22" s="1">
        <v>21</v>
      </c>
      <c r="B22" s="1" t="s">
        <v>27</v>
      </c>
      <c r="C22" t="s">
        <v>121</v>
      </c>
      <c r="D22" t="s">
        <v>109</v>
      </c>
      <c r="E22">
        <v>12.795999999999999</v>
      </c>
      <c r="F22">
        <v>12.865</v>
      </c>
      <c r="G22">
        <v>6.8000000000000005E-2</v>
      </c>
      <c r="J22" t="s">
        <v>150</v>
      </c>
      <c r="K22" t="s">
        <v>148</v>
      </c>
      <c r="L22">
        <v>24.295000000000002</v>
      </c>
      <c r="N22">
        <f t="shared" si="10"/>
        <v>12.828333333333335</v>
      </c>
      <c r="P22">
        <f t="shared" si="8"/>
        <v>1.4529999999999994</v>
      </c>
      <c r="Q22">
        <f t="shared" si="4"/>
        <v>0.36526109463641915</v>
      </c>
    </row>
    <row r="23" spans="1:19" x14ac:dyDescent="0.25">
      <c r="A23" s="1">
        <v>22</v>
      </c>
      <c r="B23" s="1" t="s">
        <v>28</v>
      </c>
      <c r="C23" t="s">
        <v>121</v>
      </c>
      <c r="D23" t="s">
        <v>80</v>
      </c>
      <c r="E23">
        <v>12.868</v>
      </c>
      <c r="F23">
        <v>12.954000000000001</v>
      </c>
      <c r="G23">
        <v>7.5999999999999998E-2</v>
      </c>
      <c r="J23" t="s">
        <v>150</v>
      </c>
      <c r="K23" t="s">
        <v>109</v>
      </c>
      <c r="L23">
        <v>11.435</v>
      </c>
      <c r="M23">
        <f t="shared" si="3"/>
        <v>11.466666666666667</v>
      </c>
    </row>
    <row r="24" spans="1:19" x14ac:dyDescent="0.25">
      <c r="A24" s="1">
        <v>23</v>
      </c>
      <c r="B24" s="1" t="s">
        <v>29</v>
      </c>
      <c r="C24" t="s">
        <v>121</v>
      </c>
      <c r="D24" t="s">
        <v>80</v>
      </c>
      <c r="E24">
        <v>12.983000000000001</v>
      </c>
      <c r="F24">
        <v>12.954000000000001</v>
      </c>
      <c r="G24">
        <v>7.5999999999999998E-2</v>
      </c>
      <c r="J24" t="s">
        <v>150</v>
      </c>
      <c r="K24" t="s">
        <v>109</v>
      </c>
      <c r="L24">
        <v>11.492000000000001</v>
      </c>
    </row>
    <row r="25" spans="1:19" x14ac:dyDescent="0.25">
      <c r="A25" s="1">
        <v>24</v>
      </c>
      <c r="B25" s="1" t="s">
        <v>30</v>
      </c>
      <c r="C25" t="s">
        <v>121</v>
      </c>
      <c r="D25" t="s">
        <v>80</v>
      </c>
      <c r="E25">
        <v>13.01</v>
      </c>
      <c r="F25">
        <v>12.954000000000001</v>
      </c>
      <c r="G25">
        <v>7.5999999999999998E-2</v>
      </c>
      <c r="J25" t="s">
        <v>150</v>
      </c>
      <c r="K25" t="s">
        <v>109</v>
      </c>
      <c r="L25">
        <v>11.473000000000001</v>
      </c>
    </row>
    <row r="26" spans="1:19" x14ac:dyDescent="0.25">
      <c r="A26" s="1">
        <v>25</v>
      </c>
      <c r="B26" s="1" t="s">
        <v>31</v>
      </c>
      <c r="C26" t="s">
        <v>122</v>
      </c>
      <c r="D26" t="s">
        <v>109</v>
      </c>
      <c r="E26">
        <v>12.489000000000001</v>
      </c>
      <c r="F26">
        <v>12.459</v>
      </c>
      <c r="G26">
        <v>5.1999999999999998E-2</v>
      </c>
      <c r="J26" t="s">
        <v>151</v>
      </c>
      <c r="K26" t="s">
        <v>148</v>
      </c>
      <c r="L26">
        <v>23.984000000000002</v>
      </c>
      <c r="M26">
        <f t="shared" si="3"/>
        <v>23.989000000000001</v>
      </c>
      <c r="N26">
        <f>L26-$M$29</f>
        <v>12.769000000000004</v>
      </c>
      <c r="P26">
        <f t="shared" si="8"/>
        <v>1.3936666666666682</v>
      </c>
      <c r="Q26">
        <f t="shared" si="4"/>
        <v>0.38059627146264091</v>
      </c>
      <c r="R26" s="9">
        <f t="shared" si="5"/>
        <v>0.37940073356415605</v>
      </c>
      <c r="S26">
        <f t="shared" si="6"/>
        <v>1.1726290074356834E-2</v>
      </c>
    </row>
    <row r="27" spans="1:19" x14ac:dyDescent="0.25">
      <c r="A27" s="1">
        <v>26</v>
      </c>
      <c r="B27" s="1" t="s">
        <v>32</v>
      </c>
      <c r="C27" t="s">
        <v>122</v>
      </c>
      <c r="D27" t="s">
        <v>109</v>
      </c>
      <c r="E27">
        <v>12.49</v>
      </c>
      <c r="F27">
        <v>12.459</v>
      </c>
      <c r="G27">
        <v>5.1999999999999998E-2</v>
      </c>
      <c r="J27" t="s">
        <v>151</v>
      </c>
      <c r="K27" t="s">
        <v>148</v>
      </c>
      <c r="L27">
        <v>24.036000000000001</v>
      </c>
      <c r="N27">
        <f t="shared" ref="N27:N28" si="11">L27-$M$29</f>
        <v>12.821000000000003</v>
      </c>
      <c r="P27">
        <f t="shared" si="8"/>
        <v>1.4456666666666678</v>
      </c>
      <c r="Q27">
        <f t="shared" si="4"/>
        <v>0.36712247251235547</v>
      </c>
    </row>
    <row r="28" spans="1:19" x14ac:dyDescent="0.25">
      <c r="A28" s="1">
        <v>27</v>
      </c>
      <c r="B28" s="1" t="s">
        <v>33</v>
      </c>
      <c r="C28" t="s">
        <v>122</v>
      </c>
      <c r="D28" t="s">
        <v>109</v>
      </c>
      <c r="E28">
        <v>12.4</v>
      </c>
      <c r="F28">
        <v>12.459</v>
      </c>
      <c r="G28">
        <v>5.1999999999999998E-2</v>
      </c>
      <c r="J28" t="s">
        <v>151</v>
      </c>
      <c r="K28" t="s">
        <v>148</v>
      </c>
      <c r="L28">
        <v>23.946999999999999</v>
      </c>
      <c r="N28">
        <f t="shared" si="11"/>
        <v>12.732000000000001</v>
      </c>
      <c r="P28">
        <f t="shared" si="8"/>
        <v>1.3566666666666656</v>
      </c>
      <c r="Q28">
        <f t="shared" si="4"/>
        <v>0.39048345671747187</v>
      </c>
    </row>
    <row r="29" spans="1:19" x14ac:dyDescent="0.25">
      <c r="A29" s="1">
        <v>28</v>
      </c>
      <c r="B29" s="1" t="s">
        <v>34</v>
      </c>
      <c r="C29" t="s">
        <v>122</v>
      </c>
      <c r="D29" t="s">
        <v>80</v>
      </c>
      <c r="E29">
        <v>12.238</v>
      </c>
      <c r="F29">
        <v>12.336</v>
      </c>
      <c r="G29">
        <v>9.8000000000000004E-2</v>
      </c>
      <c r="J29" t="s">
        <v>151</v>
      </c>
      <c r="K29" t="s">
        <v>109</v>
      </c>
      <c r="L29">
        <v>11.295</v>
      </c>
      <c r="M29">
        <f t="shared" si="3"/>
        <v>11.214999999999998</v>
      </c>
    </row>
    <row r="30" spans="1:19" x14ac:dyDescent="0.25">
      <c r="A30" s="1">
        <v>29</v>
      </c>
      <c r="B30" s="1" t="s">
        <v>35</v>
      </c>
      <c r="C30" t="s">
        <v>122</v>
      </c>
      <c r="D30" t="s">
        <v>80</v>
      </c>
      <c r="E30">
        <v>12.433999999999999</v>
      </c>
      <c r="F30">
        <v>12.336</v>
      </c>
      <c r="G30">
        <v>9.8000000000000004E-2</v>
      </c>
      <c r="J30" t="s">
        <v>151</v>
      </c>
      <c r="K30" t="s">
        <v>109</v>
      </c>
      <c r="L30">
        <v>11.129</v>
      </c>
    </row>
    <row r="31" spans="1:19" x14ac:dyDescent="0.25">
      <c r="A31" s="1">
        <v>30</v>
      </c>
      <c r="B31" s="1" t="s">
        <v>36</v>
      </c>
      <c r="C31" t="s">
        <v>122</v>
      </c>
      <c r="D31" t="s">
        <v>80</v>
      </c>
      <c r="E31">
        <v>12.335000000000001</v>
      </c>
      <c r="F31">
        <v>12.336</v>
      </c>
      <c r="G31">
        <v>9.8000000000000004E-2</v>
      </c>
      <c r="J31" t="s">
        <v>151</v>
      </c>
      <c r="K31" t="s">
        <v>109</v>
      </c>
      <c r="L31">
        <v>11.221</v>
      </c>
    </row>
    <row r="32" spans="1:19" x14ac:dyDescent="0.25">
      <c r="A32" s="1">
        <v>31</v>
      </c>
      <c r="B32" s="1" t="s">
        <v>37</v>
      </c>
      <c r="C32" t="s">
        <v>123</v>
      </c>
      <c r="D32" t="s">
        <v>109</v>
      </c>
      <c r="E32">
        <v>14.047000000000001</v>
      </c>
      <c r="F32">
        <v>14.087999999999999</v>
      </c>
      <c r="G32">
        <v>3.7999999999999999E-2</v>
      </c>
      <c r="J32" t="s">
        <v>153</v>
      </c>
      <c r="K32" t="s">
        <v>148</v>
      </c>
      <c r="L32">
        <v>24.43</v>
      </c>
      <c r="M32">
        <f t="shared" si="3"/>
        <v>24.412333333333333</v>
      </c>
      <c r="N32">
        <f>L32-$M$35</f>
        <v>12.777333333333333</v>
      </c>
      <c r="P32">
        <f t="shared" si="8"/>
        <v>1.4019999999999975</v>
      </c>
      <c r="Q32">
        <f t="shared" si="4"/>
        <v>0.37840419824239546</v>
      </c>
      <c r="R32" s="8">
        <f t="shared" si="5"/>
        <v>0.38332195615788844</v>
      </c>
      <c r="S32">
        <f t="shared" si="6"/>
        <v>1.7236672172623094E-2</v>
      </c>
    </row>
    <row r="33" spans="1:19" x14ac:dyDescent="0.25">
      <c r="A33" s="1">
        <v>32</v>
      </c>
      <c r="B33" s="1" t="s">
        <v>38</v>
      </c>
      <c r="C33" t="s">
        <v>123</v>
      </c>
      <c r="D33" t="s">
        <v>109</v>
      </c>
      <c r="E33">
        <v>14.097</v>
      </c>
      <c r="F33">
        <v>14.087999999999999</v>
      </c>
      <c r="G33">
        <v>3.7999999999999999E-2</v>
      </c>
      <c r="J33" t="s">
        <v>153</v>
      </c>
      <c r="K33" t="s">
        <v>148</v>
      </c>
      <c r="L33">
        <v>24.466000000000001</v>
      </c>
      <c r="N33">
        <f t="shared" ref="N33:N34" si="12">L33-$M$35</f>
        <v>12.813333333333334</v>
      </c>
      <c r="P33">
        <f t="shared" si="8"/>
        <v>1.4379999999999988</v>
      </c>
      <c r="Q33">
        <f t="shared" si="4"/>
        <v>0.36907860142070853</v>
      </c>
    </row>
    <row r="34" spans="1:19" x14ac:dyDescent="0.25">
      <c r="A34" s="1">
        <v>33</v>
      </c>
      <c r="B34" s="1" t="s">
        <v>39</v>
      </c>
      <c r="C34" t="s">
        <v>123</v>
      </c>
      <c r="D34" t="s">
        <v>109</v>
      </c>
      <c r="E34">
        <v>14.121</v>
      </c>
      <c r="F34">
        <v>14.087999999999999</v>
      </c>
      <c r="G34">
        <v>3.7999999999999999E-2</v>
      </c>
      <c r="J34" t="s">
        <v>153</v>
      </c>
      <c r="K34" t="s">
        <v>148</v>
      </c>
      <c r="L34">
        <v>24.341000000000001</v>
      </c>
      <c r="N34">
        <f t="shared" si="12"/>
        <v>12.688333333333334</v>
      </c>
      <c r="P34">
        <f t="shared" si="8"/>
        <v>1.3129999999999988</v>
      </c>
      <c r="Q34">
        <f t="shared" si="4"/>
        <v>0.40248306881056128</v>
      </c>
    </row>
    <row r="35" spans="1:19" x14ac:dyDescent="0.25">
      <c r="A35" s="1">
        <v>34</v>
      </c>
      <c r="B35" s="1" t="s">
        <v>40</v>
      </c>
      <c r="C35" t="s">
        <v>123</v>
      </c>
      <c r="D35" t="s">
        <v>80</v>
      </c>
      <c r="E35">
        <v>16.7</v>
      </c>
      <c r="F35">
        <v>16.707000000000001</v>
      </c>
      <c r="G35">
        <v>4.7E-2</v>
      </c>
      <c r="J35" t="s">
        <v>153</v>
      </c>
      <c r="K35" t="s">
        <v>109</v>
      </c>
      <c r="L35">
        <v>11.548999999999999</v>
      </c>
      <c r="M35">
        <f t="shared" si="3"/>
        <v>11.652666666666667</v>
      </c>
    </row>
    <row r="36" spans="1:19" x14ac:dyDescent="0.25">
      <c r="A36" s="1">
        <v>35</v>
      </c>
      <c r="B36" s="1" t="s">
        <v>41</v>
      </c>
      <c r="C36" t="s">
        <v>123</v>
      </c>
      <c r="D36" t="s">
        <v>80</v>
      </c>
      <c r="E36">
        <v>16.663</v>
      </c>
      <c r="F36">
        <v>16.707000000000001</v>
      </c>
      <c r="G36">
        <v>4.7E-2</v>
      </c>
      <c r="J36" t="s">
        <v>153</v>
      </c>
      <c r="K36" t="s">
        <v>109</v>
      </c>
      <c r="L36">
        <v>11.734</v>
      </c>
    </row>
    <row r="37" spans="1:19" x14ac:dyDescent="0.25">
      <c r="A37" s="1">
        <v>36</v>
      </c>
      <c r="B37" s="1" t="s">
        <v>42</v>
      </c>
      <c r="C37" t="s">
        <v>123</v>
      </c>
      <c r="D37" t="s">
        <v>80</v>
      </c>
      <c r="E37">
        <v>16.757000000000001</v>
      </c>
      <c r="F37">
        <v>16.707000000000001</v>
      </c>
      <c r="G37">
        <v>4.7E-2</v>
      </c>
      <c r="J37" t="s">
        <v>153</v>
      </c>
      <c r="K37" t="s">
        <v>109</v>
      </c>
      <c r="L37">
        <v>11.675000000000001</v>
      </c>
    </row>
    <row r="38" spans="1:19" x14ac:dyDescent="0.25">
      <c r="A38" s="1">
        <v>37</v>
      </c>
      <c r="B38" s="1" t="s">
        <v>43</v>
      </c>
      <c r="C38" t="s">
        <v>124</v>
      </c>
      <c r="D38" t="s">
        <v>109</v>
      </c>
      <c r="E38">
        <v>12.709</v>
      </c>
      <c r="F38">
        <v>12.789</v>
      </c>
      <c r="G38">
        <v>0.39400000000000002</v>
      </c>
      <c r="J38" t="s">
        <v>154</v>
      </c>
      <c r="K38" t="s">
        <v>148</v>
      </c>
      <c r="L38">
        <v>24.196999999999999</v>
      </c>
      <c r="M38">
        <f t="shared" si="3"/>
        <v>24.181666666666661</v>
      </c>
      <c r="N38">
        <f>L38-$M$41</f>
        <v>12.439666666666666</v>
      </c>
      <c r="P38">
        <f t="shared" si="8"/>
        <v>1.0643333333333302</v>
      </c>
      <c r="Q38">
        <f t="shared" si="4"/>
        <v>0.47819358010382113</v>
      </c>
      <c r="R38" s="9">
        <f t="shared" si="5"/>
        <v>0.48336149474250328</v>
      </c>
      <c r="S38">
        <f t="shared" si="6"/>
        <v>9.2395282018675525E-3</v>
      </c>
    </row>
    <row r="39" spans="1:19" x14ac:dyDescent="0.25">
      <c r="A39" s="1">
        <v>38</v>
      </c>
      <c r="B39" s="1" t="s">
        <v>44</v>
      </c>
      <c r="C39" t="s">
        <v>124</v>
      </c>
      <c r="D39" t="s">
        <v>109</v>
      </c>
      <c r="E39">
        <v>13.218</v>
      </c>
      <c r="F39">
        <v>12.789</v>
      </c>
      <c r="G39">
        <v>0.39400000000000002</v>
      </c>
      <c r="J39" t="s">
        <v>154</v>
      </c>
      <c r="K39" t="s">
        <v>148</v>
      </c>
      <c r="L39">
        <v>24.15</v>
      </c>
      <c r="N39">
        <f t="shared" ref="N39:N40" si="13">L39-$M$41</f>
        <v>12.392666666666665</v>
      </c>
      <c r="P39">
        <f t="shared" si="8"/>
        <v>1.0173333333333296</v>
      </c>
      <c r="Q39">
        <f t="shared" si="4"/>
        <v>0.4940286677034425</v>
      </c>
    </row>
    <row r="40" spans="1:19" x14ac:dyDescent="0.25">
      <c r="A40" s="1">
        <v>39</v>
      </c>
      <c r="B40" s="1" t="s">
        <v>45</v>
      </c>
      <c r="C40" t="s">
        <v>124</v>
      </c>
      <c r="D40" t="s">
        <v>109</v>
      </c>
      <c r="E40">
        <v>12.441000000000001</v>
      </c>
      <c r="F40">
        <v>12.789</v>
      </c>
      <c r="G40">
        <v>0.39400000000000002</v>
      </c>
      <c r="J40" t="s">
        <v>154</v>
      </c>
      <c r="K40" t="s">
        <v>148</v>
      </c>
      <c r="L40">
        <v>24.198</v>
      </c>
      <c r="N40">
        <f t="shared" si="13"/>
        <v>12.440666666666667</v>
      </c>
      <c r="P40">
        <f t="shared" si="8"/>
        <v>1.0653333333333315</v>
      </c>
      <c r="Q40">
        <f t="shared" si="4"/>
        <v>0.47786223642024622</v>
      </c>
    </row>
    <row r="41" spans="1:19" x14ac:dyDescent="0.25">
      <c r="A41" s="1">
        <v>40</v>
      </c>
      <c r="B41" s="1" t="s">
        <v>46</v>
      </c>
      <c r="C41" t="s">
        <v>124</v>
      </c>
      <c r="D41" t="s">
        <v>80</v>
      </c>
      <c r="E41">
        <v>14.78</v>
      </c>
      <c r="F41">
        <v>14.879</v>
      </c>
      <c r="G41">
        <v>0.104</v>
      </c>
      <c r="J41" t="s">
        <v>154</v>
      </c>
      <c r="K41" t="s">
        <v>109</v>
      </c>
      <c r="L41">
        <v>11.683999999999999</v>
      </c>
      <c r="M41">
        <f t="shared" si="3"/>
        <v>11.757333333333333</v>
      </c>
    </row>
    <row r="42" spans="1:19" x14ac:dyDescent="0.25">
      <c r="A42" s="1">
        <v>41</v>
      </c>
      <c r="B42" s="1" t="s">
        <v>47</v>
      </c>
      <c r="C42" t="s">
        <v>124</v>
      </c>
      <c r="D42" t="s">
        <v>80</v>
      </c>
      <c r="E42">
        <v>14.87</v>
      </c>
      <c r="F42">
        <v>14.879</v>
      </c>
      <c r="G42">
        <v>0.104</v>
      </c>
      <c r="J42" t="s">
        <v>154</v>
      </c>
      <c r="K42" t="s">
        <v>109</v>
      </c>
      <c r="L42">
        <v>11.882</v>
      </c>
    </row>
    <row r="43" spans="1:19" x14ac:dyDescent="0.25">
      <c r="A43" s="1">
        <v>42</v>
      </c>
      <c r="B43" s="1" t="s">
        <v>48</v>
      </c>
      <c r="C43" t="s">
        <v>124</v>
      </c>
      <c r="D43" t="s">
        <v>80</v>
      </c>
      <c r="E43">
        <v>14.987</v>
      </c>
      <c r="F43">
        <v>14.879</v>
      </c>
      <c r="G43">
        <v>0.104</v>
      </c>
      <c r="J43" t="s">
        <v>154</v>
      </c>
      <c r="K43" t="s">
        <v>109</v>
      </c>
      <c r="L43">
        <v>11.706</v>
      </c>
    </row>
    <row r="44" spans="1:19" x14ac:dyDescent="0.25">
      <c r="A44" s="1">
        <v>43</v>
      </c>
      <c r="B44" s="1" t="s">
        <v>49</v>
      </c>
      <c r="C44" t="s">
        <v>125</v>
      </c>
      <c r="D44" t="s">
        <v>109</v>
      </c>
      <c r="E44">
        <v>14.363</v>
      </c>
      <c r="F44">
        <v>14.334</v>
      </c>
      <c r="G44">
        <v>5.6000000000000001E-2</v>
      </c>
      <c r="J44" t="s">
        <v>155</v>
      </c>
      <c r="K44" t="s">
        <v>148</v>
      </c>
      <c r="L44">
        <v>24.067</v>
      </c>
      <c r="M44">
        <f t="shared" si="3"/>
        <v>24.081999999999997</v>
      </c>
      <c r="N44">
        <f>L44-$M$47</f>
        <v>12.601333333333335</v>
      </c>
      <c r="P44">
        <f t="shared" si="8"/>
        <v>1.2259999999999991</v>
      </c>
      <c r="Q44">
        <f t="shared" si="4"/>
        <v>0.42750108894598671</v>
      </c>
      <c r="R44" s="7">
        <f t="shared" si="5"/>
        <v>0.42317098503407041</v>
      </c>
      <c r="S44">
        <f t="shared" si="6"/>
        <v>1.0741669952123457E-2</v>
      </c>
    </row>
    <row r="45" spans="1:19" x14ac:dyDescent="0.25">
      <c r="A45" s="1">
        <v>44</v>
      </c>
      <c r="B45" s="1" t="s">
        <v>50</v>
      </c>
      <c r="C45" t="s">
        <v>125</v>
      </c>
      <c r="D45" t="s">
        <v>109</v>
      </c>
      <c r="E45">
        <v>14.27</v>
      </c>
      <c r="F45">
        <v>14.334</v>
      </c>
      <c r="G45">
        <v>5.6000000000000001E-2</v>
      </c>
      <c r="J45" t="s">
        <v>155</v>
      </c>
      <c r="K45" t="s">
        <v>148</v>
      </c>
      <c r="L45">
        <v>24.055</v>
      </c>
      <c r="N45">
        <f t="shared" ref="N45:N46" si="14">L45-$M$47</f>
        <v>12.589333333333334</v>
      </c>
      <c r="P45">
        <f t="shared" si="8"/>
        <v>1.2139999999999986</v>
      </c>
      <c r="Q45">
        <f t="shared" si="4"/>
        <v>0.43107177250879841</v>
      </c>
    </row>
    <row r="46" spans="1:19" x14ac:dyDescent="0.25">
      <c r="A46" s="1">
        <v>45</v>
      </c>
      <c r="B46" s="1" t="s">
        <v>51</v>
      </c>
      <c r="C46" t="s">
        <v>125</v>
      </c>
      <c r="D46" t="s">
        <v>109</v>
      </c>
      <c r="E46">
        <v>14.37</v>
      </c>
      <c r="F46">
        <v>14.334</v>
      </c>
      <c r="G46">
        <v>5.6000000000000001E-2</v>
      </c>
      <c r="J46" t="s">
        <v>155</v>
      </c>
      <c r="K46" t="s">
        <v>148</v>
      </c>
      <c r="L46">
        <v>24.123999999999999</v>
      </c>
      <c r="N46">
        <f t="shared" si="14"/>
        <v>12.658333333333333</v>
      </c>
      <c r="P46">
        <f t="shared" si="8"/>
        <v>1.2829999999999977</v>
      </c>
      <c r="Q46">
        <f t="shared" si="4"/>
        <v>0.41094009364742601</v>
      </c>
    </row>
    <row r="47" spans="1:19" x14ac:dyDescent="0.25">
      <c r="A47" s="1">
        <v>46</v>
      </c>
      <c r="B47" s="1" t="s">
        <v>52</v>
      </c>
      <c r="C47" t="s">
        <v>125</v>
      </c>
      <c r="D47" t="s">
        <v>80</v>
      </c>
      <c r="E47">
        <v>20.379000000000001</v>
      </c>
      <c r="F47">
        <v>20.448</v>
      </c>
      <c r="G47">
        <v>8.5999999999999993E-2</v>
      </c>
      <c r="J47" t="s">
        <v>155</v>
      </c>
      <c r="K47" t="s">
        <v>109</v>
      </c>
      <c r="L47">
        <v>11.406000000000001</v>
      </c>
      <c r="M47">
        <f t="shared" si="3"/>
        <v>11.465666666666666</v>
      </c>
    </row>
    <row r="48" spans="1:19" x14ac:dyDescent="0.25">
      <c r="A48" s="1">
        <v>47</v>
      </c>
      <c r="B48" s="1" t="s">
        <v>53</v>
      </c>
      <c r="C48" t="s">
        <v>125</v>
      </c>
      <c r="D48" t="s">
        <v>80</v>
      </c>
      <c r="E48">
        <v>20.422000000000001</v>
      </c>
      <c r="F48">
        <v>20.448</v>
      </c>
      <c r="G48">
        <v>8.5999999999999993E-2</v>
      </c>
      <c r="J48" t="s">
        <v>155</v>
      </c>
      <c r="K48" t="s">
        <v>109</v>
      </c>
      <c r="L48">
        <v>11.445</v>
      </c>
    </row>
    <row r="49" spans="1:19" x14ac:dyDescent="0.25">
      <c r="A49" s="1">
        <v>48</v>
      </c>
      <c r="B49" s="1" t="s">
        <v>54</v>
      </c>
      <c r="C49" t="s">
        <v>125</v>
      </c>
      <c r="D49" t="s">
        <v>80</v>
      </c>
      <c r="E49">
        <v>20.544</v>
      </c>
      <c r="F49">
        <v>20.448</v>
      </c>
      <c r="G49">
        <v>8.5999999999999993E-2</v>
      </c>
      <c r="J49" t="s">
        <v>155</v>
      </c>
      <c r="K49" t="s">
        <v>109</v>
      </c>
      <c r="L49">
        <v>11.545999999999999</v>
      </c>
    </row>
    <row r="50" spans="1:19" x14ac:dyDescent="0.25">
      <c r="A50" s="1">
        <v>49</v>
      </c>
      <c r="B50" s="1" t="s">
        <v>55</v>
      </c>
      <c r="C50" t="s">
        <v>126</v>
      </c>
      <c r="D50" t="s">
        <v>109</v>
      </c>
      <c r="E50">
        <v>13.829000000000001</v>
      </c>
      <c r="F50">
        <v>13.792</v>
      </c>
      <c r="G50">
        <v>0.04</v>
      </c>
      <c r="M50" t="e">
        <f t="shared" si="3"/>
        <v>#DIV/0!</v>
      </c>
      <c r="N50" t="e">
        <f>L50-$M$53</f>
        <v>#DIV/0!</v>
      </c>
      <c r="P50" t="e">
        <f t="shared" si="8"/>
        <v>#DIV/0!</v>
      </c>
      <c r="Q50" t="e">
        <f t="shared" si="4"/>
        <v>#DIV/0!</v>
      </c>
      <c r="R50" s="9" t="e">
        <f t="shared" si="5"/>
        <v>#DIV/0!</v>
      </c>
      <c r="S50" t="e">
        <f t="shared" si="6"/>
        <v>#DIV/0!</v>
      </c>
    </row>
    <row r="51" spans="1:19" x14ac:dyDescent="0.25">
      <c r="A51" s="1">
        <v>50</v>
      </c>
      <c r="B51" s="1" t="s">
        <v>56</v>
      </c>
      <c r="C51" t="s">
        <v>126</v>
      </c>
      <c r="D51" t="s">
        <v>109</v>
      </c>
      <c r="E51">
        <v>13.797000000000001</v>
      </c>
      <c r="F51">
        <v>13.792</v>
      </c>
      <c r="G51">
        <v>0.04</v>
      </c>
      <c r="N51" t="e">
        <f t="shared" ref="N51:N52" si="15">L51-$M$53</f>
        <v>#DIV/0!</v>
      </c>
      <c r="P51" t="e">
        <f t="shared" si="8"/>
        <v>#DIV/0!</v>
      </c>
      <c r="Q51" t="e">
        <f t="shared" si="4"/>
        <v>#DIV/0!</v>
      </c>
    </row>
    <row r="52" spans="1:19" x14ac:dyDescent="0.25">
      <c r="A52" s="1">
        <v>51</v>
      </c>
      <c r="B52" s="1" t="s">
        <v>57</v>
      </c>
      <c r="C52" t="s">
        <v>126</v>
      </c>
      <c r="D52" t="s">
        <v>109</v>
      </c>
      <c r="E52">
        <v>13.75</v>
      </c>
      <c r="F52">
        <v>13.792</v>
      </c>
      <c r="G52">
        <v>0.04</v>
      </c>
      <c r="N52" t="e">
        <f t="shared" si="15"/>
        <v>#DIV/0!</v>
      </c>
      <c r="P52" t="e">
        <f t="shared" si="8"/>
        <v>#DIV/0!</v>
      </c>
      <c r="Q52" t="e">
        <f t="shared" si="4"/>
        <v>#DIV/0!</v>
      </c>
    </row>
    <row r="53" spans="1:19" x14ac:dyDescent="0.25">
      <c r="A53" s="1">
        <v>52</v>
      </c>
      <c r="B53" s="1" t="s">
        <v>58</v>
      </c>
      <c r="C53" t="s">
        <v>126</v>
      </c>
      <c r="D53" t="s">
        <v>80</v>
      </c>
      <c r="E53">
        <v>15.467000000000001</v>
      </c>
      <c r="F53">
        <v>15.395</v>
      </c>
      <c r="G53">
        <v>6.3E-2</v>
      </c>
      <c r="M53" t="e">
        <f t="shared" si="3"/>
        <v>#DIV/0!</v>
      </c>
    </row>
    <row r="54" spans="1:19" x14ac:dyDescent="0.25">
      <c r="A54" s="1">
        <v>53</v>
      </c>
      <c r="B54" s="1" t="s">
        <v>59</v>
      </c>
      <c r="C54" t="s">
        <v>126</v>
      </c>
      <c r="D54" t="s">
        <v>80</v>
      </c>
      <c r="E54">
        <v>15.352</v>
      </c>
      <c r="F54">
        <v>15.395</v>
      </c>
      <c r="G54">
        <v>6.3E-2</v>
      </c>
    </row>
    <row r="55" spans="1:19" x14ac:dyDescent="0.25">
      <c r="A55" s="1">
        <v>54</v>
      </c>
      <c r="B55" s="1" t="s">
        <v>60</v>
      </c>
      <c r="C55" t="s">
        <v>126</v>
      </c>
      <c r="D55" t="s">
        <v>80</v>
      </c>
      <c r="E55">
        <v>15.366</v>
      </c>
      <c r="F55">
        <v>15.395</v>
      </c>
      <c r="G55">
        <v>6.3E-2</v>
      </c>
    </row>
    <row r="56" spans="1:19" x14ac:dyDescent="0.25">
      <c r="A56" s="1">
        <v>55</v>
      </c>
      <c r="B56" s="1" t="s">
        <v>61</v>
      </c>
      <c r="C56" t="s">
        <v>127</v>
      </c>
      <c r="D56" t="s">
        <v>109</v>
      </c>
      <c r="E56">
        <v>12.866</v>
      </c>
      <c r="F56">
        <v>12.811</v>
      </c>
      <c r="G56">
        <v>5.6000000000000001E-2</v>
      </c>
      <c r="M56" t="e">
        <f t="shared" si="3"/>
        <v>#DIV/0!</v>
      </c>
      <c r="N56" t="e">
        <f>L56-$M$59</f>
        <v>#DIV/0!</v>
      </c>
      <c r="P56" t="e">
        <f t="shared" si="8"/>
        <v>#DIV/0!</v>
      </c>
      <c r="Q56" t="e">
        <f t="shared" si="4"/>
        <v>#DIV/0!</v>
      </c>
      <c r="R56" s="8" t="e">
        <f t="shared" si="5"/>
        <v>#DIV/0!</v>
      </c>
      <c r="S56" t="e">
        <f t="shared" si="6"/>
        <v>#DIV/0!</v>
      </c>
    </row>
    <row r="57" spans="1:19" x14ac:dyDescent="0.25">
      <c r="A57" s="1">
        <v>56</v>
      </c>
      <c r="B57" s="1" t="s">
        <v>62</v>
      </c>
      <c r="C57" t="s">
        <v>127</v>
      </c>
      <c r="D57" t="s">
        <v>109</v>
      </c>
      <c r="E57">
        <v>12.754</v>
      </c>
      <c r="F57">
        <v>12.811</v>
      </c>
      <c r="G57">
        <v>5.6000000000000001E-2</v>
      </c>
      <c r="N57" t="e">
        <f t="shared" ref="N57:N58" si="16">L57-$M$59</f>
        <v>#DIV/0!</v>
      </c>
      <c r="P57" t="e">
        <f t="shared" si="8"/>
        <v>#DIV/0!</v>
      </c>
      <c r="Q57" t="e">
        <f t="shared" si="4"/>
        <v>#DIV/0!</v>
      </c>
    </row>
    <row r="58" spans="1:19" x14ac:dyDescent="0.25">
      <c r="A58" s="1">
        <v>57</v>
      </c>
      <c r="B58" s="1" t="s">
        <v>63</v>
      </c>
      <c r="C58" t="s">
        <v>127</v>
      </c>
      <c r="D58" t="s">
        <v>109</v>
      </c>
      <c r="E58">
        <v>12.811999999999999</v>
      </c>
      <c r="F58">
        <v>12.811</v>
      </c>
      <c r="G58">
        <v>5.6000000000000001E-2</v>
      </c>
      <c r="N58" t="e">
        <f t="shared" si="16"/>
        <v>#DIV/0!</v>
      </c>
      <c r="P58" t="e">
        <f t="shared" si="8"/>
        <v>#DIV/0!</v>
      </c>
      <c r="Q58" t="e">
        <f t="shared" si="4"/>
        <v>#DIV/0!</v>
      </c>
    </row>
    <row r="59" spans="1:19" x14ac:dyDescent="0.25">
      <c r="A59" s="1">
        <v>58</v>
      </c>
      <c r="B59" s="1" t="s">
        <v>64</v>
      </c>
      <c r="C59" t="s">
        <v>127</v>
      </c>
      <c r="D59" t="s">
        <v>80</v>
      </c>
      <c r="E59">
        <v>11.112</v>
      </c>
      <c r="F59">
        <v>11.163</v>
      </c>
      <c r="G59">
        <v>4.9000000000000002E-2</v>
      </c>
      <c r="M59" t="e">
        <f t="shared" si="3"/>
        <v>#DIV/0!</v>
      </c>
    </row>
    <row r="60" spans="1:19" x14ac:dyDescent="0.25">
      <c r="A60" s="1">
        <v>59</v>
      </c>
      <c r="B60" s="1" t="s">
        <v>65</v>
      </c>
      <c r="C60" t="s">
        <v>127</v>
      </c>
      <c r="D60" t="s">
        <v>80</v>
      </c>
      <c r="E60">
        <v>11.169</v>
      </c>
      <c r="F60">
        <v>11.163</v>
      </c>
      <c r="G60">
        <v>4.9000000000000002E-2</v>
      </c>
    </row>
    <row r="61" spans="1:19" x14ac:dyDescent="0.25">
      <c r="A61" s="1">
        <v>60</v>
      </c>
      <c r="B61" s="1" t="s">
        <v>66</v>
      </c>
      <c r="C61" t="s">
        <v>127</v>
      </c>
      <c r="D61" t="s">
        <v>80</v>
      </c>
      <c r="E61">
        <v>11.209</v>
      </c>
      <c r="F61">
        <v>11.163</v>
      </c>
      <c r="G61">
        <v>4.9000000000000002E-2</v>
      </c>
    </row>
    <row r="62" spans="1:19" x14ac:dyDescent="0.25">
      <c r="A62" s="1">
        <v>61</v>
      </c>
      <c r="B62" s="1" t="s">
        <v>67</v>
      </c>
      <c r="C62" t="s">
        <v>128</v>
      </c>
      <c r="D62" t="s">
        <v>109</v>
      </c>
      <c r="E62">
        <v>14.79</v>
      </c>
      <c r="F62">
        <v>14.795999999999999</v>
      </c>
      <c r="G62">
        <v>1.0999999999999999E-2</v>
      </c>
      <c r="M62" t="e">
        <f t="shared" si="3"/>
        <v>#DIV/0!</v>
      </c>
      <c r="N62" t="e">
        <f>L62-$M$65</f>
        <v>#DIV/0!</v>
      </c>
      <c r="P62" t="e">
        <f t="shared" si="8"/>
        <v>#DIV/0!</v>
      </c>
      <c r="Q62" t="e">
        <f t="shared" si="4"/>
        <v>#DIV/0!</v>
      </c>
      <c r="R62" s="7" t="e">
        <f t="shared" si="5"/>
        <v>#DIV/0!</v>
      </c>
      <c r="S62" t="e">
        <f t="shared" si="6"/>
        <v>#DIV/0!</v>
      </c>
    </row>
    <row r="63" spans="1:19" x14ac:dyDescent="0.25">
      <c r="A63" s="1">
        <v>62</v>
      </c>
      <c r="B63" s="1" t="s">
        <v>68</v>
      </c>
      <c r="C63" t="s">
        <v>128</v>
      </c>
      <c r="D63" t="s">
        <v>109</v>
      </c>
      <c r="E63">
        <v>14.808999999999999</v>
      </c>
      <c r="F63">
        <v>14.795999999999999</v>
      </c>
      <c r="G63">
        <v>1.0999999999999999E-2</v>
      </c>
      <c r="N63" t="e">
        <f t="shared" ref="N63:N64" si="17">L63-$M$65</f>
        <v>#DIV/0!</v>
      </c>
      <c r="P63" t="e">
        <f t="shared" si="8"/>
        <v>#DIV/0!</v>
      </c>
      <c r="Q63" t="e">
        <f t="shared" si="4"/>
        <v>#DIV/0!</v>
      </c>
    </row>
    <row r="64" spans="1:19" x14ac:dyDescent="0.25">
      <c r="A64" s="1">
        <v>63</v>
      </c>
      <c r="B64" s="1" t="s">
        <v>69</v>
      </c>
      <c r="C64" t="s">
        <v>128</v>
      </c>
      <c r="D64" t="s">
        <v>109</v>
      </c>
      <c r="E64">
        <v>14.789</v>
      </c>
      <c r="F64">
        <v>14.795999999999999</v>
      </c>
      <c r="G64">
        <v>1.0999999999999999E-2</v>
      </c>
      <c r="N64" t="e">
        <f t="shared" si="17"/>
        <v>#DIV/0!</v>
      </c>
      <c r="P64" t="e">
        <f t="shared" si="8"/>
        <v>#DIV/0!</v>
      </c>
      <c r="Q64" t="e">
        <f t="shared" si="4"/>
        <v>#DIV/0!</v>
      </c>
    </row>
    <row r="65" spans="1:19" x14ac:dyDescent="0.25">
      <c r="A65" s="1">
        <v>64</v>
      </c>
      <c r="B65" s="1" t="s">
        <v>70</v>
      </c>
      <c r="C65" t="s">
        <v>128</v>
      </c>
      <c r="D65" t="s">
        <v>80</v>
      </c>
      <c r="E65">
        <v>21.766999999999999</v>
      </c>
      <c r="F65">
        <v>21.811</v>
      </c>
      <c r="G65">
        <v>7.8E-2</v>
      </c>
      <c r="M65" t="e">
        <f t="shared" si="3"/>
        <v>#DIV/0!</v>
      </c>
    </row>
    <row r="66" spans="1:19" x14ac:dyDescent="0.25">
      <c r="A66" s="1">
        <v>65</v>
      </c>
      <c r="B66" s="1" t="s">
        <v>71</v>
      </c>
      <c r="C66" t="s">
        <v>128</v>
      </c>
      <c r="D66" t="s">
        <v>80</v>
      </c>
      <c r="E66">
        <v>21.765999999999998</v>
      </c>
      <c r="F66">
        <v>21.811</v>
      </c>
      <c r="G66">
        <v>7.8E-2</v>
      </c>
    </row>
    <row r="67" spans="1:19" x14ac:dyDescent="0.25">
      <c r="A67" s="1">
        <v>66</v>
      </c>
      <c r="B67" s="1" t="s">
        <v>72</v>
      </c>
      <c r="C67" t="s">
        <v>128</v>
      </c>
      <c r="D67" t="s">
        <v>80</v>
      </c>
      <c r="E67">
        <v>21.901</v>
      </c>
      <c r="F67">
        <v>21.811</v>
      </c>
      <c r="G67">
        <v>7.8E-2</v>
      </c>
    </row>
    <row r="68" spans="1:19" x14ac:dyDescent="0.25">
      <c r="A68" s="1">
        <v>67</v>
      </c>
      <c r="B68" s="1" t="s">
        <v>73</v>
      </c>
      <c r="C68" t="s">
        <v>129</v>
      </c>
      <c r="D68" t="s">
        <v>109</v>
      </c>
      <c r="E68">
        <v>12.981999999999999</v>
      </c>
      <c r="F68">
        <v>12.984</v>
      </c>
      <c r="G68">
        <v>5.0000000000000001E-3</v>
      </c>
      <c r="M68" t="e">
        <f t="shared" si="3"/>
        <v>#DIV/0!</v>
      </c>
      <c r="N68" t="e">
        <f>L68-$M$71</f>
        <v>#DIV/0!</v>
      </c>
      <c r="P68" t="e">
        <f t="shared" si="8"/>
        <v>#DIV/0!</v>
      </c>
      <c r="Q68" t="e">
        <f t="shared" si="4"/>
        <v>#DIV/0!</v>
      </c>
      <c r="R68" s="9" t="e">
        <f t="shared" ref="R68:R92" si="18">AVERAGE(Q68:Q70)</f>
        <v>#DIV/0!</v>
      </c>
      <c r="S68" t="e">
        <f t="shared" ref="S68:S92" si="19">STDEV(Q68:Q70)</f>
        <v>#DIV/0!</v>
      </c>
    </row>
    <row r="69" spans="1:19" x14ac:dyDescent="0.25">
      <c r="A69" s="1">
        <v>68</v>
      </c>
      <c r="B69" s="1" t="s">
        <v>74</v>
      </c>
      <c r="C69" t="s">
        <v>129</v>
      </c>
      <c r="D69" t="s">
        <v>109</v>
      </c>
      <c r="E69">
        <v>12.99</v>
      </c>
      <c r="F69">
        <v>12.984</v>
      </c>
      <c r="G69">
        <v>5.0000000000000001E-3</v>
      </c>
      <c r="N69" t="e">
        <f t="shared" ref="N69:N70" si="20">L69-$M$71</f>
        <v>#DIV/0!</v>
      </c>
      <c r="P69" t="e">
        <f t="shared" si="8"/>
        <v>#DIV/0!</v>
      </c>
      <c r="Q69" t="e">
        <f t="shared" si="4"/>
        <v>#DIV/0!</v>
      </c>
    </row>
    <row r="70" spans="1:19" x14ac:dyDescent="0.25">
      <c r="A70" s="1">
        <v>69</v>
      </c>
      <c r="B70" s="1" t="s">
        <v>75</v>
      </c>
      <c r="C70" t="s">
        <v>129</v>
      </c>
      <c r="D70" t="s">
        <v>109</v>
      </c>
      <c r="E70">
        <v>12.98</v>
      </c>
      <c r="F70">
        <v>12.984</v>
      </c>
      <c r="G70">
        <v>5.0000000000000001E-3</v>
      </c>
      <c r="N70" t="e">
        <f t="shared" si="20"/>
        <v>#DIV/0!</v>
      </c>
      <c r="P70" t="e">
        <f t="shared" si="8"/>
        <v>#DIV/0!</v>
      </c>
      <c r="Q70" t="e">
        <f t="shared" si="4"/>
        <v>#DIV/0!</v>
      </c>
    </row>
    <row r="71" spans="1:19" x14ac:dyDescent="0.25">
      <c r="A71" s="1">
        <v>70</v>
      </c>
      <c r="B71" s="1" t="s">
        <v>76</v>
      </c>
      <c r="C71" t="s">
        <v>129</v>
      </c>
      <c r="D71" t="s">
        <v>80</v>
      </c>
      <c r="E71">
        <v>11.159000000000001</v>
      </c>
      <c r="F71">
        <v>11.231999999999999</v>
      </c>
      <c r="G71">
        <v>7.0999999999999994E-2</v>
      </c>
      <c r="M71" t="e">
        <f t="shared" ref="M71:M95" si="21">AVERAGE(L71:L73)</f>
        <v>#DIV/0!</v>
      </c>
    </row>
    <row r="72" spans="1:19" x14ac:dyDescent="0.25">
      <c r="A72" s="1">
        <v>71</v>
      </c>
      <c r="B72" s="1" t="s">
        <v>77</v>
      </c>
      <c r="C72" t="s">
        <v>129</v>
      </c>
      <c r="D72" t="s">
        <v>80</v>
      </c>
      <c r="E72">
        <v>11.237</v>
      </c>
      <c r="F72">
        <v>11.231999999999999</v>
      </c>
      <c r="G72">
        <v>7.0999999999999994E-2</v>
      </c>
    </row>
    <row r="73" spans="1:19" x14ac:dyDescent="0.25">
      <c r="A73" s="1">
        <v>72</v>
      </c>
      <c r="B73" s="1" t="s">
        <v>78</v>
      </c>
      <c r="C73" t="s">
        <v>129</v>
      </c>
      <c r="D73" t="s">
        <v>80</v>
      </c>
      <c r="E73">
        <v>11.301</v>
      </c>
      <c r="F73">
        <v>11.231999999999999</v>
      </c>
      <c r="G73">
        <v>7.0999999999999994E-2</v>
      </c>
    </row>
    <row r="74" spans="1:19" x14ac:dyDescent="0.25">
      <c r="A74" s="1">
        <v>73</v>
      </c>
      <c r="B74" s="1" t="s">
        <v>81</v>
      </c>
      <c r="C74" t="s">
        <v>130</v>
      </c>
      <c r="D74" t="s">
        <v>109</v>
      </c>
      <c r="E74">
        <v>12.855</v>
      </c>
      <c r="F74">
        <v>12.849</v>
      </c>
      <c r="G74">
        <v>3.4000000000000002E-2</v>
      </c>
      <c r="M74" t="e">
        <f t="shared" si="21"/>
        <v>#DIV/0!</v>
      </c>
      <c r="N74" t="e">
        <f>L74-$M$77</f>
        <v>#DIV/0!</v>
      </c>
      <c r="P74" t="e">
        <f t="shared" ref="P74:P94" si="22">N74-$O$8</f>
        <v>#DIV/0!</v>
      </c>
      <c r="Q74" t="e">
        <f t="shared" ref="Q74:Q94" si="23">POWER(2,-P74)</f>
        <v>#DIV/0!</v>
      </c>
      <c r="R74" s="9" t="e">
        <f t="shared" si="18"/>
        <v>#DIV/0!</v>
      </c>
      <c r="S74" t="e">
        <f t="shared" si="19"/>
        <v>#DIV/0!</v>
      </c>
    </row>
    <row r="75" spans="1:19" x14ac:dyDescent="0.25">
      <c r="A75" s="1">
        <v>74</v>
      </c>
      <c r="B75" s="1" t="s">
        <v>82</v>
      </c>
      <c r="C75" t="s">
        <v>130</v>
      </c>
      <c r="D75" t="s">
        <v>109</v>
      </c>
      <c r="E75">
        <v>12.879</v>
      </c>
      <c r="F75">
        <v>12.849</v>
      </c>
      <c r="G75">
        <v>3.4000000000000002E-2</v>
      </c>
      <c r="N75" t="e">
        <f t="shared" ref="N75:N76" si="24">L75-$M$77</f>
        <v>#DIV/0!</v>
      </c>
      <c r="P75" t="e">
        <f t="shared" si="22"/>
        <v>#DIV/0!</v>
      </c>
      <c r="Q75" t="e">
        <f t="shared" si="23"/>
        <v>#DIV/0!</v>
      </c>
    </row>
    <row r="76" spans="1:19" x14ac:dyDescent="0.25">
      <c r="A76" s="1">
        <v>75</v>
      </c>
      <c r="B76" s="1" t="s">
        <v>83</v>
      </c>
      <c r="C76" t="s">
        <v>130</v>
      </c>
      <c r="D76" t="s">
        <v>109</v>
      </c>
      <c r="E76">
        <v>12.811999999999999</v>
      </c>
      <c r="F76">
        <v>12.849</v>
      </c>
      <c r="G76">
        <v>3.4000000000000002E-2</v>
      </c>
      <c r="N76" t="e">
        <f t="shared" si="24"/>
        <v>#DIV/0!</v>
      </c>
      <c r="P76" t="e">
        <f t="shared" si="22"/>
        <v>#DIV/0!</v>
      </c>
      <c r="Q76" t="e">
        <f t="shared" si="23"/>
        <v>#DIV/0!</v>
      </c>
    </row>
    <row r="77" spans="1:19" x14ac:dyDescent="0.25">
      <c r="A77" s="1">
        <v>76</v>
      </c>
      <c r="B77" s="1" t="s">
        <v>84</v>
      </c>
      <c r="C77" t="s">
        <v>130</v>
      </c>
      <c r="D77" t="s">
        <v>80</v>
      </c>
      <c r="E77">
        <v>11.971</v>
      </c>
      <c r="F77">
        <v>12.01</v>
      </c>
      <c r="G77">
        <v>4.1000000000000002E-2</v>
      </c>
      <c r="M77" t="e">
        <f t="shared" si="21"/>
        <v>#DIV/0!</v>
      </c>
    </row>
    <row r="78" spans="1:19" x14ac:dyDescent="0.25">
      <c r="A78" s="1">
        <v>77</v>
      </c>
      <c r="B78" s="1" t="s">
        <v>85</v>
      </c>
      <c r="C78" t="s">
        <v>130</v>
      </c>
      <c r="D78" t="s">
        <v>80</v>
      </c>
      <c r="E78">
        <v>12.053000000000001</v>
      </c>
      <c r="F78">
        <v>12.01</v>
      </c>
      <c r="G78">
        <v>4.1000000000000002E-2</v>
      </c>
    </row>
    <row r="79" spans="1:19" x14ac:dyDescent="0.25">
      <c r="A79" s="1">
        <v>78</v>
      </c>
      <c r="B79" s="1" t="s">
        <v>86</v>
      </c>
      <c r="C79" t="s">
        <v>130</v>
      </c>
      <c r="D79" t="s">
        <v>80</v>
      </c>
      <c r="E79">
        <v>12.005000000000001</v>
      </c>
      <c r="F79">
        <v>12.01</v>
      </c>
      <c r="G79">
        <v>4.1000000000000002E-2</v>
      </c>
    </row>
    <row r="80" spans="1:19" x14ac:dyDescent="0.25">
      <c r="A80" s="1">
        <v>79</v>
      </c>
      <c r="B80" s="1" t="s">
        <v>87</v>
      </c>
      <c r="C80" t="s">
        <v>131</v>
      </c>
      <c r="D80" t="s">
        <v>109</v>
      </c>
      <c r="E80">
        <v>12.39</v>
      </c>
      <c r="F80">
        <v>12.436</v>
      </c>
      <c r="G80">
        <v>4.8000000000000001E-2</v>
      </c>
      <c r="M80" t="e">
        <f t="shared" si="21"/>
        <v>#DIV/0!</v>
      </c>
      <c r="N80" t="e">
        <f>L80-$M$83</f>
        <v>#DIV/0!</v>
      </c>
      <c r="P80" t="e">
        <f t="shared" si="22"/>
        <v>#DIV/0!</v>
      </c>
      <c r="Q80" t="e">
        <f t="shared" si="23"/>
        <v>#DIV/0!</v>
      </c>
      <c r="R80" s="7" t="e">
        <f t="shared" si="18"/>
        <v>#DIV/0!</v>
      </c>
      <c r="S80" t="e">
        <f t="shared" si="19"/>
        <v>#DIV/0!</v>
      </c>
    </row>
    <row r="81" spans="1:19" x14ac:dyDescent="0.25">
      <c r="A81" s="1">
        <v>80</v>
      </c>
      <c r="B81" s="1" t="s">
        <v>88</v>
      </c>
      <c r="C81" t="s">
        <v>131</v>
      </c>
      <c r="D81" t="s">
        <v>109</v>
      </c>
      <c r="E81">
        <v>12.486000000000001</v>
      </c>
      <c r="F81">
        <v>12.436</v>
      </c>
      <c r="G81">
        <v>4.8000000000000001E-2</v>
      </c>
      <c r="N81" t="e">
        <f t="shared" ref="N81:N82" si="25">L81-$M$83</f>
        <v>#DIV/0!</v>
      </c>
      <c r="P81" t="e">
        <f t="shared" si="22"/>
        <v>#DIV/0!</v>
      </c>
      <c r="Q81" t="e">
        <f t="shared" si="23"/>
        <v>#DIV/0!</v>
      </c>
    </row>
    <row r="82" spans="1:19" x14ac:dyDescent="0.25">
      <c r="A82" s="1">
        <v>81</v>
      </c>
      <c r="B82" s="1" t="s">
        <v>89</v>
      </c>
      <c r="C82" t="s">
        <v>131</v>
      </c>
      <c r="D82" t="s">
        <v>109</v>
      </c>
      <c r="E82">
        <v>12.432</v>
      </c>
      <c r="F82">
        <v>12.436</v>
      </c>
      <c r="G82">
        <v>4.8000000000000001E-2</v>
      </c>
      <c r="N82" t="e">
        <f t="shared" si="25"/>
        <v>#DIV/0!</v>
      </c>
      <c r="P82" t="e">
        <f t="shared" si="22"/>
        <v>#DIV/0!</v>
      </c>
      <c r="Q82" t="e">
        <f t="shared" si="23"/>
        <v>#DIV/0!</v>
      </c>
    </row>
    <row r="83" spans="1:19" x14ac:dyDescent="0.25">
      <c r="A83" s="1">
        <v>82</v>
      </c>
      <c r="B83" s="1" t="s">
        <v>90</v>
      </c>
      <c r="C83" t="s">
        <v>131</v>
      </c>
      <c r="D83" t="s">
        <v>80</v>
      </c>
      <c r="E83">
        <v>11.01</v>
      </c>
      <c r="F83">
        <v>11.057</v>
      </c>
      <c r="G83">
        <v>0.105</v>
      </c>
      <c r="M83" t="e">
        <f t="shared" si="21"/>
        <v>#DIV/0!</v>
      </c>
    </row>
    <row r="84" spans="1:19" x14ac:dyDescent="0.25">
      <c r="A84" s="1">
        <v>83</v>
      </c>
      <c r="B84" s="1" t="s">
        <v>91</v>
      </c>
      <c r="C84" t="s">
        <v>131</v>
      </c>
      <c r="D84" t="s">
        <v>80</v>
      </c>
      <c r="E84">
        <v>10.984</v>
      </c>
      <c r="F84">
        <v>11.057</v>
      </c>
      <c r="G84">
        <v>0.105</v>
      </c>
    </row>
    <row r="85" spans="1:19" x14ac:dyDescent="0.25">
      <c r="A85" s="1">
        <v>84</v>
      </c>
      <c r="B85" s="1" t="s">
        <v>92</v>
      </c>
      <c r="C85" t="s">
        <v>131</v>
      </c>
      <c r="D85" t="s">
        <v>80</v>
      </c>
      <c r="E85">
        <v>11.177</v>
      </c>
      <c r="F85">
        <v>11.057</v>
      </c>
      <c r="G85">
        <v>0.105</v>
      </c>
    </row>
    <row r="86" spans="1:19" x14ac:dyDescent="0.25">
      <c r="A86" s="1">
        <v>85</v>
      </c>
      <c r="B86" s="1" t="s">
        <v>93</v>
      </c>
      <c r="C86" t="s">
        <v>132</v>
      </c>
      <c r="D86" t="s">
        <v>109</v>
      </c>
      <c r="E86">
        <v>12.542</v>
      </c>
      <c r="F86">
        <v>12.512</v>
      </c>
      <c r="G86">
        <v>2.9000000000000001E-2</v>
      </c>
      <c r="M86" t="e">
        <f t="shared" si="21"/>
        <v>#DIV/0!</v>
      </c>
      <c r="N86" t="e">
        <f>L86-$M$89</f>
        <v>#DIV/0!</v>
      </c>
      <c r="P86" t="e">
        <f t="shared" si="22"/>
        <v>#DIV/0!</v>
      </c>
      <c r="Q86" t="e">
        <f t="shared" si="23"/>
        <v>#DIV/0!</v>
      </c>
      <c r="R86" s="7" t="e">
        <f t="shared" si="18"/>
        <v>#DIV/0!</v>
      </c>
      <c r="S86" t="e">
        <f t="shared" si="19"/>
        <v>#DIV/0!</v>
      </c>
    </row>
    <row r="87" spans="1:19" x14ac:dyDescent="0.25">
      <c r="A87" s="1">
        <v>86</v>
      </c>
      <c r="B87" s="1" t="s">
        <v>94</v>
      </c>
      <c r="C87" t="s">
        <v>132</v>
      </c>
      <c r="D87" t="s">
        <v>109</v>
      </c>
      <c r="E87">
        <v>12.483000000000001</v>
      </c>
      <c r="F87">
        <v>12.512</v>
      </c>
      <c r="G87">
        <v>2.9000000000000001E-2</v>
      </c>
      <c r="N87" t="e">
        <f t="shared" ref="N87:N88" si="26">L87-$M$89</f>
        <v>#DIV/0!</v>
      </c>
      <c r="P87" t="e">
        <f t="shared" si="22"/>
        <v>#DIV/0!</v>
      </c>
      <c r="Q87" t="e">
        <f t="shared" si="23"/>
        <v>#DIV/0!</v>
      </c>
    </row>
    <row r="88" spans="1:19" x14ac:dyDescent="0.25">
      <c r="A88" s="1">
        <v>87</v>
      </c>
      <c r="B88" s="1" t="s">
        <v>95</v>
      </c>
      <c r="C88" t="s">
        <v>132</v>
      </c>
      <c r="D88" t="s">
        <v>109</v>
      </c>
      <c r="E88">
        <v>12.51</v>
      </c>
      <c r="F88">
        <v>12.512</v>
      </c>
      <c r="G88">
        <v>2.9000000000000001E-2</v>
      </c>
      <c r="N88" t="e">
        <f t="shared" si="26"/>
        <v>#DIV/0!</v>
      </c>
      <c r="P88" t="e">
        <f t="shared" si="22"/>
        <v>#DIV/0!</v>
      </c>
      <c r="Q88" t="e">
        <f t="shared" si="23"/>
        <v>#DIV/0!</v>
      </c>
    </row>
    <row r="89" spans="1:19" x14ac:dyDescent="0.25">
      <c r="A89" s="1">
        <v>88</v>
      </c>
      <c r="B89" s="1" t="s">
        <v>96</v>
      </c>
      <c r="C89" t="s">
        <v>132</v>
      </c>
      <c r="D89" t="s">
        <v>80</v>
      </c>
      <c r="E89">
        <v>12.04</v>
      </c>
      <c r="F89">
        <v>12.053000000000001</v>
      </c>
      <c r="G89">
        <v>3.3000000000000002E-2</v>
      </c>
      <c r="M89" t="e">
        <f t="shared" si="21"/>
        <v>#DIV/0!</v>
      </c>
    </row>
    <row r="90" spans="1:19" x14ac:dyDescent="0.25">
      <c r="A90" s="1">
        <v>89</v>
      </c>
      <c r="B90" s="1" t="s">
        <v>97</v>
      </c>
      <c r="C90" t="s">
        <v>132</v>
      </c>
      <c r="D90" t="s">
        <v>80</v>
      </c>
      <c r="E90">
        <v>12.029</v>
      </c>
      <c r="F90">
        <v>12.053000000000001</v>
      </c>
      <c r="G90">
        <v>3.3000000000000002E-2</v>
      </c>
    </row>
    <row r="91" spans="1:19" x14ac:dyDescent="0.25">
      <c r="A91" s="1">
        <v>90</v>
      </c>
      <c r="B91" s="1" t="s">
        <v>98</v>
      </c>
      <c r="C91" t="s">
        <v>132</v>
      </c>
      <c r="D91" t="s">
        <v>80</v>
      </c>
      <c r="E91">
        <v>12.090999999999999</v>
      </c>
      <c r="F91">
        <v>12.053000000000001</v>
      </c>
      <c r="G91">
        <v>3.3000000000000002E-2</v>
      </c>
    </row>
    <row r="92" spans="1:19" x14ac:dyDescent="0.25">
      <c r="A92" s="1">
        <v>91</v>
      </c>
      <c r="B92" s="1" t="s">
        <v>99</v>
      </c>
      <c r="C92" t="s">
        <v>133</v>
      </c>
      <c r="D92" t="s">
        <v>109</v>
      </c>
      <c r="E92">
        <v>12.146000000000001</v>
      </c>
      <c r="F92">
        <v>12.069000000000001</v>
      </c>
      <c r="G92">
        <v>6.7000000000000004E-2</v>
      </c>
      <c r="M92" t="e">
        <f t="shared" si="21"/>
        <v>#DIV/0!</v>
      </c>
      <c r="N92" t="e">
        <f>L92-$M$95</f>
        <v>#DIV/0!</v>
      </c>
      <c r="P92" t="e">
        <f t="shared" si="22"/>
        <v>#DIV/0!</v>
      </c>
      <c r="Q92" t="e">
        <f t="shared" si="23"/>
        <v>#DIV/0!</v>
      </c>
      <c r="R92" s="7" t="e">
        <f t="shared" si="18"/>
        <v>#DIV/0!</v>
      </c>
      <c r="S92" t="e">
        <f t="shared" si="19"/>
        <v>#DIV/0!</v>
      </c>
    </row>
    <row r="93" spans="1:19" x14ac:dyDescent="0.25">
      <c r="A93" s="1">
        <v>92</v>
      </c>
      <c r="B93" s="1" t="s">
        <v>100</v>
      </c>
      <c r="C93" t="s">
        <v>133</v>
      </c>
      <c r="D93" t="s">
        <v>109</v>
      </c>
      <c r="E93">
        <v>12.021000000000001</v>
      </c>
      <c r="F93">
        <v>12.069000000000001</v>
      </c>
      <c r="G93">
        <v>6.7000000000000004E-2</v>
      </c>
      <c r="N93" t="e">
        <f t="shared" ref="N93:N94" si="27">L93-$M$95</f>
        <v>#DIV/0!</v>
      </c>
      <c r="P93" t="e">
        <f t="shared" si="22"/>
        <v>#DIV/0!</v>
      </c>
      <c r="Q93" t="e">
        <f t="shared" si="23"/>
        <v>#DIV/0!</v>
      </c>
    </row>
    <row r="94" spans="1:19" x14ac:dyDescent="0.25">
      <c r="A94" s="1">
        <v>93</v>
      </c>
      <c r="B94" s="1" t="s">
        <v>101</v>
      </c>
      <c r="C94" t="s">
        <v>133</v>
      </c>
      <c r="D94" t="s">
        <v>109</v>
      </c>
      <c r="E94">
        <v>12.039</v>
      </c>
      <c r="F94">
        <v>12.069000000000001</v>
      </c>
      <c r="G94">
        <v>6.7000000000000004E-2</v>
      </c>
      <c r="N94" t="e">
        <f t="shared" si="27"/>
        <v>#DIV/0!</v>
      </c>
      <c r="P94" t="e">
        <f t="shared" si="22"/>
        <v>#DIV/0!</v>
      </c>
      <c r="Q94" t="e">
        <f t="shared" si="23"/>
        <v>#DIV/0!</v>
      </c>
    </row>
    <row r="95" spans="1:19" x14ac:dyDescent="0.25">
      <c r="A95" s="1">
        <v>94</v>
      </c>
      <c r="B95" s="1" t="s">
        <v>102</v>
      </c>
      <c r="C95" t="s">
        <v>133</v>
      </c>
      <c r="D95" t="s">
        <v>80</v>
      </c>
      <c r="E95">
        <v>23.829000000000001</v>
      </c>
      <c r="F95">
        <v>23.934000000000001</v>
      </c>
      <c r="G95">
        <v>0.224</v>
      </c>
      <c r="M95" t="e">
        <f t="shared" si="21"/>
        <v>#DIV/0!</v>
      </c>
    </row>
    <row r="96" spans="1:19" x14ac:dyDescent="0.25">
      <c r="A96" s="1">
        <v>95</v>
      </c>
      <c r="B96" s="1" t="s">
        <v>103</v>
      </c>
      <c r="C96" t="s">
        <v>133</v>
      </c>
      <c r="D96" t="s">
        <v>80</v>
      </c>
      <c r="E96">
        <v>23.782</v>
      </c>
      <c r="F96">
        <v>23.934000000000001</v>
      </c>
      <c r="G96">
        <v>0.224</v>
      </c>
    </row>
    <row r="97" spans="1:7" x14ac:dyDescent="0.25">
      <c r="A97" s="1">
        <v>96</v>
      </c>
      <c r="B97" s="1" t="s">
        <v>104</v>
      </c>
      <c r="C97" t="s">
        <v>133</v>
      </c>
      <c r="D97" t="s">
        <v>80</v>
      </c>
      <c r="E97">
        <v>24.192</v>
      </c>
      <c r="F97">
        <v>23.934000000000001</v>
      </c>
      <c r="G97">
        <v>0.224</v>
      </c>
    </row>
    <row r="99" spans="1:7" x14ac:dyDescent="0.25">
      <c r="A99" t="s">
        <v>105</v>
      </c>
    </row>
    <row r="100" spans="1:7" x14ac:dyDescent="0.25">
      <c r="A100" t="s">
        <v>107</v>
      </c>
    </row>
    <row r="101" spans="1:7" x14ac:dyDescent="0.25">
      <c r="A101" t="s">
        <v>106</v>
      </c>
    </row>
    <row r="102" spans="1:7" x14ac:dyDescent="0.25">
      <c r="A102" t="s">
        <v>108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6986E-6B5E-4E37-98BA-BAC64E0D7CEA}">
  <dimension ref="A1:T97"/>
  <sheetViews>
    <sheetView zoomScaleNormal="100" workbookViewId="0">
      <selection activeCell="F11" sqref="F11:H13"/>
    </sheetView>
  </sheetViews>
  <sheetFormatPr defaultRowHeight="14.4" x14ac:dyDescent="0.25"/>
  <cols>
    <col min="2" max="2" width="14" customWidth="1"/>
    <col min="6" max="6" width="12.33203125" customWidth="1"/>
    <col min="7" max="7" width="8.88671875" customWidth="1"/>
    <col min="10" max="10" width="12.33203125" customWidth="1"/>
    <col min="12" max="12" width="12.44140625" customWidth="1"/>
    <col min="14" max="14" width="13.88671875" customWidth="1"/>
  </cols>
  <sheetData>
    <row r="1" spans="1:20" x14ac:dyDescent="0.25">
      <c r="A1" t="s">
        <v>1</v>
      </c>
      <c r="B1" t="s">
        <v>2</v>
      </c>
      <c r="C1" t="s">
        <v>3</v>
      </c>
      <c r="D1" t="s">
        <v>4</v>
      </c>
    </row>
    <row r="2" spans="1:20" x14ac:dyDescent="0.25">
      <c r="A2" t="s">
        <v>7</v>
      </c>
      <c r="B2" t="s">
        <v>145</v>
      </c>
      <c r="C2" t="s">
        <v>146</v>
      </c>
      <c r="D2">
        <v>25.048999999999999</v>
      </c>
      <c r="F2" t="s">
        <v>145</v>
      </c>
      <c r="G2" t="s">
        <v>146</v>
      </c>
      <c r="H2">
        <v>25.048999999999999</v>
      </c>
      <c r="J2" t="s">
        <v>152</v>
      </c>
      <c r="K2" t="s">
        <v>146</v>
      </c>
      <c r="L2">
        <v>24.661999999999999</v>
      </c>
      <c r="N2" t="s">
        <v>152</v>
      </c>
      <c r="O2" t="s">
        <v>147</v>
      </c>
      <c r="P2">
        <v>24.045000000000002</v>
      </c>
      <c r="R2" t="s">
        <v>152</v>
      </c>
      <c r="S2" t="s">
        <v>148</v>
      </c>
      <c r="T2">
        <v>24.007999999999999</v>
      </c>
    </row>
    <row r="3" spans="1:20" x14ac:dyDescent="0.25">
      <c r="A3" t="s">
        <v>8</v>
      </c>
      <c r="B3" t="s">
        <v>145</v>
      </c>
      <c r="C3" t="s">
        <v>146</v>
      </c>
      <c r="D3">
        <v>25.035</v>
      </c>
      <c r="F3" t="s">
        <v>145</v>
      </c>
      <c r="G3" t="s">
        <v>146</v>
      </c>
      <c r="H3">
        <v>25.035</v>
      </c>
      <c r="J3" t="s">
        <v>152</v>
      </c>
      <c r="K3" t="s">
        <v>146</v>
      </c>
      <c r="L3">
        <v>24.530999999999999</v>
      </c>
      <c r="N3" t="s">
        <v>152</v>
      </c>
      <c r="O3" t="s">
        <v>147</v>
      </c>
      <c r="P3">
        <v>23.986000000000001</v>
      </c>
      <c r="R3" t="s">
        <v>152</v>
      </c>
      <c r="S3" t="s">
        <v>148</v>
      </c>
      <c r="T3">
        <v>24.06</v>
      </c>
    </row>
    <row r="4" spans="1:20" x14ac:dyDescent="0.25">
      <c r="A4" t="s">
        <v>9</v>
      </c>
      <c r="B4" t="s">
        <v>145</v>
      </c>
      <c r="C4" t="s">
        <v>146</v>
      </c>
      <c r="D4">
        <v>24.908000000000001</v>
      </c>
      <c r="F4" t="s">
        <v>145</v>
      </c>
      <c r="G4" t="s">
        <v>146</v>
      </c>
      <c r="H4">
        <v>24.908000000000001</v>
      </c>
      <c r="J4" t="s">
        <v>152</v>
      </c>
      <c r="K4" t="s">
        <v>146</v>
      </c>
      <c r="L4">
        <v>24.483000000000001</v>
      </c>
      <c r="N4" t="s">
        <v>152</v>
      </c>
      <c r="O4" t="s">
        <v>147</v>
      </c>
      <c r="P4">
        <v>24.007000000000001</v>
      </c>
      <c r="R4" t="s">
        <v>152</v>
      </c>
      <c r="S4" t="s">
        <v>148</v>
      </c>
      <c r="T4">
        <v>23.968</v>
      </c>
    </row>
    <row r="5" spans="1:20" x14ac:dyDescent="0.25">
      <c r="A5" t="s">
        <v>10</v>
      </c>
      <c r="B5" t="s">
        <v>145</v>
      </c>
      <c r="C5" t="s">
        <v>147</v>
      </c>
      <c r="D5">
        <v>24.524999999999999</v>
      </c>
      <c r="F5" t="s">
        <v>145</v>
      </c>
      <c r="G5" t="s">
        <v>147</v>
      </c>
      <c r="H5">
        <v>24.524999999999999</v>
      </c>
      <c r="J5" t="s">
        <v>152</v>
      </c>
      <c r="K5" t="s">
        <v>109</v>
      </c>
      <c r="L5">
        <v>11.071999999999999</v>
      </c>
      <c r="N5" t="s">
        <v>152</v>
      </c>
      <c r="O5" t="s">
        <v>109</v>
      </c>
      <c r="P5">
        <v>11.071999999999999</v>
      </c>
      <c r="R5" t="s">
        <v>152</v>
      </c>
      <c r="S5" t="s">
        <v>109</v>
      </c>
      <c r="T5">
        <v>11.071999999999999</v>
      </c>
    </row>
    <row r="6" spans="1:20" x14ac:dyDescent="0.25">
      <c r="A6" t="s">
        <v>11</v>
      </c>
      <c r="B6" t="s">
        <v>145</v>
      </c>
      <c r="C6" t="s">
        <v>147</v>
      </c>
      <c r="D6">
        <v>24.486000000000001</v>
      </c>
      <c r="F6" t="s">
        <v>145</v>
      </c>
      <c r="G6" t="s">
        <v>147</v>
      </c>
      <c r="H6">
        <v>24.486000000000001</v>
      </c>
      <c r="J6" t="s">
        <v>152</v>
      </c>
      <c r="K6" t="s">
        <v>109</v>
      </c>
      <c r="L6">
        <v>11.162000000000001</v>
      </c>
      <c r="N6" t="s">
        <v>152</v>
      </c>
      <c r="O6" t="s">
        <v>109</v>
      </c>
      <c r="P6">
        <v>11.162000000000001</v>
      </c>
      <c r="R6" t="s">
        <v>152</v>
      </c>
      <c r="S6" t="s">
        <v>109</v>
      </c>
      <c r="T6">
        <v>11.162000000000001</v>
      </c>
    </row>
    <row r="7" spans="1:20" x14ac:dyDescent="0.25">
      <c r="A7" t="s">
        <v>12</v>
      </c>
      <c r="B7" t="s">
        <v>145</v>
      </c>
      <c r="C7" t="s">
        <v>147</v>
      </c>
      <c r="D7">
        <v>24.631</v>
      </c>
      <c r="F7" t="s">
        <v>145</v>
      </c>
      <c r="G7" t="s">
        <v>147</v>
      </c>
      <c r="H7">
        <v>24.631</v>
      </c>
      <c r="J7" t="s">
        <v>152</v>
      </c>
      <c r="K7" t="s">
        <v>109</v>
      </c>
      <c r="L7">
        <v>11.233000000000001</v>
      </c>
      <c r="N7" t="s">
        <v>152</v>
      </c>
      <c r="O7" t="s">
        <v>109</v>
      </c>
      <c r="P7">
        <v>11.233000000000001</v>
      </c>
      <c r="R7" t="s">
        <v>152</v>
      </c>
      <c r="S7" t="s">
        <v>109</v>
      </c>
      <c r="T7">
        <v>11.233000000000001</v>
      </c>
    </row>
    <row r="8" spans="1:20" x14ac:dyDescent="0.25">
      <c r="A8" t="s">
        <v>13</v>
      </c>
      <c r="B8" t="s">
        <v>145</v>
      </c>
      <c r="C8" t="s">
        <v>148</v>
      </c>
      <c r="D8">
        <v>25.178999999999998</v>
      </c>
      <c r="F8" t="s">
        <v>145</v>
      </c>
      <c r="G8" t="s">
        <v>148</v>
      </c>
      <c r="H8">
        <v>25.178999999999998</v>
      </c>
    </row>
    <row r="9" spans="1:20" x14ac:dyDescent="0.25">
      <c r="A9" t="s">
        <v>14</v>
      </c>
      <c r="B9" t="s">
        <v>145</v>
      </c>
      <c r="C9" t="s">
        <v>148</v>
      </c>
      <c r="D9">
        <v>24.916</v>
      </c>
      <c r="F9" t="s">
        <v>145</v>
      </c>
      <c r="G9" t="s">
        <v>148</v>
      </c>
      <c r="H9">
        <v>24.916</v>
      </c>
      <c r="J9" t="s">
        <v>149</v>
      </c>
      <c r="K9" t="s">
        <v>146</v>
      </c>
      <c r="L9">
        <v>24.422999999999998</v>
      </c>
      <c r="N9" t="s">
        <v>149</v>
      </c>
      <c r="O9" t="s">
        <v>147</v>
      </c>
      <c r="P9">
        <v>24.084</v>
      </c>
      <c r="R9" t="s">
        <v>149</v>
      </c>
      <c r="S9" t="s">
        <v>148</v>
      </c>
      <c r="T9">
        <v>24.358000000000001</v>
      </c>
    </row>
    <row r="10" spans="1:20" x14ac:dyDescent="0.25">
      <c r="A10" t="s">
        <v>15</v>
      </c>
      <c r="B10" t="s">
        <v>145</v>
      </c>
      <c r="C10" t="s">
        <v>148</v>
      </c>
      <c r="D10">
        <v>25.138999999999999</v>
      </c>
      <c r="F10" t="s">
        <v>145</v>
      </c>
      <c r="G10" t="s">
        <v>148</v>
      </c>
      <c r="H10">
        <v>25.138999999999999</v>
      </c>
      <c r="J10" t="s">
        <v>149</v>
      </c>
      <c r="K10" t="s">
        <v>146</v>
      </c>
      <c r="L10">
        <v>24.5</v>
      </c>
      <c r="N10" t="s">
        <v>149</v>
      </c>
      <c r="O10" t="s">
        <v>147</v>
      </c>
      <c r="P10">
        <v>24.04</v>
      </c>
      <c r="R10" t="s">
        <v>149</v>
      </c>
      <c r="S10" t="s">
        <v>148</v>
      </c>
      <c r="T10">
        <v>24.439</v>
      </c>
    </row>
    <row r="11" spans="1:20" x14ac:dyDescent="0.25">
      <c r="A11" t="s">
        <v>16</v>
      </c>
      <c r="B11" t="s">
        <v>145</v>
      </c>
      <c r="C11" t="s">
        <v>109</v>
      </c>
      <c r="D11">
        <v>13.917999999999999</v>
      </c>
      <c r="F11" t="s">
        <v>145</v>
      </c>
      <c r="G11" t="s">
        <v>109</v>
      </c>
      <c r="H11">
        <v>13.917999999999999</v>
      </c>
      <c r="J11" t="s">
        <v>149</v>
      </c>
      <c r="K11" t="s">
        <v>146</v>
      </c>
      <c r="L11">
        <v>24.390999999999998</v>
      </c>
      <c r="N11" t="s">
        <v>149</v>
      </c>
      <c r="O11" t="s">
        <v>147</v>
      </c>
      <c r="P11">
        <v>24.029</v>
      </c>
      <c r="R11" t="s">
        <v>149</v>
      </c>
      <c r="S11" t="s">
        <v>148</v>
      </c>
      <c r="T11">
        <v>24.463999999999999</v>
      </c>
    </row>
    <row r="12" spans="1:20" x14ac:dyDescent="0.25">
      <c r="A12" t="s">
        <v>17</v>
      </c>
      <c r="B12" t="s">
        <v>145</v>
      </c>
      <c r="C12" t="s">
        <v>109</v>
      </c>
      <c r="D12">
        <v>13.683999999999999</v>
      </c>
      <c r="F12" t="s">
        <v>145</v>
      </c>
      <c r="G12" t="s">
        <v>109</v>
      </c>
      <c r="H12">
        <v>13.683999999999999</v>
      </c>
      <c r="J12" t="s">
        <v>149</v>
      </c>
      <c r="K12" t="s">
        <v>109</v>
      </c>
      <c r="L12">
        <v>11.167999999999999</v>
      </c>
      <c r="N12" t="s">
        <v>149</v>
      </c>
      <c r="O12" t="s">
        <v>109</v>
      </c>
      <c r="P12">
        <v>11.167999999999999</v>
      </c>
      <c r="R12" t="s">
        <v>149</v>
      </c>
      <c r="S12" t="s">
        <v>109</v>
      </c>
      <c r="T12">
        <v>11.167999999999999</v>
      </c>
    </row>
    <row r="13" spans="1:20" x14ac:dyDescent="0.25">
      <c r="A13" t="s">
        <v>18</v>
      </c>
      <c r="B13" t="s">
        <v>145</v>
      </c>
      <c r="C13" t="s">
        <v>109</v>
      </c>
      <c r="D13">
        <v>13.506</v>
      </c>
      <c r="F13" t="s">
        <v>145</v>
      </c>
      <c r="G13" t="s">
        <v>109</v>
      </c>
      <c r="H13">
        <v>13.506</v>
      </c>
      <c r="J13" t="s">
        <v>149</v>
      </c>
      <c r="K13" t="s">
        <v>109</v>
      </c>
      <c r="L13">
        <v>11.246</v>
      </c>
      <c r="N13" t="s">
        <v>149</v>
      </c>
      <c r="O13" t="s">
        <v>109</v>
      </c>
      <c r="P13">
        <v>11.246</v>
      </c>
      <c r="R13" t="s">
        <v>149</v>
      </c>
      <c r="S13" t="s">
        <v>109</v>
      </c>
      <c r="T13">
        <v>11.246</v>
      </c>
    </row>
    <row r="14" spans="1:20" x14ac:dyDescent="0.25">
      <c r="A14" t="s">
        <v>19</v>
      </c>
      <c r="B14" t="s">
        <v>149</v>
      </c>
      <c r="C14" t="s">
        <v>146</v>
      </c>
      <c r="D14">
        <v>24.422999999999998</v>
      </c>
      <c r="F14" t="s">
        <v>152</v>
      </c>
      <c r="G14" t="s">
        <v>146</v>
      </c>
      <c r="H14">
        <v>24.661999999999999</v>
      </c>
      <c r="J14" t="s">
        <v>149</v>
      </c>
      <c r="K14" t="s">
        <v>109</v>
      </c>
      <c r="L14">
        <v>11.461</v>
      </c>
      <c r="N14" t="s">
        <v>149</v>
      </c>
      <c r="O14" t="s">
        <v>109</v>
      </c>
      <c r="P14">
        <v>11.461</v>
      </c>
      <c r="R14" t="s">
        <v>149</v>
      </c>
      <c r="S14" t="s">
        <v>109</v>
      </c>
      <c r="T14">
        <v>11.461</v>
      </c>
    </row>
    <row r="15" spans="1:20" x14ac:dyDescent="0.25">
      <c r="A15" t="s">
        <v>20</v>
      </c>
      <c r="B15" t="s">
        <v>149</v>
      </c>
      <c r="C15" t="s">
        <v>146</v>
      </c>
      <c r="D15">
        <v>24.5</v>
      </c>
      <c r="F15" t="s">
        <v>152</v>
      </c>
      <c r="G15" t="s">
        <v>146</v>
      </c>
      <c r="H15">
        <v>24.530999999999999</v>
      </c>
      <c r="J15" t="s">
        <v>150</v>
      </c>
      <c r="K15" t="s">
        <v>146</v>
      </c>
      <c r="L15">
        <v>24.45</v>
      </c>
      <c r="N15" t="s">
        <v>150</v>
      </c>
      <c r="O15" t="s">
        <v>147</v>
      </c>
      <c r="P15">
        <v>23.981000000000002</v>
      </c>
      <c r="R15" t="s">
        <v>150</v>
      </c>
      <c r="S15" t="s">
        <v>148</v>
      </c>
      <c r="T15">
        <v>24.242999999999999</v>
      </c>
    </row>
    <row r="16" spans="1:20" x14ac:dyDescent="0.25">
      <c r="A16" t="s">
        <v>21</v>
      </c>
      <c r="B16" t="s">
        <v>149</v>
      </c>
      <c r="C16" t="s">
        <v>146</v>
      </c>
      <c r="D16">
        <v>24.390999999999998</v>
      </c>
      <c r="F16" t="s">
        <v>152</v>
      </c>
      <c r="G16" t="s">
        <v>146</v>
      </c>
      <c r="H16">
        <v>24.483000000000001</v>
      </c>
      <c r="J16" t="s">
        <v>150</v>
      </c>
      <c r="K16" t="s">
        <v>146</v>
      </c>
      <c r="L16">
        <v>24.436</v>
      </c>
      <c r="N16" t="s">
        <v>150</v>
      </c>
      <c r="O16" t="s">
        <v>147</v>
      </c>
      <c r="P16">
        <v>24.018000000000001</v>
      </c>
      <c r="R16" t="s">
        <v>150</v>
      </c>
      <c r="S16" t="s">
        <v>148</v>
      </c>
      <c r="T16">
        <v>24.350999999999999</v>
      </c>
    </row>
    <row r="17" spans="1:20" x14ac:dyDescent="0.25">
      <c r="A17" t="s">
        <v>22</v>
      </c>
      <c r="B17" t="s">
        <v>149</v>
      </c>
      <c r="C17" t="s">
        <v>147</v>
      </c>
      <c r="D17">
        <v>24.084</v>
      </c>
      <c r="F17" t="s">
        <v>152</v>
      </c>
      <c r="G17" t="s">
        <v>147</v>
      </c>
      <c r="H17">
        <v>24.045000000000002</v>
      </c>
      <c r="J17" t="s">
        <v>150</v>
      </c>
      <c r="K17" t="s">
        <v>146</v>
      </c>
      <c r="L17">
        <v>24.387</v>
      </c>
      <c r="N17" t="s">
        <v>150</v>
      </c>
      <c r="O17" t="s">
        <v>147</v>
      </c>
      <c r="P17">
        <v>24.064</v>
      </c>
      <c r="R17" t="s">
        <v>150</v>
      </c>
      <c r="S17" t="s">
        <v>148</v>
      </c>
      <c r="T17">
        <v>24.295000000000002</v>
      </c>
    </row>
    <row r="18" spans="1:20" x14ac:dyDescent="0.25">
      <c r="A18" t="s">
        <v>23</v>
      </c>
      <c r="B18" t="s">
        <v>149</v>
      </c>
      <c r="C18" t="s">
        <v>147</v>
      </c>
      <c r="D18">
        <v>24.04</v>
      </c>
      <c r="F18" t="s">
        <v>152</v>
      </c>
      <c r="G18" t="s">
        <v>147</v>
      </c>
      <c r="H18">
        <v>23.986000000000001</v>
      </c>
      <c r="J18" t="s">
        <v>150</v>
      </c>
      <c r="K18" t="s">
        <v>109</v>
      </c>
      <c r="L18">
        <v>11.435</v>
      </c>
      <c r="N18" t="s">
        <v>150</v>
      </c>
      <c r="O18" t="s">
        <v>109</v>
      </c>
      <c r="P18">
        <v>11.435</v>
      </c>
      <c r="R18" t="s">
        <v>150</v>
      </c>
      <c r="S18" t="s">
        <v>109</v>
      </c>
      <c r="T18">
        <v>11.435</v>
      </c>
    </row>
    <row r="19" spans="1:20" x14ac:dyDescent="0.25">
      <c r="A19" t="s">
        <v>24</v>
      </c>
      <c r="B19" t="s">
        <v>149</v>
      </c>
      <c r="C19" t="s">
        <v>147</v>
      </c>
      <c r="D19">
        <v>24.029</v>
      </c>
      <c r="F19" t="s">
        <v>152</v>
      </c>
      <c r="G19" t="s">
        <v>147</v>
      </c>
      <c r="H19">
        <v>24.007000000000001</v>
      </c>
      <c r="J19" t="s">
        <v>150</v>
      </c>
      <c r="K19" t="s">
        <v>109</v>
      </c>
      <c r="L19">
        <v>11.492000000000001</v>
      </c>
      <c r="N19" t="s">
        <v>150</v>
      </c>
      <c r="O19" t="s">
        <v>109</v>
      </c>
      <c r="P19">
        <v>11.492000000000001</v>
      </c>
      <c r="R19" t="s">
        <v>150</v>
      </c>
      <c r="S19" t="s">
        <v>109</v>
      </c>
      <c r="T19">
        <v>11.492000000000001</v>
      </c>
    </row>
    <row r="20" spans="1:20" x14ac:dyDescent="0.25">
      <c r="A20" t="s">
        <v>25</v>
      </c>
      <c r="B20" t="s">
        <v>149</v>
      </c>
      <c r="C20" t="s">
        <v>148</v>
      </c>
      <c r="D20">
        <v>24.358000000000001</v>
      </c>
      <c r="F20" t="s">
        <v>152</v>
      </c>
      <c r="G20" t="s">
        <v>148</v>
      </c>
      <c r="H20">
        <v>24.007999999999999</v>
      </c>
      <c r="J20" t="s">
        <v>150</v>
      </c>
      <c r="K20" t="s">
        <v>109</v>
      </c>
      <c r="L20">
        <v>11.473000000000001</v>
      </c>
      <c r="N20" t="s">
        <v>150</v>
      </c>
      <c r="O20" t="s">
        <v>109</v>
      </c>
      <c r="P20">
        <v>11.473000000000001</v>
      </c>
      <c r="R20" t="s">
        <v>150</v>
      </c>
      <c r="S20" t="s">
        <v>109</v>
      </c>
      <c r="T20">
        <v>11.473000000000001</v>
      </c>
    </row>
    <row r="21" spans="1:20" x14ac:dyDescent="0.25">
      <c r="A21" t="s">
        <v>26</v>
      </c>
      <c r="B21" t="s">
        <v>149</v>
      </c>
      <c r="C21" t="s">
        <v>148</v>
      </c>
      <c r="D21">
        <v>24.439</v>
      </c>
      <c r="F21" t="s">
        <v>152</v>
      </c>
      <c r="G21" t="s">
        <v>148</v>
      </c>
      <c r="H21">
        <v>24.06</v>
      </c>
      <c r="J21" t="s">
        <v>151</v>
      </c>
      <c r="K21" t="s">
        <v>146</v>
      </c>
      <c r="L21">
        <v>24.494</v>
      </c>
      <c r="N21" t="s">
        <v>151</v>
      </c>
      <c r="O21" t="s">
        <v>147</v>
      </c>
      <c r="P21">
        <v>23.748000000000001</v>
      </c>
      <c r="R21" t="s">
        <v>151</v>
      </c>
      <c r="S21" t="s">
        <v>148</v>
      </c>
      <c r="T21">
        <v>23.984000000000002</v>
      </c>
    </row>
    <row r="22" spans="1:20" x14ac:dyDescent="0.25">
      <c r="A22" t="s">
        <v>27</v>
      </c>
      <c r="B22" t="s">
        <v>149</v>
      </c>
      <c r="C22" t="s">
        <v>148</v>
      </c>
      <c r="D22">
        <v>24.463999999999999</v>
      </c>
      <c r="F22" t="s">
        <v>152</v>
      </c>
      <c r="G22" t="s">
        <v>148</v>
      </c>
      <c r="H22">
        <v>23.968</v>
      </c>
      <c r="J22" t="s">
        <v>151</v>
      </c>
      <c r="K22" t="s">
        <v>146</v>
      </c>
      <c r="L22">
        <v>24.341999999999999</v>
      </c>
      <c r="N22" t="s">
        <v>151</v>
      </c>
      <c r="O22" t="s">
        <v>147</v>
      </c>
      <c r="P22">
        <v>23.734000000000002</v>
      </c>
      <c r="R22" t="s">
        <v>151</v>
      </c>
      <c r="S22" t="s">
        <v>148</v>
      </c>
      <c r="T22">
        <v>24.036000000000001</v>
      </c>
    </row>
    <row r="23" spans="1:20" x14ac:dyDescent="0.25">
      <c r="A23" t="s">
        <v>28</v>
      </c>
      <c r="B23" t="s">
        <v>149</v>
      </c>
      <c r="C23" t="s">
        <v>109</v>
      </c>
      <c r="D23">
        <v>11.167999999999999</v>
      </c>
      <c r="F23" t="s">
        <v>152</v>
      </c>
      <c r="G23" t="s">
        <v>109</v>
      </c>
      <c r="H23">
        <v>11.071999999999999</v>
      </c>
      <c r="J23" t="s">
        <v>151</v>
      </c>
      <c r="K23" t="s">
        <v>146</v>
      </c>
      <c r="L23">
        <v>24.417999999999999</v>
      </c>
      <c r="N23" t="s">
        <v>151</v>
      </c>
      <c r="O23" t="s">
        <v>147</v>
      </c>
      <c r="P23">
        <v>23.765000000000001</v>
      </c>
      <c r="R23" t="s">
        <v>151</v>
      </c>
      <c r="S23" t="s">
        <v>148</v>
      </c>
      <c r="T23">
        <v>23.946999999999999</v>
      </c>
    </row>
    <row r="24" spans="1:20" x14ac:dyDescent="0.25">
      <c r="A24" t="s">
        <v>29</v>
      </c>
      <c r="B24" t="s">
        <v>149</v>
      </c>
      <c r="C24" t="s">
        <v>109</v>
      </c>
      <c r="D24">
        <v>11.246</v>
      </c>
      <c r="F24" t="s">
        <v>152</v>
      </c>
      <c r="G24" t="s">
        <v>109</v>
      </c>
      <c r="H24">
        <v>11.162000000000001</v>
      </c>
      <c r="J24" t="s">
        <v>151</v>
      </c>
      <c r="K24" t="s">
        <v>109</v>
      </c>
      <c r="L24">
        <v>11.295</v>
      </c>
      <c r="N24" t="s">
        <v>151</v>
      </c>
      <c r="O24" t="s">
        <v>109</v>
      </c>
      <c r="P24">
        <v>11.295</v>
      </c>
      <c r="R24" t="s">
        <v>151</v>
      </c>
      <c r="S24" t="s">
        <v>109</v>
      </c>
      <c r="T24">
        <v>11.295</v>
      </c>
    </row>
    <row r="25" spans="1:20" x14ac:dyDescent="0.25">
      <c r="A25" t="s">
        <v>30</v>
      </c>
      <c r="B25" t="s">
        <v>149</v>
      </c>
      <c r="C25" t="s">
        <v>109</v>
      </c>
      <c r="D25">
        <v>11.461</v>
      </c>
      <c r="F25" t="s">
        <v>152</v>
      </c>
      <c r="G25" t="s">
        <v>109</v>
      </c>
      <c r="H25">
        <v>11.233000000000001</v>
      </c>
      <c r="J25" t="s">
        <v>151</v>
      </c>
      <c r="K25" t="s">
        <v>109</v>
      </c>
      <c r="L25">
        <v>11.129</v>
      </c>
      <c r="N25" t="s">
        <v>151</v>
      </c>
      <c r="O25" t="s">
        <v>109</v>
      </c>
      <c r="P25">
        <v>11.129</v>
      </c>
      <c r="R25" t="s">
        <v>151</v>
      </c>
      <c r="S25" t="s">
        <v>109</v>
      </c>
      <c r="T25">
        <v>11.129</v>
      </c>
    </row>
    <row r="26" spans="1:20" x14ac:dyDescent="0.25">
      <c r="A26" t="s">
        <v>31</v>
      </c>
      <c r="B26" t="s">
        <v>150</v>
      </c>
      <c r="C26" t="s">
        <v>146</v>
      </c>
      <c r="D26">
        <v>24.45</v>
      </c>
      <c r="J26" t="s">
        <v>151</v>
      </c>
      <c r="K26" t="s">
        <v>109</v>
      </c>
      <c r="L26">
        <v>11.221</v>
      </c>
      <c r="N26" t="s">
        <v>151</v>
      </c>
      <c r="O26" t="s">
        <v>109</v>
      </c>
      <c r="P26">
        <v>11.221</v>
      </c>
      <c r="R26" t="s">
        <v>151</v>
      </c>
      <c r="S26" t="s">
        <v>109</v>
      </c>
      <c r="T26">
        <v>11.221</v>
      </c>
    </row>
    <row r="27" spans="1:20" x14ac:dyDescent="0.25">
      <c r="A27" t="s">
        <v>32</v>
      </c>
      <c r="B27" t="s">
        <v>150</v>
      </c>
      <c r="C27" t="s">
        <v>146</v>
      </c>
      <c r="D27">
        <v>24.436</v>
      </c>
    </row>
    <row r="28" spans="1:20" x14ac:dyDescent="0.25">
      <c r="A28" t="s">
        <v>33</v>
      </c>
      <c r="B28" t="s">
        <v>150</v>
      </c>
      <c r="C28" t="s">
        <v>146</v>
      </c>
      <c r="D28">
        <v>24.387</v>
      </c>
      <c r="J28" t="s">
        <v>153</v>
      </c>
      <c r="K28" t="s">
        <v>146</v>
      </c>
      <c r="L28">
        <v>24.911999999999999</v>
      </c>
      <c r="N28" t="s">
        <v>153</v>
      </c>
      <c r="O28" t="s">
        <v>147</v>
      </c>
      <c r="P28">
        <v>24.154</v>
      </c>
      <c r="R28" t="s">
        <v>153</v>
      </c>
      <c r="S28" t="s">
        <v>148</v>
      </c>
      <c r="T28">
        <v>24.43</v>
      </c>
    </row>
    <row r="29" spans="1:20" x14ac:dyDescent="0.25">
      <c r="A29" t="s">
        <v>34</v>
      </c>
      <c r="B29" t="s">
        <v>150</v>
      </c>
      <c r="C29" t="s">
        <v>147</v>
      </c>
      <c r="D29">
        <v>23.981000000000002</v>
      </c>
      <c r="J29" t="s">
        <v>153</v>
      </c>
      <c r="K29" t="s">
        <v>146</v>
      </c>
      <c r="L29">
        <v>24.786000000000001</v>
      </c>
      <c r="N29" t="s">
        <v>153</v>
      </c>
      <c r="O29" t="s">
        <v>147</v>
      </c>
      <c r="P29">
        <v>24.135000000000002</v>
      </c>
      <c r="R29" t="s">
        <v>153</v>
      </c>
      <c r="S29" t="s">
        <v>148</v>
      </c>
      <c r="T29">
        <v>24.466000000000001</v>
      </c>
    </row>
    <row r="30" spans="1:20" x14ac:dyDescent="0.25">
      <c r="A30" t="s">
        <v>35</v>
      </c>
      <c r="B30" t="s">
        <v>150</v>
      </c>
      <c r="C30" t="s">
        <v>147</v>
      </c>
      <c r="D30">
        <v>24.018000000000001</v>
      </c>
      <c r="J30" t="s">
        <v>153</v>
      </c>
      <c r="K30" t="s">
        <v>146</v>
      </c>
      <c r="L30">
        <v>24.923999999999999</v>
      </c>
      <c r="N30" t="s">
        <v>153</v>
      </c>
      <c r="O30" t="s">
        <v>147</v>
      </c>
      <c r="P30">
        <v>24.312999999999999</v>
      </c>
      <c r="R30" t="s">
        <v>153</v>
      </c>
      <c r="S30" t="s">
        <v>148</v>
      </c>
      <c r="T30">
        <v>24.341000000000001</v>
      </c>
    </row>
    <row r="31" spans="1:20" x14ac:dyDescent="0.25">
      <c r="A31" t="s">
        <v>36</v>
      </c>
      <c r="B31" t="s">
        <v>150</v>
      </c>
      <c r="C31" t="s">
        <v>147</v>
      </c>
      <c r="D31">
        <v>24.064</v>
      </c>
      <c r="J31" t="s">
        <v>153</v>
      </c>
      <c r="K31" t="s">
        <v>109</v>
      </c>
      <c r="L31">
        <v>11.548999999999999</v>
      </c>
      <c r="N31" t="s">
        <v>153</v>
      </c>
      <c r="O31" t="s">
        <v>109</v>
      </c>
      <c r="P31">
        <v>11.548999999999999</v>
      </c>
      <c r="R31" t="s">
        <v>153</v>
      </c>
      <c r="S31" t="s">
        <v>109</v>
      </c>
      <c r="T31">
        <v>11.548999999999999</v>
      </c>
    </row>
    <row r="32" spans="1:20" x14ac:dyDescent="0.25">
      <c r="A32" t="s">
        <v>37</v>
      </c>
      <c r="B32" t="s">
        <v>150</v>
      </c>
      <c r="C32" t="s">
        <v>148</v>
      </c>
      <c r="D32">
        <v>24.242999999999999</v>
      </c>
      <c r="J32" t="s">
        <v>153</v>
      </c>
      <c r="K32" t="s">
        <v>109</v>
      </c>
      <c r="L32">
        <v>11.734</v>
      </c>
      <c r="N32" t="s">
        <v>153</v>
      </c>
      <c r="O32" t="s">
        <v>109</v>
      </c>
      <c r="P32">
        <v>11.734</v>
      </c>
      <c r="R32" t="s">
        <v>153</v>
      </c>
      <c r="S32" t="s">
        <v>109</v>
      </c>
      <c r="T32">
        <v>11.734</v>
      </c>
    </row>
    <row r="33" spans="1:20" x14ac:dyDescent="0.25">
      <c r="A33" t="s">
        <v>38</v>
      </c>
      <c r="B33" t="s">
        <v>150</v>
      </c>
      <c r="C33" t="s">
        <v>148</v>
      </c>
      <c r="D33">
        <v>24.350999999999999</v>
      </c>
      <c r="J33" t="s">
        <v>153</v>
      </c>
      <c r="K33" t="s">
        <v>109</v>
      </c>
      <c r="L33">
        <v>11.675000000000001</v>
      </c>
      <c r="N33" t="s">
        <v>153</v>
      </c>
      <c r="O33" t="s">
        <v>109</v>
      </c>
      <c r="P33">
        <v>11.675000000000001</v>
      </c>
      <c r="R33" t="s">
        <v>153</v>
      </c>
      <c r="S33" t="s">
        <v>109</v>
      </c>
      <c r="T33">
        <v>11.675000000000001</v>
      </c>
    </row>
    <row r="34" spans="1:20" x14ac:dyDescent="0.25">
      <c r="A34" t="s">
        <v>39</v>
      </c>
      <c r="B34" t="s">
        <v>150</v>
      </c>
      <c r="C34" t="s">
        <v>148</v>
      </c>
      <c r="D34">
        <v>24.295000000000002</v>
      </c>
      <c r="J34" t="s">
        <v>154</v>
      </c>
      <c r="K34" t="s">
        <v>146</v>
      </c>
      <c r="L34">
        <v>25.018999999999998</v>
      </c>
      <c r="N34" t="s">
        <v>154</v>
      </c>
      <c r="O34" t="s">
        <v>147</v>
      </c>
      <c r="P34">
        <v>23.946000000000002</v>
      </c>
      <c r="R34" t="s">
        <v>154</v>
      </c>
      <c r="S34" t="s">
        <v>148</v>
      </c>
      <c r="T34">
        <v>24.196999999999999</v>
      </c>
    </row>
    <row r="35" spans="1:20" x14ac:dyDescent="0.25">
      <c r="A35" t="s">
        <v>40</v>
      </c>
      <c r="B35" t="s">
        <v>150</v>
      </c>
      <c r="C35" t="s">
        <v>109</v>
      </c>
      <c r="D35">
        <v>11.435</v>
      </c>
      <c r="J35" t="s">
        <v>154</v>
      </c>
      <c r="K35" t="s">
        <v>146</v>
      </c>
      <c r="L35">
        <v>24.866</v>
      </c>
      <c r="N35" t="s">
        <v>154</v>
      </c>
      <c r="O35" t="s">
        <v>147</v>
      </c>
      <c r="P35">
        <v>24.07</v>
      </c>
      <c r="R35" t="s">
        <v>154</v>
      </c>
      <c r="S35" t="s">
        <v>148</v>
      </c>
      <c r="T35">
        <v>24.15</v>
      </c>
    </row>
    <row r="36" spans="1:20" x14ac:dyDescent="0.25">
      <c r="A36" t="s">
        <v>41</v>
      </c>
      <c r="B36" t="s">
        <v>150</v>
      </c>
      <c r="C36" t="s">
        <v>109</v>
      </c>
      <c r="D36">
        <v>11.492000000000001</v>
      </c>
      <c r="J36" t="s">
        <v>154</v>
      </c>
      <c r="K36" t="s">
        <v>146</v>
      </c>
      <c r="L36">
        <v>24.934000000000001</v>
      </c>
      <c r="N36" t="s">
        <v>154</v>
      </c>
      <c r="O36" t="s">
        <v>147</v>
      </c>
      <c r="P36">
        <v>24.01</v>
      </c>
      <c r="R36" t="s">
        <v>154</v>
      </c>
      <c r="S36" t="s">
        <v>148</v>
      </c>
      <c r="T36">
        <v>24.198</v>
      </c>
    </row>
    <row r="37" spans="1:20" x14ac:dyDescent="0.25">
      <c r="A37" t="s">
        <v>42</v>
      </c>
      <c r="B37" t="s">
        <v>150</v>
      </c>
      <c r="C37" t="s">
        <v>109</v>
      </c>
      <c r="D37">
        <v>11.473000000000001</v>
      </c>
      <c r="J37" t="s">
        <v>154</v>
      </c>
      <c r="K37" t="s">
        <v>109</v>
      </c>
      <c r="L37">
        <v>11.683999999999999</v>
      </c>
      <c r="N37" t="s">
        <v>154</v>
      </c>
      <c r="O37" t="s">
        <v>109</v>
      </c>
      <c r="P37">
        <v>11.683999999999999</v>
      </c>
      <c r="R37" t="s">
        <v>154</v>
      </c>
      <c r="S37" t="s">
        <v>109</v>
      </c>
      <c r="T37">
        <v>11.683999999999999</v>
      </c>
    </row>
    <row r="38" spans="1:20" x14ac:dyDescent="0.25">
      <c r="A38" t="s">
        <v>43</v>
      </c>
      <c r="B38" t="s">
        <v>151</v>
      </c>
      <c r="C38" t="s">
        <v>146</v>
      </c>
      <c r="D38">
        <v>24.494</v>
      </c>
      <c r="J38" t="s">
        <v>154</v>
      </c>
      <c r="K38" t="s">
        <v>109</v>
      </c>
      <c r="L38">
        <v>11.882</v>
      </c>
      <c r="N38" t="s">
        <v>154</v>
      </c>
      <c r="O38" t="s">
        <v>109</v>
      </c>
      <c r="P38">
        <v>11.882</v>
      </c>
      <c r="R38" t="s">
        <v>154</v>
      </c>
      <c r="S38" t="s">
        <v>109</v>
      </c>
      <c r="T38">
        <v>11.882</v>
      </c>
    </row>
    <row r="39" spans="1:20" x14ac:dyDescent="0.25">
      <c r="A39" t="s">
        <v>44</v>
      </c>
      <c r="B39" t="s">
        <v>151</v>
      </c>
      <c r="C39" t="s">
        <v>146</v>
      </c>
      <c r="D39">
        <v>24.341999999999999</v>
      </c>
      <c r="J39" t="s">
        <v>154</v>
      </c>
      <c r="K39" t="s">
        <v>109</v>
      </c>
      <c r="L39">
        <v>11.706</v>
      </c>
      <c r="N39" t="s">
        <v>154</v>
      </c>
      <c r="O39" t="s">
        <v>109</v>
      </c>
      <c r="P39">
        <v>11.706</v>
      </c>
      <c r="R39" t="s">
        <v>154</v>
      </c>
      <c r="S39" t="s">
        <v>109</v>
      </c>
      <c r="T39">
        <v>11.706</v>
      </c>
    </row>
    <row r="40" spans="1:20" x14ac:dyDescent="0.25">
      <c r="A40" t="s">
        <v>45</v>
      </c>
      <c r="B40" t="s">
        <v>151</v>
      </c>
      <c r="C40" t="s">
        <v>146</v>
      </c>
      <c r="D40">
        <v>24.417999999999999</v>
      </c>
      <c r="J40" t="s">
        <v>155</v>
      </c>
      <c r="K40" t="s">
        <v>146</v>
      </c>
      <c r="L40">
        <v>25.28</v>
      </c>
      <c r="N40" t="s">
        <v>155</v>
      </c>
      <c r="O40" t="s">
        <v>147</v>
      </c>
      <c r="P40">
        <v>23.895</v>
      </c>
      <c r="R40" t="s">
        <v>155</v>
      </c>
      <c r="S40" t="s">
        <v>148</v>
      </c>
      <c r="T40">
        <v>24.067</v>
      </c>
    </row>
    <row r="41" spans="1:20" x14ac:dyDescent="0.25">
      <c r="A41" t="s">
        <v>46</v>
      </c>
      <c r="B41" t="s">
        <v>151</v>
      </c>
      <c r="C41" t="s">
        <v>147</v>
      </c>
      <c r="D41">
        <v>23.748000000000001</v>
      </c>
      <c r="J41" t="s">
        <v>155</v>
      </c>
      <c r="K41" t="s">
        <v>146</v>
      </c>
      <c r="L41">
        <v>24.739000000000001</v>
      </c>
      <c r="N41" t="s">
        <v>155</v>
      </c>
      <c r="O41" t="s">
        <v>147</v>
      </c>
      <c r="P41">
        <v>23.960999999999999</v>
      </c>
      <c r="R41" t="s">
        <v>155</v>
      </c>
      <c r="S41" t="s">
        <v>148</v>
      </c>
      <c r="T41">
        <v>24.055</v>
      </c>
    </row>
    <row r="42" spans="1:20" x14ac:dyDescent="0.25">
      <c r="A42" t="s">
        <v>47</v>
      </c>
      <c r="B42" t="s">
        <v>151</v>
      </c>
      <c r="C42" t="s">
        <v>147</v>
      </c>
      <c r="D42">
        <v>23.734000000000002</v>
      </c>
      <c r="J42" t="s">
        <v>155</v>
      </c>
      <c r="K42" t="s">
        <v>146</v>
      </c>
      <c r="L42">
        <v>24.719000000000001</v>
      </c>
      <c r="N42" t="s">
        <v>155</v>
      </c>
      <c r="O42" t="s">
        <v>147</v>
      </c>
      <c r="P42">
        <v>23.85</v>
      </c>
      <c r="R42" t="s">
        <v>155</v>
      </c>
      <c r="S42" t="s">
        <v>148</v>
      </c>
      <c r="T42">
        <v>24.123999999999999</v>
      </c>
    </row>
    <row r="43" spans="1:20" x14ac:dyDescent="0.25">
      <c r="A43" t="s">
        <v>48</v>
      </c>
      <c r="B43" t="s">
        <v>151</v>
      </c>
      <c r="C43" t="s">
        <v>147</v>
      </c>
      <c r="D43">
        <v>23.765000000000001</v>
      </c>
      <c r="J43" t="s">
        <v>155</v>
      </c>
      <c r="K43" t="s">
        <v>109</v>
      </c>
      <c r="L43">
        <v>11.406000000000001</v>
      </c>
      <c r="N43" t="s">
        <v>155</v>
      </c>
      <c r="O43" t="s">
        <v>109</v>
      </c>
      <c r="P43">
        <v>11.406000000000001</v>
      </c>
      <c r="R43" t="s">
        <v>155</v>
      </c>
      <c r="S43" t="s">
        <v>109</v>
      </c>
      <c r="T43">
        <v>11.406000000000001</v>
      </c>
    </row>
    <row r="44" spans="1:20" x14ac:dyDescent="0.25">
      <c r="A44" t="s">
        <v>49</v>
      </c>
      <c r="B44" t="s">
        <v>151</v>
      </c>
      <c r="C44" t="s">
        <v>148</v>
      </c>
      <c r="D44">
        <v>23.984000000000002</v>
      </c>
      <c r="J44" t="s">
        <v>155</v>
      </c>
      <c r="K44" t="s">
        <v>109</v>
      </c>
      <c r="L44">
        <v>11.445</v>
      </c>
      <c r="N44" t="s">
        <v>155</v>
      </c>
      <c r="O44" t="s">
        <v>109</v>
      </c>
      <c r="P44">
        <v>11.445</v>
      </c>
      <c r="R44" t="s">
        <v>155</v>
      </c>
      <c r="S44" t="s">
        <v>109</v>
      </c>
      <c r="T44">
        <v>11.445</v>
      </c>
    </row>
    <row r="45" spans="1:20" x14ac:dyDescent="0.25">
      <c r="A45" t="s">
        <v>50</v>
      </c>
      <c r="B45" t="s">
        <v>151</v>
      </c>
      <c r="C45" t="s">
        <v>148</v>
      </c>
      <c r="D45">
        <v>24.036000000000001</v>
      </c>
      <c r="J45" t="s">
        <v>155</v>
      </c>
      <c r="K45" t="s">
        <v>109</v>
      </c>
      <c r="L45">
        <v>11.545999999999999</v>
      </c>
      <c r="N45" t="s">
        <v>155</v>
      </c>
      <c r="O45" t="s">
        <v>109</v>
      </c>
      <c r="P45">
        <v>11.545999999999999</v>
      </c>
      <c r="R45" t="s">
        <v>155</v>
      </c>
      <c r="S45" t="s">
        <v>109</v>
      </c>
      <c r="T45">
        <v>11.545999999999999</v>
      </c>
    </row>
    <row r="46" spans="1:20" x14ac:dyDescent="0.25">
      <c r="A46" t="s">
        <v>51</v>
      </c>
      <c r="B46" t="s">
        <v>151</v>
      </c>
      <c r="C46" t="s">
        <v>148</v>
      </c>
      <c r="D46">
        <v>23.946999999999999</v>
      </c>
    </row>
    <row r="47" spans="1:20" x14ac:dyDescent="0.25">
      <c r="A47" t="s">
        <v>52</v>
      </c>
      <c r="B47" t="s">
        <v>151</v>
      </c>
      <c r="C47" t="s">
        <v>109</v>
      </c>
      <c r="D47">
        <v>11.295</v>
      </c>
    </row>
    <row r="48" spans="1:20" x14ac:dyDescent="0.25">
      <c r="A48" t="s">
        <v>53</v>
      </c>
      <c r="B48" t="s">
        <v>151</v>
      </c>
      <c r="C48" t="s">
        <v>109</v>
      </c>
      <c r="D48">
        <v>11.129</v>
      </c>
    </row>
    <row r="49" spans="1:4" x14ac:dyDescent="0.25">
      <c r="A49" t="s">
        <v>54</v>
      </c>
      <c r="B49" t="s">
        <v>151</v>
      </c>
      <c r="C49" t="s">
        <v>109</v>
      </c>
      <c r="D49">
        <v>11.221</v>
      </c>
    </row>
    <row r="50" spans="1:4" x14ac:dyDescent="0.25">
      <c r="A50" t="s">
        <v>55</v>
      </c>
      <c r="B50" t="s">
        <v>152</v>
      </c>
      <c r="C50" t="s">
        <v>146</v>
      </c>
      <c r="D50">
        <v>24.661999999999999</v>
      </c>
    </row>
    <row r="51" spans="1:4" x14ac:dyDescent="0.25">
      <c r="A51" t="s">
        <v>56</v>
      </c>
      <c r="B51" t="s">
        <v>152</v>
      </c>
      <c r="C51" t="s">
        <v>146</v>
      </c>
      <c r="D51">
        <v>24.530999999999999</v>
      </c>
    </row>
    <row r="52" spans="1:4" x14ac:dyDescent="0.25">
      <c r="A52" t="s">
        <v>57</v>
      </c>
      <c r="B52" t="s">
        <v>152</v>
      </c>
      <c r="C52" t="s">
        <v>146</v>
      </c>
      <c r="D52">
        <v>24.483000000000001</v>
      </c>
    </row>
    <row r="53" spans="1:4" x14ac:dyDescent="0.25">
      <c r="A53" t="s">
        <v>58</v>
      </c>
      <c r="B53" t="s">
        <v>152</v>
      </c>
      <c r="C53" t="s">
        <v>147</v>
      </c>
      <c r="D53">
        <v>24.045000000000002</v>
      </c>
    </row>
    <row r="54" spans="1:4" x14ac:dyDescent="0.25">
      <c r="A54" t="s">
        <v>59</v>
      </c>
      <c r="B54" t="s">
        <v>152</v>
      </c>
      <c r="C54" t="s">
        <v>147</v>
      </c>
      <c r="D54">
        <v>23.986000000000001</v>
      </c>
    </row>
    <row r="55" spans="1:4" x14ac:dyDescent="0.25">
      <c r="A55" t="s">
        <v>60</v>
      </c>
      <c r="B55" t="s">
        <v>152</v>
      </c>
      <c r="C55" t="s">
        <v>147</v>
      </c>
      <c r="D55">
        <v>24.007000000000001</v>
      </c>
    </row>
    <row r="56" spans="1:4" x14ac:dyDescent="0.25">
      <c r="A56" t="s">
        <v>61</v>
      </c>
      <c r="B56" t="s">
        <v>152</v>
      </c>
      <c r="C56" t="s">
        <v>148</v>
      </c>
      <c r="D56">
        <v>24.007999999999999</v>
      </c>
    </row>
    <row r="57" spans="1:4" x14ac:dyDescent="0.25">
      <c r="A57" t="s">
        <v>62</v>
      </c>
      <c r="B57" t="s">
        <v>152</v>
      </c>
      <c r="C57" t="s">
        <v>148</v>
      </c>
      <c r="D57">
        <v>24.06</v>
      </c>
    </row>
    <row r="58" spans="1:4" x14ac:dyDescent="0.25">
      <c r="A58" t="s">
        <v>63</v>
      </c>
      <c r="B58" t="s">
        <v>152</v>
      </c>
      <c r="C58" t="s">
        <v>148</v>
      </c>
      <c r="D58">
        <v>23.968</v>
      </c>
    </row>
    <row r="59" spans="1:4" x14ac:dyDescent="0.25">
      <c r="A59" t="s">
        <v>64</v>
      </c>
      <c r="B59" t="s">
        <v>152</v>
      </c>
      <c r="C59" t="s">
        <v>109</v>
      </c>
      <c r="D59">
        <v>11.071999999999999</v>
      </c>
    </row>
    <row r="60" spans="1:4" x14ac:dyDescent="0.25">
      <c r="A60" t="s">
        <v>65</v>
      </c>
      <c r="B60" t="s">
        <v>152</v>
      </c>
      <c r="C60" t="s">
        <v>109</v>
      </c>
      <c r="D60">
        <v>11.162000000000001</v>
      </c>
    </row>
    <row r="61" spans="1:4" x14ac:dyDescent="0.25">
      <c r="A61" t="s">
        <v>66</v>
      </c>
      <c r="B61" t="s">
        <v>152</v>
      </c>
      <c r="C61" t="s">
        <v>109</v>
      </c>
      <c r="D61">
        <v>11.233000000000001</v>
      </c>
    </row>
    <row r="62" spans="1:4" x14ac:dyDescent="0.25">
      <c r="A62" t="s">
        <v>67</v>
      </c>
      <c r="B62" t="s">
        <v>153</v>
      </c>
      <c r="C62" t="s">
        <v>146</v>
      </c>
      <c r="D62">
        <v>24.911999999999999</v>
      </c>
    </row>
    <row r="63" spans="1:4" x14ac:dyDescent="0.25">
      <c r="A63" t="s">
        <v>68</v>
      </c>
      <c r="B63" t="s">
        <v>153</v>
      </c>
      <c r="C63" t="s">
        <v>146</v>
      </c>
      <c r="D63">
        <v>24.786000000000001</v>
      </c>
    </row>
    <row r="64" spans="1:4" x14ac:dyDescent="0.25">
      <c r="A64" t="s">
        <v>69</v>
      </c>
      <c r="B64" t="s">
        <v>153</v>
      </c>
      <c r="C64" t="s">
        <v>146</v>
      </c>
      <c r="D64">
        <v>24.923999999999999</v>
      </c>
    </row>
    <row r="65" spans="1:4" x14ac:dyDescent="0.25">
      <c r="A65" t="s">
        <v>70</v>
      </c>
      <c r="B65" t="s">
        <v>153</v>
      </c>
      <c r="C65" t="s">
        <v>147</v>
      </c>
      <c r="D65">
        <v>24.154</v>
      </c>
    </row>
    <row r="66" spans="1:4" x14ac:dyDescent="0.25">
      <c r="A66" t="s">
        <v>71</v>
      </c>
      <c r="B66" t="s">
        <v>153</v>
      </c>
      <c r="C66" t="s">
        <v>147</v>
      </c>
      <c r="D66">
        <v>24.135000000000002</v>
      </c>
    </row>
    <row r="67" spans="1:4" x14ac:dyDescent="0.25">
      <c r="A67" t="s">
        <v>72</v>
      </c>
      <c r="B67" t="s">
        <v>153</v>
      </c>
      <c r="C67" t="s">
        <v>147</v>
      </c>
      <c r="D67">
        <v>24.312999999999999</v>
      </c>
    </row>
    <row r="68" spans="1:4" x14ac:dyDescent="0.25">
      <c r="A68" t="s">
        <v>73</v>
      </c>
      <c r="B68" t="s">
        <v>153</v>
      </c>
      <c r="C68" t="s">
        <v>148</v>
      </c>
      <c r="D68">
        <v>24.43</v>
      </c>
    </row>
    <row r="69" spans="1:4" x14ac:dyDescent="0.25">
      <c r="A69" t="s">
        <v>74</v>
      </c>
      <c r="B69" t="s">
        <v>153</v>
      </c>
      <c r="C69" t="s">
        <v>148</v>
      </c>
      <c r="D69">
        <v>24.466000000000001</v>
      </c>
    </row>
    <row r="70" spans="1:4" x14ac:dyDescent="0.25">
      <c r="A70" t="s">
        <v>75</v>
      </c>
      <c r="B70" t="s">
        <v>153</v>
      </c>
      <c r="C70" t="s">
        <v>148</v>
      </c>
      <c r="D70">
        <v>24.341000000000001</v>
      </c>
    </row>
    <row r="71" spans="1:4" x14ac:dyDescent="0.25">
      <c r="A71" t="s">
        <v>76</v>
      </c>
      <c r="B71" t="s">
        <v>153</v>
      </c>
      <c r="C71" t="s">
        <v>109</v>
      </c>
      <c r="D71">
        <v>11.548999999999999</v>
      </c>
    </row>
    <row r="72" spans="1:4" x14ac:dyDescent="0.25">
      <c r="A72" t="s">
        <v>77</v>
      </c>
      <c r="B72" t="s">
        <v>153</v>
      </c>
      <c r="C72" t="s">
        <v>109</v>
      </c>
      <c r="D72">
        <v>11.734</v>
      </c>
    </row>
    <row r="73" spans="1:4" x14ac:dyDescent="0.25">
      <c r="A73" t="s">
        <v>78</v>
      </c>
      <c r="B73" t="s">
        <v>153</v>
      </c>
      <c r="C73" t="s">
        <v>109</v>
      </c>
      <c r="D73">
        <v>11.675000000000001</v>
      </c>
    </row>
    <row r="74" spans="1:4" x14ac:dyDescent="0.25">
      <c r="A74" t="s">
        <v>81</v>
      </c>
      <c r="B74" t="s">
        <v>154</v>
      </c>
      <c r="C74" t="s">
        <v>146</v>
      </c>
      <c r="D74">
        <v>25.018999999999998</v>
      </c>
    </row>
    <row r="75" spans="1:4" x14ac:dyDescent="0.25">
      <c r="A75" t="s">
        <v>82</v>
      </c>
      <c r="B75" t="s">
        <v>154</v>
      </c>
      <c r="C75" t="s">
        <v>146</v>
      </c>
      <c r="D75">
        <v>24.866</v>
      </c>
    </row>
    <row r="76" spans="1:4" x14ac:dyDescent="0.25">
      <c r="A76" t="s">
        <v>83</v>
      </c>
      <c r="B76" t="s">
        <v>154</v>
      </c>
      <c r="C76" t="s">
        <v>146</v>
      </c>
      <c r="D76">
        <v>24.934000000000001</v>
      </c>
    </row>
    <row r="77" spans="1:4" x14ac:dyDescent="0.25">
      <c r="A77" t="s">
        <v>84</v>
      </c>
      <c r="B77" t="s">
        <v>154</v>
      </c>
      <c r="C77" t="s">
        <v>147</v>
      </c>
      <c r="D77">
        <v>23.946000000000002</v>
      </c>
    </row>
    <row r="78" spans="1:4" x14ac:dyDescent="0.25">
      <c r="A78" t="s">
        <v>85</v>
      </c>
      <c r="B78" t="s">
        <v>154</v>
      </c>
      <c r="C78" t="s">
        <v>147</v>
      </c>
      <c r="D78">
        <v>24.07</v>
      </c>
    </row>
    <row r="79" spans="1:4" x14ac:dyDescent="0.25">
      <c r="A79" t="s">
        <v>86</v>
      </c>
      <c r="B79" t="s">
        <v>154</v>
      </c>
      <c r="C79" t="s">
        <v>147</v>
      </c>
      <c r="D79">
        <v>24.01</v>
      </c>
    </row>
    <row r="80" spans="1:4" x14ac:dyDescent="0.25">
      <c r="A80" t="s">
        <v>87</v>
      </c>
      <c r="B80" t="s">
        <v>154</v>
      </c>
      <c r="C80" t="s">
        <v>148</v>
      </c>
      <c r="D80">
        <v>24.196999999999999</v>
      </c>
    </row>
    <row r="81" spans="1:4" x14ac:dyDescent="0.25">
      <c r="A81" t="s">
        <v>88</v>
      </c>
      <c r="B81" t="s">
        <v>154</v>
      </c>
      <c r="C81" t="s">
        <v>148</v>
      </c>
      <c r="D81">
        <v>24.15</v>
      </c>
    </row>
    <row r="82" spans="1:4" x14ac:dyDescent="0.25">
      <c r="A82" t="s">
        <v>89</v>
      </c>
      <c r="B82" t="s">
        <v>154</v>
      </c>
      <c r="C82" t="s">
        <v>148</v>
      </c>
      <c r="D82">
        <v>24.198</v>
      </c>
    </row>
    <row r="83" spans="1:4" x14ac:dyDescent="0.25">
      <c r="A83" t="s">
        <v>90</v>
      </c>
      <c r="B83" t="s">
        <v>154</v>
      </c>
      <c r="C83" t="s">
        <v>109</v>
      </c>
      <c r="D83">
        <v>11.683999999999999</v>
      </c>
    </row>
    <row r="84" spans="1:4" x14ac:dyDescent="0.25">
      <c r="A84" t="s">
        <v>91</v>
      </c>
      <c r="B84" t="s">
        <v>154</v>
      </c>
      <c r="C84" t="s">
        <v>109</v>
      </c>
      <c r="D84">
        <v>11.882</v>
      </c>
    </row>
    <row r="85" spans="1:4" x14ac:dyDescent="0.25">
      <c r="A85" t="s">
        <v>92</v>
      </c>
      <c r="B85" t="s">
        <v>154</v>
      </c>
      <c r="C85" t="s">
        <v>109</v>
      </c>
      <c r="D85">
        <v>11.706</v>
      </c>
    </row>
    <row r="86" spans="1:4" x14ac:dyDescent="0.25">
      <c r="A86" t="s">
        <v>93</v>
      </c>
      <c r="B86" t="s">
        <v>155</v>
      </c>
      <c r="C86" t="s">
        <v>146</v>
      </c>
      <c r="D86">
        <v>25.28</v>
      </c>
    </row>
    <row r="87" spans="1:4" x14ac:dyDescent="0.25">
      <c r="A87" t="s">
        <v>94</v>
      </c>
      <c r="B87" t="s">
        <v>155</v>
      </c>
      <c r="C87" t="s">
        <v>146</v>
      </c>
      <c r="D87">
        <v>24.739000000000001</v>
      </c>
    </row>
    <row r="88" spans="1:4" x14ac:dyDescent="0.25">
      <c r="A88" t="s">
        <v>95</v>
      </c>
      <c r="B88" t="s">
        <v>155</v>
      </c>
      <c r="C88" t="s">
        <v>146</v>
      </c>
      <c r="D88">
        <v>24.719000000000001</v>
      </c>
    </row>
    <row r="89" spans="1:4" x14ac:dyDescent="0.25">
      <c r="A89" t="s">
        <v>96</v>
      </c>
      <c r="B89" t="s">
        <v>155</v>
      </c>
      <c r="C89" t="s">
        <v>147</v>
      </c>
      <c r="D89">
        <v>23.895</v>
      </c>
    </row>
    <row r="90" spans="1:4" x14ac:dyDescent="0.25">
      <c r="A90" t="s">
        <v>97</v>
      </c>
      <c r="B90" t="s">
        <v>155</v>
      </c>
      <c r="C90" t="s">
        <v>147</v>
      </c>
      <c r="D90">
        <v>23.960999999999999</v>
      </c>
    </row>
    <row r="91" spans="1:4" x14ac:dyDescent="0.25">
      <c r="A91" t="s">
        <v>98</v>
      </c>
      <c r="B91" t="s">
        <v>155</v>
      </c>
      <c r="C91" t="s">
        <v>147</v>
      </c>
      <c r="D91">
        <v>23.85</v>
      </c>
    </row>
    <row r="92" spans="1:4" x14ac:dyDescent="0.25">
      <c r="A92" t="s">
        <v>99</v>
      </c>
      <c r="B92" t="s">
        <v>155</v>
      </c>
      <c r="C92" t="s">
        <v>148</v>
      </c>
      <c r="D92">
        <v>24.067</v>
      </c>
    </row>
    <row r="93" spans="1:4" x14ac:dyDescent="0.25">
      <c r="A93" t="s">
        <v>100</v>
      </c>
      <c r="B93" t="s">
        <v>155</v>
      </c>
      <c r="C93" t="s">
        <v>148</v>
      </c>
      <c r="D93">
        <v>24.055</v>
      </c>
    </row>
    <row r="94" spans="1:4" x14ac:dyDescent="0.25">
      <c r="A94" t="s">
        <v>101</v>
      </c>
      <c r="B94" t="s">
        <v>155</v>
      </c>
      <c r="C94" t="s">
        <v>148</v>
      </c>
      <c r="D94">
        <v>24.123999999999999</v>
      </c>
    </row>
    <row r="95" spans="1:4" x14ac:dyDescent="0.25">
      <c r="A95" t="s">
        <v>102</v>
      </c>
      <c r="B95" t="s">
        <v>155</v>
      </c>
      <c r="C95" t="s">
        <v>109</v>
      </c>
      <c r="D95">
        <v>11.406000000000001</v>
      </c>
    </row>
    <row r="96" spans="1:4" x14ac:dyDescent="0.25">
      <c r="A96" t="s">
        <v>103</v>
      </c>
      <c r="B96" t="s">
        <v>155</v>
      </c>
      <c r="C96" t="s">
        <v>109</v>
      </c>
      <c r="D96">
        <v>11.445</v>
      </c>
    </row>
    <row r="97" spans="1:4" x14ac:dyDescent="0.25">
      <c r="A97" t="s">
        <v>104</v>
      </c>
      <c r="B97" t="s">
        <v>155</v>
      </c>
      <c r="C97" t="s">
        <v>109</v>
      </c>
      <c r="D97">
        <v>11.545999999999999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2"/>
  <sheetViews>
    <sheetView topLeftCell="H1" zoomScaleNormal="100" workbookViewId="0">
      <selection activeCell="P25" sqref="P25"/>
    </sheetView>
  </sheetViews>
  <sheetFormatPr defaultColWidth="8.88671875" defaultRowHeight="14.4" x14ac:dyDescent="0.25"/>
  <cols>
    <col min="1" max="1" width="8.88671875" customWidth="1"/>
    <col min="3" max="7" width="13.5546875" customWidth="1"/>
    <col min="12" max="12" width="17" customWidth="1"/>
    <col min="21" max="21" width="12" bestFit="1" customWidth="1"/>
    <col min="22" max="22" width="12" customWidth="1"/>
    <col min="23" max="23" width="15" customWidth="1"/>
    <col min="30" max="30" width="14" customWidth="1"/>
  </cols>
  <sheetData>
    <row r="1" spans="1:23" ht="15.6" x14ac:dyDescent="0.25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L1" t="s">
        <v>2</v>
      </c>
      <c r="M1" t="s">
        <v>3</v>
      </c>
      <c r="N1" t="s">
        <v>4</v>
      </c>
      <c r="O1" t="s">
        <v>5</v>
      </c>
      <c r="P1" t="s">
        <v>79</v>
      </c>
      <c r="Q1" t="s">
        <v>137</v>
      </c>
      <c r="R1" s="3" t="s">
        <v>135</v>
      </c>
      <c r="S1" s="3" t="s">
        <v>136</v>
      </c>
      <c r="T1" s="3" t="s">
        <v>137</v>
      </c>
      <c r="U1" t="s">
        <v>143</v>
      </c>
      <c r="V1" s="3" t="s">
        <v>137</v>
      </c>
      <c r="W1" s="3" t="s">
        <v>144</v>
      </c>
    </row>
    <row r="2" spans="1:23" x14ac:dyDescent="0.25">
      <c r="A2" s="1">
        <v>1</v>
      </c>
      <c r="B2" s="1" t="s">
        <v>7</v>
      </c>
      <c r="C2" t="s">
        <v>110</v>
      </c>
      <c r="D2" t="s">
        <v>109</v>
      </c>
      <c r="E2">
        <v>10.41</v>
      </c>
      <c r="F2">
        <v>9.1110000000000007</v>
      </c>
      <c r="G2">
        <v>1.167</v>
      </c>
      <c r="L2" t="s">
        <v>110</v>
      </c>
      <c r="M2" t="s">
        <v>109</v>
      </c>
      <c r="N2">
        <v>10.41</v>
      </c>
      <c r="O2">
        <f>AVERAGE(N2:N4)</f>
        <v>9.1109999999999989</v>
      </c>
    </row>
    <row r="3" spans="1:23" x14ac:dyDescent="0.25">
      <c r="A3" s="1">
        <v>2</v>
      </c>
      <c r="B3" s="1" t="s">
        <v>8</v>
      </c>
      <c r="C3" t="s">
        <v>110</v>
      </c>
      <c r="D3" t="s">
        <v>109</v>
      </c>
      <c r="E3">
        <v>8.7729999999999997</v>
      </c>
      <c r="F3">
        <v>9.1110000000000007</v>
      </c>
      <c r="G3">
        <v>1.167</v>
      </c>
      <c r="L3" t="s">
        <v>110</v>
      </c>
      <c r="M3" t="s">
        <v>109</v>
      </c>
      <c r="N3">
        <v>8.7729999999999997</v>
      </c>
    </row>
    <row r="4" spans="1:23" x14ac:dyDescent="0.25">
      <c r="A4" s="1">
        <v>3</v>
      </c>
      <c r="B4" s="1" t="s">
        <v>9</v>
      </c>
      <c r="C4" t="s">
        <v>110</v>
      </c>
      <c r="D4" t="s">
        <v>109</v>
      </c>
      <c r="E4">
        <v>8.15</v>
      </c>
      <c r="F4">
        <v>9.1110000000000007</v>
      </c>
      <c r="G4">
        <v>1.167</v>
      </c>
      <c r="L4" t="s">
        <v>110</v>
      </c>
      <c r="M4" t="s">
        <v>109</v>
      </c>
      <c r="N4">
        <v>8.15</v>
      </c>
    </row>
    <row r="5" spans="1:23" x14ac:dyDescent="0.25">
      <c r="A5" s="1">
        <v>4</v>
      </c>
      <c r="B5" s="1" t="s">
        <v>10</v>
      </c>
      <c r="C5" t="s">
        <v>110</v>
      </c>
      <c r="D5" t="s">
        <v>80</v>
      </c>
      <c r="E5">
        <v>22.707999999999998</v>
      </c>
      <c r="F5">
        <v>22.725000000000001</v>
      </c>
      <c r="G5">
        <v>1.4999999999999999E-2</v>
      </c>
      <c r="L5" t="s">
        <v>110</v>
      </c>
      <c r="M5" t="s">
        <v>80</v>
      </c>
      <c r="N5">
        <v>22.707999999999998</v>
      </c>
      <c r="O5">
        <f t="shared" ref="O5:O65" si="0">AVERAGE(N5:N7)</f>
        <v>22.724999999999998</v>
      </c>
      <c r="P5">
        <f>N5-$O$2</f>
        <v>13.597</v>
      </c>
      <c r="Q5">
        <f>AVERAGE(P5:P7)</f>
        <v>13.613999999999999</v>
      </c>
      <c r="R5">
        <f>P5-$Q$5</f>
        <v>-1.699999999999946E-2</v>
      </c>
      <c r="S5">
        <f t="shared" ref="S5:S66" si="1">POWER(2,-R5)</f>
        <v>1.0118532010269283</v>
      </c>
      <c r="U5">
        <f t="shared" ref="U5:U7" si="2">S5/$T$11</f>
        <v>1.2623436635849311E-5</v>
      </c>
      <c r="V5">
        <f>AVERAGE(U5:U7)</f>
        <v>1.2475999683926798E-5</v>
      </c>
      <c r="W5">
        <f>STDEV(U5:U7)</f>
        <v>1.283336263890995E-7</v>
      </c>
    </row>
    <row r="6" spans="1:23" x14ac:dyDescent="0.25">
      <c r="A6" s="1">
        <v>5</v>
      </c>
      <c r="B6" s="1" t="s">
        <v>11</v>
      </c>
      <c r="C6" t="s">
        <v>110</v>
      </c>
      <c r="D6" t="s">
        <v>80</v>
      </c>
      <c r="E6">
        <v>22.734999999999999</v>
      </c>
      <c r="F6">
        <v>22.725000000000001</v>
      </c>
      <c r="G6">
        <v>1.4999999999999999E-2</v>
      </c>
      <c r="L6" t="s">
        <v>110</v>
      </c>
      <c r="M6" t="s">
        <v>80</v>
      </c>
      <c r="N6">
        <v>22.734999999999999</v>
      </c>
      <c r="P6">
        <f t="shared" ref="P6:P7" si="3">N6-$O$2</f>
        <v>13.624000000000001</v>
      </c>
      <c r="R6">
        <f t="shared" ref="R6:R67" si="4">P6-$Q$5</f>
        <v>1.0000000000001563E-2</v>
      </c>
      <c r="S6">
        <f t="shared" ref="S6:S7" si="5">POWER(2,-R6)</f>
        <v>0.99309249543703471</v>
      </c>
      <c r="U6">
        <f t="shared" si="2"/>
        <v>1.2389386303234368E-5</v>
      </c>
    </row>
    <row r="7" spans="1:23" x14ac:dyDescent="0.25">
      <c r="A7" s="1">
        <v>6</v>
      </c>
      <c r="B7" s="1" t="s">
        <v>12</v>
      </c>
      <c r="C7" t="s">
        <v>110</v>
      </c>
      <c r="D7" t="s">
        <v>80</v>
      </c>
      <c r="E7">
        <v>22.731999999999999</v>
      </c>
      <c r="F7">
        <v>22.725000000000001</v>
      </c>
      <c r="G7">
        <v>1.4999999999999999E-2</v>
      </c>
      <c r="L7" t="s">
        <v>110</v>
      </c>
      <c r="M7" t="s">
        <v>80</v>
      </c>
      <c r="N7">
        <v>22.731999999999999</v>
      </c>
      <c r="P7">
        <f t="shared" si="3"/>
        <v>13.621</v>
      </c>
      <c r="R7">
        <f t="shared" si="4"/>
        <v>7.0000000000014495E-3</v>
      </c>
      <c r="S7">
        <f t="shared" si="5"/>
        <v>0.99515972182008172</v>
      </c>
      <c r="U7">
        <f t="shared" si="2"/>
        <v>1.2415176112696716E-5</v>
      </c>
    </row>
    <row r="8" spans="1:23" x14ac:dyDescent="0.25">
      <c r="A8" s="1">
        <v>7</v>
      </c>
      <c r="B8" s="1" t="s">
        <v>13</v>
      </c>
      <c r="C8" t="s">
        <v>111</v>
      </c>
      <c r="D8" t="s">
        <v>109</v>
      </c>
      <c r="E8">
        <v>11.565</v>
      </c>
      <c r="F8">
        <v>11.412000000000001</v>
      </c>
      <c r="G8">
        <v>0.17</v>
      </c>
      <c r="L8" t="s">
        <v>111</v>
      </c>
      <c r="M8" t="s">
        <v>109</v>
      </c>
      <c r="N8">
        <v>11.565</v>
      </c>
      <c r="O8">
        <f t="shared" si="0"/>
        <v>11.411333333333332</v>
      </c>
    </row>
    <row r="9" spans="1:23" x14ac:dyDescent="0.25">
      <c r="A9" s="1">
        <v>8</v>
      </c>
      <c r="B9" s="1" t="s">
        <v>14</v>
      </c>
      <c r="C9" t="s">
        <v>111</v>
      </c>
      <c r="D9" t="s">
        <v>109</v>
      </c>
      <c r="E9">
        <v>11.44</v>
      </c>
      <c r="F9">
        <v>11.412000000000001</v>
      </c>
      <c r="G9">
        <v>0.17</v>
      </c>
      <c r="L9" t="s">
        <v>111</v>
      </c>
      <c r="M9" t="s">
        <v>109</v>
      </c>
      <c r="N9">
        <v>11.44</v>
      </c>
    </row>
    <row r="10" spans="1:23" x14ac:dyDescent="0.25">
      <c r="A10" s="1">
        <v>9</v>
      </c>
      <c r="B10" s="1" t="s">
        <v>15</v>
      </c>
      <c r="C10" t="s">
        <v>111</v>
      </c>
      <c r="D10" t="s">
        <v>109</v>
      </c>
      <c r="E10">
        <v>11.228999999999999</v>
      </c>
      <c r="F10">
        <v>11.412000000000001</v>
      </c>
      <c r="G10">
        <v>0.17</v>
      </c>
      <c r="L10" t="s">
        <v>111</v>
      </c>
      <c r="M10" t="s">
        <v>109</v>
      </c>
      <c r="N10">
        <v>11.228999999999999</v>
      </c>
    </row>
    <row r="11" spans="1:23" x14ac:dyDescent="0.25">
      <c r="A11" s="1">
        <v>10</v>
      </c>
      <c r="B11" s="1" t="s">
        <v>16</v>
      </c>
      <c r="C11" t="s">
        <v>111</v>
      </c>
      <c r="D11" t="s">
        <v>80</v>
      </c>
      <c r="E11">
        <v>8.766</v>
      </c>
      <c r="F11">
        <v>8.7349999999999994</v>
      </c>
      <c r="G11">
        <v>0.03</v>
      </c>
      <c r="L11" t="s">
        <v>111</v>
      </c>
      <c r="M11" t="s">
        <v>80</v>
      </c>
      <c r="N11">
        <v>8.766</v>
      </c>
      <c r="O11">
        <f t="shared" si="0"/>
        <v>8.7349999999999994</v>
      </c>
      <c r="P11">
        <f>N11-$O$8</f>
        <v>-2.6453333333333315</v>
      </c>
      <c r="R11">
        <f t="shared" si="4"/>
        <v>-16.259333333333331</v>
      </c>
      <c r="S11">
        <f t="shared" si="1"/>
        <v>78441.708243665256</v>
      </c>
      <c r="T11">
        <f>AVERAGE(S11:S13)</f>
        <v>80156.714072090748</v>
      </c>
      <c r="U11">
        <f>S11/$T$11</f>
        <v>0.97860433965789739</v>
      </c>
      <c r="V11">
        <f t="shared" ref="V11:V65" si="6">AVERAGE(U11:U13)</f>
        <v>1.0000000000000002</v>
      </c>
      <c r="W11">
        <f t="shared" ref="W11:W65" si="7">STDEV(U11:U13)</f>
        <v>2.0494204965045591E-2</v>
      </c>
    </row>
    <row r="12" spans="1:23" x14ac:dyDescent="0.25">
      <c r="A12" s="1">
        <v>11</v>
      </c>
      <c r="B12" s="1" t="s">
        <v>17</v>
      </c>
      <c r="C12" t="s">
        <v>111</v>
      </c>
      <c r="D12" t="s">
        <v>80</v>
      </c>
      <c r="E12">
        <v>8.7319999999999993</v>
      </c>
      <c r="F12">
        <v>8.7349999999999994</v>
      </c>
      <c r="G12">
        <v>0.03</v>
      </c>
      <c r="L12" t="s">
        <v>111</v>
      </c>
      <c r="M12" t="s">
        <v>80</v>
      </c>
      <c r="N12">
        <v>8.7319999999999993</v>
      </c>
      <c r="P12">
        <f t="shared" ref="P12:P13" si="8">N12-$O$8</f>
        <v>-2.6793333333333322</v>
      </c>
      <c r="R12">
        <f t="shared" si="4"/>
        <v>-16.293333333333329</v>
      </c>
      <c r="S12">
        <f t="shared" ref="S12:S13" si="9">POWER(2,-R12)</f>
        <v>80312.299849588817</v>
      </c>
      <c r="U12">
        <f t="shared" ref="U12:U73" si="10">S12/$T$11</f>
        <v>1.0019410199045602</v>
      </c>
    </row>
    <row r="13" spans="1:23" x14ac:dyDescent="0.25">
      <c r="A13" s="1">
        <v>12</v>
      </c>
      <c r="B13" s="1" t="s">
        <v>18</v>
      </c>
      <c r="C13" t="s">
        <v>111</v>
      </c>
      <c r="D13" t="s">
        <v>80</v>
      </c>
      <c r="E13">
        <v>8.7070000000000007</v>
      </c>
      <c r="F13">
        <v>8.7349999999999994</v>
      </c>
      <c r="G13">
        <v>0.03</v>
      </c>
      <c r="L13" t="s">
        <v>111</v>
      </c>
      <c r="M13" t="s">
        <v>80</v>
      </c>
      <c r="N13">
        <v>8.7070000000000007</v>
      </c>
      <c r="P13">
        <f t="shared" si="8"/>
        <v>-2.7043333333333308</v>
      </c>
      <c r="R13">
        <f t="shared" si="4"/>
        <v>-16.318333333333328</v>
      </c>
      <c r="S13">
        <f t="shared" si="9"/>
        <v>81716.134123018201</v>
      </c>
      <c r="U13">
        <f t="shared" si="10"/>
        <v>1.0194546404375429</v>
      </c>
    </row>
    <row r="14" spans="1:23" x14ac:dyDescent="0.25">
      <c r="A14" s="1">
        <v>13</v>
      </c>
      <c r="B14" s="1" t="s">
        <v>19</v>
      </c>
      <c r="C14" t="s">
        <v>112</v>
      </c>
      <c r="D14" t="s">
        <v>109</v>
      </c>
      <c r="E14">
        <v>11.557</v>
      </c>
      <c r="F14">
        <v>11.457000000000001</v>
      </c>
      <c r="G14">
        <v>9.7000000000000003E-2</v>
      </c>
      <c r="L14" t="s">
        <v>117</v>
      </c>
      <c r="M14" t="s">
        <v>109</v>
      </c>
      <c r="N14">
        <v>11.856999999999999</v>
      </c>
      <c r="O14">
        <f t="shared" si="0"/>
        <v>11.862</v>
      </c>
    </row>
    <row r="15" spans="1:23" x14ac:dyDescent="0.25">
      <c r="A15" s="1">
        <v>14</v>
      </c>
      <c r="B15" s="1" t="s">
        <v>20</v>
      </c>
      <c r="C15" t="s">
        <v>112</v>
      </c>
      <c r="D15" t="s">
        <v>109</v>
      </c>
      <c r="E15">
        <v>11.363</v>
      </c>
      <c r="F15">
        <v>11.457000000000001</v>
      </c>
      <c r="G15">
        <v>9.7000000000000003E-2</v>
      </c>
      <c r="L15" t="s">
        <v>117</v>
      </c>
      <c r="M15" t="s">
        <v>109</v>
      </c>
      <c r="N15">
        <v>11.843999999999999</v>
      </c>
    </row>
    <row r="16" spans="1:23" x14ac:dyDescent="0.25">
      <c r="A16" s="1">
        <v>15</v>
      </c>
      <c r="B16" s="1" t="s">
        <v>21</v>
      </c>
      <c r="C16" t="s">
        <v>112</v>
      </c>
      <c r="D16" t="s">
        <v>109</v>
      </c>
      <c r="E16">
        <v>11.451000000000001</v>
      </c>
      <c r="F16">
        <v>11.457000000000001</v>
      </c>
      <c r="G16">
        <v>9.7000000000000003E-2</v>
      </c>
      <c r="L16" t="s">
        <v>117</v>
      </c>
      <c r="M16" t="s">
        <v>109</v>
      </c>
      <c r="N16">
        <v>11.885</v>
      </c>
    </row>
    <row r="17" spans="1:23" x14ac:dyDescent="0.25">
      <c r="A17" s="1">
        <v>16</v>
      </c>
      <c r="B17" s="1" t="s">
        <v>22</v>
      </c>
      <c r="C17" t="s">
        <v>112</v>
      </c>
      <c r="D17" t="s">
        <v>80</v>
      </c>
      <c r="E17">
        <v>13.52</v>
      </c>
      <c r="F17">
        <v>13.542999999999999</v>
      </c>
      <c r="G17">
        <v>8.5999999999999993E-2</v>
      </c>
      <c r="L17" t="s">
        <v>117</v>
      </c>
      <c r="M17" t="s">
        <v>80</v>
      </c>
      <c r="N17">
        <v>9.2240000000000002</v>
      </c>
      <c r="O17">
        <f t="shared" si="0"/>
        <v>9.2326666666666668</v>
      </c>
      <c r="P17">
        <f>N17-$O$14</f>
        <v>-2.6379999999999999</v>
      </c>
      <c r="R17">
        <f t="shared" si="4"/>
        <v>-16.251999999999999</v>
      </c>
      <c r="S17">
        <f t="shared" si="1"/>
        <v>78043.994479982473</v>
      </c>
      <c r="U17">
        <f t="shared" si="10"/>
        <v>0.97364263721928335</v>
      </c>
      <c r="V17">
        <f t="shared" si="6"/>
        <v>0.9678199707655688</v>
      </c>
      <c r="W17">
        <f t="shared" si="7"/>
        <v>5.0425770666802745E-3</v>
      </c>
    </row>
    <row r="18" spans="1:23" x14ac:dyDescent="0.25">
      <c r="A18" s="1">
        <v>17</v>
      </c>
      <c r="B18" s="1" t="s">
        <v>23</v>
      </c>
      <c r="C18" t="s">
        <v>112</v>
      </c>
      <c r="D18" t="s">
        <v>80</v>
      </c>
      <c r="E18">
        <v>13.637</v>
      </c>
      <c r="F18">
        <v>13.542999999999999</v>
      </c>
      <c r="G18">
        <v>8.5999999999999993E-2</v>
      </c>
      <c r="L18" t="s">
        <v>117</v>
      </c>
      <c r="M18" t="s">
        <v>80</v>
      </c>
      <c r="N18">
        <v>9.2370000000000001</v>
      </c>
      <c r="P18">
        <f t="shared" ref="P18:P19" si="11">N18-$O$14</f>
        <v>-2.625</v>
      </c>
      <c r="R18">
        <f t="shared" si="4"/>
        <v>-16.238999999999997</v>
      </c>
      <c r="S18">
        <f t="shared" ref="S18:S19" si="12">POWER(2,-R18)</f>
        <v>77343.905764881143</v>
      </c>
      <c r="U18">
        <f t="shared" si="10"/>
        <v>0.96490863753871148</v>
      </c>
    </row>
    <row r="19" spans="1:23" x14ac:dyDescent="0.25">
      <c r="A19" s="1">
        <v>18</v>
      </c>
      <c r="B19" s="1" t="s">
        <v>24</v>
      </c>
      <c r="C19" t="s">
        <v>112</v>
      </c>
      <c r="D19" t="s">
        <v>80</v>
      </c>
      <c r="E19">
        <v>13.471</v>
      </c>
      <c r="F19">
        <v>13.542999999999999</v>
      </c>
      <c r="G19">
        <v>8.5999999999999993E-2</v>
      </c>
      <c r="L19" t="s">
        <v>117</v>
      </c>
      <c r="M19" t="s">
        <v>80</v>
      </c>
      <c r="N19">
        <v>9.2370000000000001</v>
      </c>
      <c r="P19">
        <f t="shared" si="11"/>
        <v>-2.625</v>
      </c>
      <c r="R19">
        <f t="shared" si="4"/>
        <v>-16.238999999999997</v>
      </c>
      <c r="S19">
        <f t="shared" si="12"/>
        <v>77343.905764881143</v>
      </c>
      <c r="U19">
        <f t="shared" si="10"/>
        <v>0.96490863753871148</v>
      </c>
    </row>
    <row r="20" spans="1:23" x14ac:dyDescent="0.25">
      <c r="A20" s="1">
        <v>19</v>
      </c>
      <c r="B20" s="1" t="s">
        <v>25</v>
      </c>
      <c r="C20" t="s">
        <v>113</v>
      </c>
      <c r="D20" t="s">
        <v>109</v>
      </c>
      <c r="E20">
        <v>11.254</v>
      </c>
      <c r="F20">
        <v>11.117000000000001</v>
      </c>
      <c r="G20">
        <v>0.12</v>
      </c>
      <c r="L20" t="s">
        <v>116</v>
      </c>
      <c r="M20" t="s">
        <v>109</v>
      </c>
      <c r="N20">
        <v>11.343</v>
      </c>
      <c r="O20">
        <f t="shared" si="0"/>
        <v>11.309333333333333</v>
      </c>
    </row>
    <row r="21" spans="1:23" x14ac:dyDescent="0.25">
      <c r="A21" s="1">
        <v>20</v>
      </c>
      <c r="B21" s="1" t="s">
        <v>26</v>
      </c>
      <c r="C21" t="s">
        <v>113</v>
      </c>
      <c r="D21" t="s">
        <v>109</v>
      </c>
      <c r="E21">
        <v>11.063000000000001</v>
      </c>
      <c r="F21">
        <v>11.117000000000001</v>
      </c>
      <c r="G21">
        <v>0.12</v>
      </c>
      <c r="L21" t="s">
        <v>116</v>
      </c>
      <c r="M21" t="s">
        <v>109</v>
      </c>
      <c r="N21">
        <v>11.352</v>
      </c>
    </row>
    <row r="22" spans="1:23" x14ac:dyDescent="0.25">
      <c r="A22" s="1">
        <v>21</v>
      </c>
      <c r="B22" s="1" t="s">
        <v>27</v>
      </c>
      <c r="C22" t="s">
        <v>113</v>
      </c>
      <c r="D22" t="s">
        <v>109</v>
      </c>
      <c r="E22">
        <v>11.032999999999999</v>
      </c>
      <c r="F22">
        <v>11.117000000000001</v>
      </c>
      <c r="G22">
        <v>0.12</v>
      </c>
      <c r="L22" t="s">
        <v>116</v>
      </c>
      <c r="M22" t="s">
        <v>109</v>
      </c>
      <c r="N22">
        <v>11.233000000000001</v>
      </c>
    </row>
    <row r="23" spans="1:23" x14ac:dyDescent="0.25">
      <c r="A23" s="1">
        <v>22</v>
      </c>
      <c r="B23" s="1" t="s">
        <v>28</v>
      </c>
      <c r="C23" t="s">
        <v>113</v>
      </c>
      <c r="D23" t="s">
        <v>80</v>
      </c>
      <c r="E23">
        <v>13.202</v>
      </c>
      <c r="F23">
        <v>13.141999999999999</v>
      </c>
      <c r="G23">
        <v>6.4000000000000001E-2</v>
      </c>
      <c r="L23" t="s">
        <v>116</v>
      </c>
      <c r="M23" t="s">
        <v>80</v>
      </c>
      <c r="N23">
        <v>9.2460000000000004</v>
      </c>
      <c r="O23">
        <f t="shared" si="0"/>
        <v>9.2319999999999993</v>
      </c>
      <c r="P23">
        <f>N23-$O$20</f>
        <v>-2.0633333333333326</v>
      </c>
      <c r="R23">
        <f t="shared" si="4"/>
        <v>-15.677333333333332</v>
      </c>
      <c r="S23">
        <f t="shared" si="1"/>
        <v>52401.966524500058</v>
      </c>
      <c r="U23">
        <f t="shared" si="10"/>
        <v>0.65374394560848847</v>
      </c>
      <c r="V23">
        <f t="shared" si="6"/>
        <v>0.66014716721951816</v>
      </c>
      <c r="W23">
        <f t="shared" si="7"/>
        <v>7.5054046821350683E-3</v>
      </c>
    </row>
    <row r="24" spans="1:23" x14ac:dyDescent="0.25">
      <c r="A24" s="1">
        <v>23</v>
      </c>
      <c r="B24" s="1" t="s">
        <v>29</v>
      </c>
      <c r="C24" t="s">
        <v>113</v>
      </c>
      <c r="D24" t="s">
        <v>80</v>
      </c>
      <c r="E24">
        <v>13.074999999999999</v>
      </c>
      <c r="F24">
        <v>13.141999999999999</v>
      </c>
      <c r="G24">
        <v>6.4000000000000001E-2</v>
      </c>
      <c r="L24" t="s">
        <v>116</v>
      </c>
      <c r="M24" t="s">
        <v>80</v>
      </c>
      <c r="N24">
        <v>9.2360000000000007</v>
      </c>
      <c r="P24">
        <f t="shared" ref="P24:P25" si="13">N24-$O$20</f>
        <v>-2.0733333333333324</v>
      </c>
      <c r="R24">
        <f t="shared" si="4"/>
        <v>-15.687333333333331</v>
      </c>
      <c r="S24">
        <f t="shared" ref="S24:S25" si="14">POWER(2,-R24)</f>
        <v>52766.451025731782</v>
      </c>
      <c r="U24">
        <f t="shared" si="10"/>
        <v>0.65829109434644595</v>
      </c>
    </row>
    <row r="25" spans="1:23" x14ac:dyDescent="0.25">
      <c r="A25" s="1">
        <v>24</v>
      </c>
      <c r="B25" s="1" t="s">
        <v>30</v>
      </c>
      <c r="C25" t="s">
        <v>113</v>
      </c>
      <c r="D25" t="s">
        <v>80</v>
      </c>
      <c r="E25">
        <v>13.15</v>
      </c>
      <c r="F25">
        <v>13.141999999999999</v>
      </c>
      <c r="G25">
        <v>6.4000000000000001E-2</v>
      </c>
      <c r="L25" t="s">
        <v>116</v>
      </c>
      <c r="M25" t="s">
        <v>80</v>
      </c>
      <c r="N25">
        <v>9.2140000000000004</v>
      </c>
      <c r="P25">
        <f t="shared" si="13"/>
        <v>-2.0953333333333326</v>
      </c>
      <c r="R25">
        <f t="shared" si="4"/>
        <v>-15.709333333333332</v>
      </c>
      <c r="S25">
        <f t="shared" si="14"/>
        <v>53577.26563471496</v>
      </c>
      <c r="U25">
        <f t="shared" si="10"/>
        <v>0.66840646170362017</v>
      </c>
    </row>
    <row r="26" spans="1:23" x14ac:dyDescent="0.25">
      <c r="A26" s="1">
        <v>25</v>
      </c>
      <c r="B26" s="1" t="s">
        <v>31</v>
      </c>
      <c r="C26" t="s">
        <v>114</v>
      </c>
      <c r="D26" t="s">
        <v>109</v>
      </c>
      <c r="E26">
        <v>10.923999999999999</v>
      </c>
      <c r="F26">
        <v>10.914</v>
      </c>
      <c r="G26">
        <v>8.5999999999999993E-2</v>
      </c>
      <c r="L26" t="s">
        <v>115</v>
      </c>
      <c r="M26" t="s">
        <v>109</v>
      </c>
      <c r="N26">
        <v>11.108000000000001</v>
      </c>
      <c r="O26">
        <f t="shared" si="0"/>
        <v>11.067666666666668</v>
      </c>
    </row>
    <row r="27" spans="1:23" x14ac:dyDescent="0.25">
      <c r="A27" s="1">
        <v>26</v>
      </c>
      <c r="B27" s="1" t="s">
        <v>32</v>
      </c>
      <c r="C27" t="s">
        <v>114</v>
      </c>
      <c r="D27" t="s">
        <v>109</v>
      </c>
      <c r="E27">
        <v>10.994</v>
      </c>
      <c r="F27">
        <v>10.914</v>
      </c>
      <c r="G27">
        <v>8.5999999999999993E-2</v>
      </c>
      <c r="L27" t="s">
        <v>115</v>
      </c>
      <c r="M27" t="s">
        <v>109</v>
      </c>
      <c r="N27">
        <v>11.106999999999999</v>
      </c>
    </row>
    <row r="28" spans="1:23" x14ac:dyDescent="0.25">
      <c r="A28" s="1">
        <v>27</v>
      </c>
      <c r="B28" s="1" t="s">
        <v>33</v>
      </c>
      <c r="C28" t="s">
        <v>114</v>
      </c>
      <c r="D28" t="s">
        <v>109</v>
      </c>
      <c r="E28">
        <v>10.823</v>
      </c>
      <c r="F28">
        <v>10.914</v>
      </c>
      <c r="G28">
        <v>8.5999999999999993E-2</v>
      </c>
      <c r="L28" t="s">
        <v>115</v>
      </c>
      <c r="M28" t="s">
        <v>109</v>
      </c>
      <c r="N28">
        <v>10.988</v>
      </c>
    </row>
    <row r="29" spans="1:23" x14ac:dyDescent="0.25">
      <c r="A29" s="1">
        <v>28</v>
      </c>
      <c r="B29" s="1" t="s">
        <v>34</v>
      </c>
      <c r="C29" t="s">
        <v>114</v>
      </c>
      <c r="D29" t="s">
        <v>80</v>
      </c>
      <c r="E29">
        <v>13.281000000000001</v>
      </c>
      <c r="F29">
        <v>13.226000000000001</v>
      </c>
      <c r="G29">
        <v>9.5000000000000001E-2</v>
      </c>
      <c r="L29" t="s">
        <v>115</v>
      </c>
      <c r="M29" t="s">
        <v>80</v>
      </c>
      <c r="N29">
        <v>11.622</v>
      </c>
      <c r="O29">
        <f t="shared" si="0"/>
        <v>11.628</v>
      </c>
      <c r="P29">
        <f>N29-$O$26</f>
        <v>0.55433333333333223</v>
      </c>
      <c r="R29">
        <f t="shared" si="4"/>
        <v>-13.059666666666667</v>
      </c>
      <c r="S29">
        <f t="shared" si="1"/>
        <v>8537.9066096024126</v>
      </c>
      <c r="U29">
        <f t="shared" si="10"/>
        <v>0.10651517728039168</v>
      </c>
      <c r="V29">
        <f t="shared" si="6"/>
        <v>0.10608782945370064</v>
      </c>
      <c r="W29">
        <f t="shared" si="7"/>
        <v>2.1598623820186487E-3</v>
      </c>
    </row>
    <row r="30" spans="1:23" x14ac:dyDescent="0.25">
      <c r="A30" s="1">
        <v>29</v>
      </c>
      <c r="B30" s="1" t="s">
        <v>35</v>
      </c>
      <c r="C30" t="s">
        <v>114</v>
      </c>
      <c r="D30" t="s">
        <v>80</v>
      </c>
      <c r="E30">
        <v>13.279</v>
      </c>
      <c r="F30">
        <v>13.226000000000001</v>
      </c>
      <c r="G30">
        <v>9.5000000000000001E-2</v>
      </c>
      <c r="L30" t="s">
        <v>115</v>
      </c>
      <c r="M30" t="s">
        <v>80</v>
      </c>
      <c r="N30">
        <v>11.66</v>
      </c>
      <c r="P30">
        <f t="shared" ref="P30:P31" si="15">N30-$O$26</f>
        <v>0.59233333333333249</v>
      </c>
      <c r="R30">
        <f t="shared" si="4"/>
        <v>-13.021666666666667</v>
      </c>
      <c r="S30">
        <f t="shared" ref="S30:S31" si="16">POWER(2,-R30)</f>
        <v>8315.9574821762963</v>
      </c>
      <c r="U30">
        <f t="shared" si="10"/>
        <v>0.10374623733574148</v>
      </c>
    </row>
    <row r="31" spans="1:23" x14ac:dyDescent="0.25">
      <c r="A31" s="1">
        <v>30</v>
      </c>
      <c r="B31" s="1" t="s">
        <v>36</v>
      </c>
      <c r="C31" t="s">
        <v>114</v>
      </c>
      <c r="D31" t="s">
        <v>80</v>
      </c>
      <c r="E31">
        <v>13.116</v>
      </c>
      <c r="F31">
        <v>13.226000000000001</v>
      </c>
      <c r="G31">
        <v>9.5000000000000001E-2</v>
      </c>
      <c r="L31" t="s">
        <v>115</v>
      </c>
      <c r="M31" t="s">
        <v>80</v>
      </c>
      <c r="N31">
        <v>11.602</v>
      </c>
      <c r="P31">
        <f t="shared" si="15"/>
        <v>0.53433333333333266</v>
      </c>
      <c r="R31">
        <f t="shared" si="4"/>
        <v>-13.079666666666666</v>
      </c>
      <c r="S31">
        <f t="shared" si="16"/>
        <v>8657.0913443683185</v>
      </c>
      <c r="U31">
        <f t="shared" si="10"/>
        <v>0.10800207374496874</v>
      </c>
    </row>
    <row r="32" spans="1:23" x14ac:dyDescent="0.25">
      <c r="A32" s="1">
        <v>31</v>
      </c>
      <c r="B32" s="1" t="s">
        <v>37</v>
      </c>
      <c r="C32" t="s">
        <v>115</v>
      </c>
      <c r="D32" t="s">
        <v>109</v>
      </c>
      <c r="E32">
        <v>11.108000000000001</v>
      </c>
      <c r="F32">
        <v>11.067</v>
      </c>
      <c r="G32">
        <v>6.9000000000000006E-2</v>
      </c>
      <c r="L32" t="s">
        <v>114</v>
      </c>
      <c r="M32" t="s">
        <v>109</v>
      </c>
      <c r="N32">
        <v>10.923999999999999</v>
      </c>
      <c r="O32">
        <f t="shared" si="0"/>
        <v>10.913666666666666</v>
      </c>
    </row>
    <row r="33" spans="1:23" x14ac:dyDescent="0.25">
      <c r="A33" s="1">
        <v>32</v>
      </c>
      <c r="B33" s="1" t="s">
        <v>38</v>
      </c>
      <c r="C33" t="s">
        <v>115</v>
      </c>
      <c r="D33" t="s">
        <v>109</v>
      </c>
      <c r="E33">
        <v>11.106999999999999</v>
      </c>
      <c r="F33">
        <v>11.067</v>
      </c>
      <c r="G33">
        <v>6.9000000000000006E-2</v>
      </c>
      <c r="L33" t="s">
        <v>114</v>
      </c>
      <c r="M33" t="s">
        <v>109</v>
      </c>
      <c r="N33">
        <v>10.994</v>
      </c>
    </row>
    <row r="34" spans="1:23" x14ac:dyDescent="0.25">
      <c r="A34" s="1">
        <v>33</v>
      </c>
      <c r="B34" s="1" t="s">
        <v>39</v>
      </c>
      <c r="C34" t="s">
        <v>115</v>
      </c>
      <c r="D34" t="s">
        <v>109</v>
      </c>
      <c r="E34">
        <v>10.988</v>
      </c>
      <c r="F34">
        <v>11.067</v>
      </c>
      <c r="G34">
        <v>6.9000000000000006E-2</v>
      </c>
      <c r="L34" t="s">
        <v>114</v>
      </c>
      <c r="M34" t="s">
        <v>109</v>
      </c>
      <c r="N34">
        <v>10.823</v>
      </c>
    </row>
    <row r="35" spans="1:23" x14ac:dyDescent="0.25">
      <c r="A35" s="1">
        <v>34</v>
      </c>
      <c r="B35" s="1" t="s">
        <v>40</v>
      </c>
      <c r="C35" t="s">
        <v>115</v>
      </c>
      <c r="D35" t="s">
        <v>80</v>
      </c>
      <c r="E35">
        <v>11.622</v>
      </c>
      <c r="F35">
        <v>11.628</v>
      </c>
      <c r="G35">
        <v>0.03</v>
      </c>
      <c r="L35" t="s">
        <v>114</v>
      </c>
      <c r="M35" t="s">
        <v>80</v>
      </c>
      <c r="N35">
        <v>13.281000000000001</v>
      </c>
      <c r="O35">
        <f t="shared" si="0"/>
        <v>13.225333333333333</v>
      </c>
      <c r="P35">
        <f>N35-$O$32</f>
        <v>2.3673333333333346</v>
      </c>
      <c r="R35">
        <f t="shared" si="4"/>
        <v>-11.246666666666664</v>
      </c>
      <c r="S35">
        <f t="shared" si="1"/>
        <v>2429.8754762925764</v>
      </c>
      <c r="U35">
        <f t="shared" si="10"/>
        <v>3.0314060455462446E-2</v>
      </c>
      <c r="V35">
        <f t="shared" si="6"/>
        <v>3.1552423511465151E-2</v>
      </c>
      <c r="W35">
        <f t="shared" si="7"/>
        <v>2.1085932993086215E-3</v>
      </c>
    </row>
    <row r="36" spans="1:23" x14ac:dyDescent="0.25">
      <c r="A36" s="1">
        <v>35</v>
      </c>
      <c r="B36" s="1" t="s">
        <v>41</v>
      </c>
      <c r="C36" t="s">
        <v>115</v>
      </c>
      <c r="D36" t="s">
        <v>80</v>
      </c>
      <c r="E36">
        <v>11.66</v>
      </c>
      <c r="F36">
        <v>11.628</v>
      </c>
      <c r="G36">
        <v>0.03</v>
      </c>
      <c r="L36" t="s">
        <v>114</v>
      </c>
      <c r="M36" t="s">
        <v>80</v>
      </c>
      <c r="N36">
        <v>13.279</v>
      </c>
      <c r="P36">
        <f t="shared" ref="P36:P37" si="17">N36-$O$32</f>
        <v>2.365333333333334</v>
      </c>
      <c r="R36">
        <f t="shared" si="4"/>
        <v>-11.248666666666665</v>
      </c>
      <c r="S36">
        <f t="shared" ref="S36:S37" si="18">POWER(2,-R36)</f>
        <v>2433.2463349248965</v>
      </c>
      <c r="U36">
        <f t="shared" si="10"/>
        <v>3.0356113808963046E-2</v>
      </c>
    </row>
    <row r="37" spans="1:23" x14ac:dyDescent="0.25">
      <c r="A37" s="1">
        <v>36</v>
      </c>
      <c r="B37" s="1" t="s">
        <v>42</v>
      </c>
      <c r="C37" t="s">
        <v>115</v>
      </c>
      <c r="D37" t="s">
        <v>80</v>
      </c>
      <c r="E37">
        <v>11.602</v>
      </c>
      <c r="F37">
        <v>11.628</v>
      </c>
      <c r="G37">
        <v>0.03</v>
      </c>
      <c r="L37" t="s">
        <v>114</v>
      </c>
      <c r="M37" t="s">
        <v>80</v>
      </c>
      <c r="N37">
        <v>13.116</v>
      </c>
      <c r="P37">
        <f t="shared" si="17"/>
        <v>2.2023333333333337</v>
      </c>
      <c r="R37">
        <f t="shared" si="4"/>
        <v>-11.411666666666665</v>
      </c>
      <c r="S37">
        <f t="shared" si="18"/>
        <v>2724.2939578526039</v>
      </c>
      <c r="U37">
        <f t="shared" si="10"/>
        <v>3.3987096269969957E-2</v>
      </c>
    </row>
    <row r="38" spans="1:23" x14ac:dyDescent="0.25">
      <c r="A38" s="1">
        <v>37</v>
      </c>
      <c r="B38" s="1" t="s">
        <v>43</v>
      </c>
      <c r="C38" t="s">
        <v>116</v>
      </c>
      <c r="D38" t="s">
        <v>109</v>
      </c>
      <c r="E38">
        <v>11.343</v>
      </c>
      <c r="F38">
        <v>11.308999999999999</v>
      </c>
      <c r="G38">
        <v>6.6000000000000003E-2</v>
      </c>
      <c r="L38" t="s">
        <v>113</v>
      </c>
      <c r="M38" t="s">
        <v>109</v>
      </c>
      <c r="N38">
        <v>11.254</v>
      </c>
      <c r="O38">
        <f t="shared" si="0"/>
        <v>11.116666666666667</v>
      </c>
    </row>
    <row r="39" spans="1:23" x14ac:dyDescent="0.25">
      <c r="A39" s="1">
        <v>38</v>
      </c>
      <c r="B39" s="1" t="s">
        <v>44</v>
      </c>
      <c r="C39" t="s">
        <v>116</v>
      </c>
      <c r="D39" t="s">
        <v>109</v>
      </c>
      <c r="E39">
        <v>11.352</v>
      </c>
      <c r="F39">
        <v>11.308999999999999</v>
      </c>
      <c r="G39">
        <v>6.6000000000000003E-2</v>
      </c>
      <c r="L39" t="s">
        <v>113</v>
      </c>
      <c r="M39" t="s">
        <v>109</v>
      </c>
      <c r="N39">
        <v>11.063000000000001</v>
      </c>
    </row>
    <row r="40" spans="1:23" x14ac:dyDescent="0.25">
      <c r="A40" s="1">
        <v>39</v>
      </c>
      <c r="B40" s="1" t="s">
        <v>45</v>
      </c>
      <c r="C40" t="s">
        <v>116</v>
      </c>
      <c r="D40" t="s">
        <v>109</v>
      </c>
      <c r="E40">
        <v>11.233000000000001</v>
      </c>
      <c r="F40">
        <v>11.308999999999999</v>
      </c>
      <c r="G40">
        <v>6.6000000000000003E-2</v>
      </c>
      <c r="L40" t="s">
        <v>113</v>
      </c>
      <c r="M40" t="s">
        <v>109</v>
      </c>
      <c r="N40">
        <v>11.032999999999999</v>
      </c>
    </row>
    <row r="41" spans="1:23" x14ac:dyDescent="0.25">
      <c r="A41" s="1">
        <v>40</v>
      </c>
      <c r="B41" s="1" t="s">
        <v>46</v>
      </c>
      <c r="C41" t="s">
        <v>116</v>
      </c>
      <c r="D41" t="s">
        <v>80</v>
      </c>
      <c r="E41">
        <v>9.2460000000000004</v>
      </c>
      <c r="F41">
        <v>9.2319999999999993</v>
      </c>
      <c r="G41">
        <v>1.6E-2</v>
      </c>
      <c r="L41" t="s">
        <v>113</v>
      </c>
      <c r="M41" t="s">
        <v>80</v>
      </c>
      <c r="N41">
        <v>13.202</v>
      </c>
      <c r="O41">
        <f t="shared" si="0"/>
        <v>13.142333333333333</v>
      </c>
      <c r="P41">
        <f>N41-$O$38</f>
        <v>2.0853333333333328</v>
      </c>
      <c r="R41">
        <f t="shared" si="4"/>
        <v>-11.528666666666666</v>
      </c>
      <c r="S41">
        <f t="shared" si="1"/>
        <v>2954.4352523388075</v>
      </c>
      <c r="U41">
        <f t="shared" si="10"/>
        <v>3.6858238096956784E-2</v>
      </c>
      <c r="V41">
        <f t="shared" si="6"/>
        <v>3.8439722465193615E-2</v>
      </c>
      <c r="W41">
        <f t="shared" si="7"/>
        <v>1.7073888476652381E-3</v>
      </c>
    </row>
    <row r="42" spans="1:23" x14ac:dyDescent="0.25">
      <c r="A42" s="1">
        <v>41</v>
      </c>
      <c r="B42" s="1" t="s">
        <v>47</v>
      </c>
      <c r="C42" t="s">
        <v>116</v>
      </c>
      <c r="D42" t="s">
        <v>80</v>
      </c>
      <c r="E42">
        <v>9.2360000000000007</v>
      </c>
      <c r="F42">
        <v>9.2319999999999993</v>
      </c>
      <c r="G42">
        <v>1.6E-2</v>
      </c>
      <c r="L42" t="s">
        <v>113</v>
      </c>
      <c r="M42" t="s">
        <v>80</v>
      </c>
      <c r="N42">
        <v>13.074999999999999</v>
      </c>
      <c r="P42">
        <f t="shared" ref="P42:P43" si="19">N42-$O$38</f>
        <v>1.9583333333333321</v>
      </c>
      <c r="R42">
        <f t="shared" si="4"/>
        <v>-11.655666666666667</v>
      </c>
      <c r="S42">
        <f t="shared" ref="S42:S43" si="20">POWER(2,-R42)</f>
        <v>3226.3039966292204</v>
      </c>
      <c r="U42">
        <f t="shared" si="10"/>
        <v>4.0249953281861969E-2</v>
      </c>
    </row>
    <row r="43" spans="1:23" x14ac:dyDescent="0.25">
      <c r="A43" s="1">
        <v>42</v>
      </c>
      <c r="B43" s="1" t="s">
        <v>48</v>
      </c>
      <c r="C43" t="s">
        <v>116</v>
      </c>
      <c r="D43" t="s">
        <v>80</v>
      </c>
      <c r="E43">
        <v>9.2140000000000004</v>
      </c>
      <c r="F43">
        <v>9.2319999999999993</v>
      </c>
      <c r="G43">
        <v>1.6E-2</v>
      </c>
      <c r="L43" t="s">
        <v>113</v>
      </c>
      <c r="M43" t="s">
        <v>80</v>
      </c>
      <c r="N43">
        <v>13.15</v>
      </c>
      <c r="P43">
        <f t="shared" si="19"/>
        <v>2.0333333333333332</v>
      </c>
      <c r="R43">
        <f t="shared" si="4"/>
        <v>-11.580666666666666</v>
      </c>
      <c r="S43">
        <f t="shared" si="20"/>
        <v>3062.8662789911159</v>
      </c>
      <c r="U43">
        <f t="shared" si="10"/>
        <v>3.8210976016762092E-2</v>
      </c>
    </row>
    <row r="44" spans="1:23" x14ac:dyDescent="0.25">
      <c r="A44" s="1">
        <v>43</v>
      </c>
      <c r="B44" s="1" t="s">
        <v>49</v>
      </c>
      <c r="C44" t="s">
        <v>117</v>
      </c>
      <c r="D44" t="s">
        <v>109</v>
      </c>
      <c r="E44">
        <v>11.856999999999999</v>
      </c>
      <c r="F44">
        <v>11.862</v>
      </c>
      <c r="G44">
        <v>2.1000000000000001E-2</v>
      </c>
      <c r="L44" t="s">
        <v>112</v>
      </c>
      <c r="M44" t="s">
        <v>109</v>
      </c>
      <c r="N44">
        <v>11.557</v>
      </c>
      <c r="O44">
        <f t="shared" si="0"/>
        <v>11.457000000000001</v>
      </c>
    </row>
    <row r="45" spans="1:23" x14ac:dyDescent="0.25">
      <c r="A45" s="1">
        <v>44</v>
      </c>
      <c r="B45" s="1" t="s">
        <v>50</v>
      </c>
      <c r="C45" t="s">
        <v>117</v>
      </c>
      <c r="D45" t="s">
        <v>109</v>
      </c>
      <c r="E45">
        <v>11.843999999999999</v>
      </c>
      <c r="F45">
        <v>11.862</v>
      </c>
      <c r="G45">
        <v>2.1000000000000001E-2</v>
      </c>
      <c r="L45" t="s">
        <v>112</v>
      </c>
      <c r="M45" t="s">
        <v>109</v>
      </c>
      <c r="N45">
        <v>11.363</v>
      </c>
    </row>
    <row r="46" spans="1:23" x14ac:dyDescent="0.25">
      <c r="A46" s="1">
        <v>45</v>
      </c>
      <c r="B46" s="1" t="s">
        <v>51</v>
      </c>
      <c r="C46" t="s">
        <v>117</v>
      </c>
      <c r="D46" t="s">
        <v>109</v>
      </c>
      <c r="E46">
        <v>11.885</v>
      </c>
      <c r="F46">
        <v>11.862</v>
      </c>
      <c r="G46">
        <v>2.1000000000000001E-2</v>
      </c>
      <c r="L46" t="s">
        <v>112</v>
      </c>
      <c r="M46" t="s">
        <v>109</v>
      </c>
      <c r="N46">
        <v>11.451000000000001</v>
      </c>
    </row>
    <row r="47" spans="1:23" x14ac:dyDescent="0.25">
      <c r="A47" s="1">
        <v>46</v>
      </c>
      <c r="B47" s="1" t="s">
        <v>52</v>
      </c>
      <c r="C47" t="s">
        <v>117</v>
      </c>
      <c r="D47" t="s">
        <v>80</v>
      </c>
      <c r="E47">
        <v>9.2240000000000002</v>
      </c>
      <c r="F47">
        <v>9.2330000000000005</v>
      </c>
      <c r="G47">
        <v>7.0000000000000001E-3</v>
      </c>
      <c r="L47" t="s">
        <v>112</v>
      </c>
      <c r="M47" t="s">
        <v>80</v>
      </c>
      <c r="N47">
        <v>13.52</v>
      </c>
      <c r="O47">
        <f t="shared" si="0"/>
        <v>13.542666666666667</v>
      </c>
      <c r="P47">
        <f>N47-$O$44</f>
        <v>2.0629999999999988</v>
      </c>
      <c r="R47">
        <f t="shared" si="4"/>
        <v>-11.551</v>
      </c>
      <c r="S47">
        <f t="shared" si="1"/>
        <v>3000.5265912040195</v>
      </c>
      <c r="U47">
        <f t="shared" si="10"/>
        <v>3.743325342036137E-2</v>
      </c>
      <c r="V47">
        <f t="shared" si="6"/>
        <v>3.6892351635769836E-2</v>
      </c>
      <c r="W47">
        <f t="shared" si="7"/>
        <v>2.1560826643309242E-3</v>
      </c>
    </row>
    <row r="48" spans="1:23" x14ac:dyDescent="0.25">
      <c r="A48" s="1">
        <v>47</v>
      </c>
      <c r="B48" s="1" t="s">
        <v>53</v>
      </c>
      <c r="C48" t="s">
        <v>117</v>
      </c>
      <c r="D48" t="s">
        <v>80</v>
      </c>
      <c r="E48">
        <v>9.2370000000000001</v>
      </c>
      <c r="F48">
        <v>9.2330000000000005</v>
      </c>
      <c r="G48">
        <v>7.0000000000000001E-3</v>
      </c>
      <c r="L48" t="s">
        <v>112</v>
      </c>
      <c r="M48" t="s">
        <v>80</v>
      </c>
      <c r="N48">
        <v>13.637</v>
      </c>
      <c r="P48">
        <f t="shared" ref="P48:P49" si="21">N48-$O$44</f>
        <v>2.1799999999999997</v>
      </c>
      <c r="R48">
        <f t="shared" si="4"/>
        <v>-11.433999999999999</v>
      </c>
      <c r="S48">
        <f t="shared" ref="S48:S49" si="22">POWER(2,-R48)</f>
        <v>2766.7949251289838</v>
      </c>
      <c r="U48">
        <f t="shared" si="10"/>
        <v>3.4517319692528865E-2</v>
      </c>
    </row>
    <row r="49" spans="1:23" x14ac:dyDescent="0.25">
      <c r="A49" s="1">
        <v>48</v>
      </c>
      <c r="B49" s="1" t="s">
        <v>54</v>
      </c>
      <c r="C49" t="s">
        <v>117</v>
      </c>
      <c r="D49" t="s">
        <v>80</v>
      </c>
      <c r="E49">
        <v>9.2370000000000001</v>
      </c>
      <c r="F49">
        <v>9.2330000000000005</v>
      </c>
      <c r="G49">
        <v>7.0000000000000001E-3</v>
      </c>
      <c r="L49" t="s">
        <v>112</v>
      </c>
      <c r="M49" t="s">
        <v>80</v>
      </c>
      <c r="N49">
        <v>13.471</v>
      </c>
      <c r="P49">
        <f t="shared" si="21"/>
        <v>2.0139999999999993</v>
      </c>
      <c r="R49">
        <f t="shared" si="4"/>
        <v>-11.6</v>
      </c>
      <c r="S49">
        <f t="shared" si="22"/>
        <v>3104.1875282132928</v>
      </c>
      <c r="U49">
        <f t="shared" si="10"/>
        <v>3.8726481794419267E-2</v>
      </c>
    </row>
    <row r="50" spans="1:23" x14ac:dyDescent="0.25">
      <c r="A50" s="1">
        <v>49</v>
      </c>
      <c r="B50" s="1" t="s">
        <v>55</v>
      </c>
      <c r="M50" t="s">
        <v>109</v>
      </c>
      <c r="O50" t="e">
        <f t="shared" si="0"/>
        <v>#DIV/0!</v>
      </c>
    </row>
    <row r="51" spans="1:23" x14ac:dyDescent="0.25">
      <c r="A51" s="1">
        <v>50</v>
      </c>
      <c r="B51" s="1" t="s">
        <v>56</v>
      </c>
      <c r="M51" t="s">
        <v>109</v>
      </c>
    </row>
    <row r="52" spans="1:23" x14ac:dyDescent="0.25">
      <c r="A52" s="1">
        <v>51</v>
      </c>
      <c r="B52" s="1" t="s">
        <v>57</v>
      </c>
      <c r="M52" t="s">
        <v>109</v>
      </c>
    </row>
    <row r="53" spans="1:23" x14ac:dyDescent="0.25">
      <c r="A53" s="1">
        <v>52</v>
      </c>
      <c r="B53" s="1" t="s">
        <v>58</v>
      </c>
      <c r="M53" t="s">
        <v>80</v>
      </c>
      <c r="O53" t="e">
        <f t="shared" si="0"/>
        <v>#DIV/0!</v>
      </c>
      <c r="P53" t="e">
        <f>N53-$O$50</f>
        <v>#DIV/0!</v>
      </c>
      <c r="R53" t="e">
        <f t="shared" si="4"/>
        <v>#DIV/0!</v>
      </c>
      <c r="S53" t="e">
        <f t="shared" si="1"/>
        <v>#DIV/0!</v>
      </c>
      <c r="U53" t="e">
        <f t="shared" si="10"/>
        <v>#DIV/0!</v>
      </c>
      <c r="V53" t="e">
        <f t="shared" si="6"/>
        <v>#DIV/0!</v>
      </c>
      <c r="W53" t="e">
        <f t="shared" si="7"/>
        <v>#DIV/0!</v>
      </c>
    </row>
    <row r="54" spans="1:23" x14ac:dyDescent="0.25">
      <c r="A54" s="1">
        <v>53</v>
      </c>
      <c r="B54" s="1" t="s">
        <v>59</v>
      </c>
      <c r="M54" t="s">
        <v>80</v>
      </c>
      <c r="P54" t="e">
        <f t="shared" ref="P54:P55" si="23">N54-$O$50</f>
        <v>#DIV/0!</v>
      </c>
      <c r="R54" t="e">
        <f t="shared" si="4"/>
        <v>#DIV/0!</v>
      </c>
      <c r="S54" t="e">
        <f t="shared" si="1"/>
        <v>#DIV/0!</v>
      </c>
      <c r="U54" t="e">
        <f t="shared" si="10"/>
        <v>#DIV/0!</v>
      </c>
    </row>
    <row r="55" spans="1:23" x14ac:dyDescent="0.25">
      <c r="A55" s="1">
        <v>54</v>
      </c>
      <c r="B55" s="1" t="s">
        <v>60</v>
      </c>
      <c r="M55" t="s">
        <v>80</v>
      </c>
      <c r="P55" t="e">
        <f t="shared" si="23"/>
        <v>#DIV/0!</v>
      </c>
      <c r="R55" t="e">
        <f t="shared" si="4"/>
        <v>#DIV/0!</v>
      </c>
      <c r="S55" t="e">
        <f t="shared" si="1"/>
        <v>#DIV/0!</v>
      </c>
      <c r="U55" t="e">
        <f t="shared" si="10"/>
        <v>#DIV/0!</v>
      </c>
    </row>
    <row r="56" spans="1:23" x14ac:dyDescent="0.25">
      <c r="A56" s="1">
        <v>55</v>
      </c>
      <c r="B56" s="1" t="s">
        <v>61</v>
      </c>
      <c r="M56" t="s">
        <v>109</v>
      </c>
      <c r="O56" t="e">
        <f t="shared" si="0"/>
        <v>#DIV/0!</v>
      </c>
    </row>
    <row r="57" spans="1:23" x14ac:dyDescent="0.25">
      <c r="A57" s="1">
        <v>56</v>
      </c>
      <c r="B57" s="1" t="s">
        <v>62</v>
      </c>
      <c r="M57" t="s">
        <v>109</v>
      </c>
    </row>
    <row r="58" spans="1:23" x14ac:dyDescent="0.25">
      <c r="A58" s="1">
        <v>57</v>
      </c>
      <c r="B58" s="1" t="s">
        <v>63</v>
      </c>
      <c r="M58" t="s">
        <v>109</v>
      </c>
    </row>
    <row r="59" spans="1:23" x14ac:dyDescent="0.25">
      <c r="A59" s="1">
        <v>58</v>
      </c>
      <c r="B59" s="1" t="s">
        <v>64</v>
      </c>
      <c r="M59" t="s">
        <v>80</v>
      </c>
      <c r="O59" t="e">
        <f t="shared" si="0"/>
        <v>#DIV/0!</v>
      </c>
      <c r="P59" t="e">
        <f>N59-$O$56</f>
        <v>#DIV/0!</v>
      </c>
      <c r="R59" t="e">
        <f t="shared" si="4"/>
        <v>#DIV/0!</v>
      </c>
      <c r="S59" t="e">
        <f t="shared" si="1"/>
        <v>#DIV/0!</v>
      </c>
      <c r="U59" t="e">
        <f t="shared" si="10"/>
        <v>#DIV/0!</v>
      </c>
      <c r="V59" t="e">
        <f t="shared" si="6"/>
        <v>#DIV/0!</v>
      </c>
      <c r="W59" t="e">
        <f t="shared" si="7"/>
        <v>#DIV/0!</v>
      </c>
    </row>
    <row r="60" spans="1:23" x14ac:dyDescent="0.25">
      <c r="A60" s="1">
        <v>59</v>
      </c>
      <c r="B60" s="1" t="s">
        <v>65</v>
      </c>
      <c r="M60" t="s">
        <v>80</v>
      </c>
      <c r="P60" t="e">
        <f t="shared" ref="P60:P61" si="24">N60-$O$56</f>
        <v>#DIV/0!</v>
      </c>
      <c r="R60" t="e">
        <f t="shared" si="4"/>
        <v>#DIV/0!</v>
      </c>
      <c r="S60" t="e">
        <f t="shared" si="1"/>
        <v>#DIV/0!</v>
      </c>
      <c r="U60" t="e">
        <f t="shared" si="10"/>
        <v>#DIV/0!</v>
      </c>
    </row>
    <row r="61" spans="1:23" x14ac:dyDescent="0.25">
      <c r="A61" s="1">
        <v>60</v>
      </c>
      <c r="B61" s="1" t="s">
        <v>66</v>
      </c>
      <c r="M61" t="s">
        <v>80</v>
      </c>
      <c r="P61" t="e">
        <f t="shared" si="24"/>
        <v>#DIV/0!</v>
      </c>
      <c r="R61" t="e">
        <f t="shared" si="4"/>
        <v>#DIV/0!</v>
      </c>
      <c r="S61" t="e">
        <f t="shared" si="1"/>
        <v>#DIV/0!</v>
      </c>
      <c r="U61" t="e">
        <f t="shared" si="10"/>
        <v>#DIV/0!</v>
      </c>
    </row>
    <row r="62" spans="1:23" x14ac:dyDescent="0.25">
      <c r="A62" s="1">
        <v>61</v>
      </c>
      <c r="B62" s="1" t="s">
        <v>67</v>
      </c>
      <c r="M62" t="s">
        <v>109</v>
      </c>
      <c r="O62" t="e">
        <f t="shared" si="0"/>
        <v>#DIV/0!</v>
      </c>
    </row>
    <row r="63" spans="1:23" x14ac:dyDescent="0.25">
      <c r="A63" s="1">
        <v>62</v>
      </c>
      <c r="B63" s="1" t="s">
        <v>68</v>
      </c>
      <c r="M63" t="s">
        <v>109</v>
      </c>
    </row>
    <row r="64" spans="1:23" x14ac:dyDescent="0.25">
      <c r="A64" s="1">
        <v>63</v>
      </c>
      <c r="B64" s="1" t="s">
        <v>69</v>
      </c>
      <c r="M64" t="s">
        <v>109</v>
      </c>
    </row>
    <row r="65" spans="1:23" x14ac:dyDescent="0.25">
      <c r="A65" s="1">
        <v>64</v>
      </c>
      <c r="B65" s="1" t="s">
        <v>70</v>
      </c>
      <c r="M65" t="s">
        <v>80</v>
      </c>
      <c r="O65" t="e">
        <f t="shared" si="0"/>
        <v>#DIV/0!</v>
      </c>
      <c r="P65" t="e">
        <f>N65-$O$62</f>
        <v>#DIV/0!</v>
      </c>
      <c r="R65" t="e">
        <f t="shared" si="4"/>
        <v>#DIV/0!</v>
      </c>
      <c r="S65" t="e">
        <f t="shared" si="1"/>
        <v>#DIV/0!</v>
      </c>
      <c r="U65" t="e">
        <f t="shared" si="10"/>
        <v>#DIV/0!</v>
      </c>
      <c r="V65" t="e">
        <f t="shared" si="6"/>
        <v>#DIV/0!</v>
      </c>
      <c r="W65" t="e">
        <f t="shared" si="7"/>
        <v>#DIV/0!</v>
      </c>
    </row>
    <row r="66" spans="1:23" x14ac:dyDescent="0.25">
      <c r="A66" s="1">
        <v>65</v>
      </c>
      <c r="B66" s="1" t="s">
        <v>71</v>
      </c>
      <c r="M66" t="s">
        <v>80</v>
      </c>
      <c r="P66" t="e">
        <f t="shared" ref="P66:P67" si="25">N66-$O$62</f>
        <v>#DIV/0!</v>
      </c>
      <c r="R66" t="e">
        <f t="shared" si="4"/>
        <v>#DIV/0!</v>
      </c>
      <c r="S66" t="e">
        <f t="shared" si="1"/>
        <v>#DIV/0!</v>
      </c>
      <c r="U66" t="e">
        <f t="shared" si="10"/>
        <v>#DIV/0!</v>
      </c>
    </row>
    <row r="67" spans="1:23" x14ac:dyDescent="0.25">
      <c r="A67" s="1">
        <v>66</v>
      </c>
      <c r="B67" s="1" t="s">
        <v>72</v>
      </c>
      <c r="M67" t="s">
        <v>80</v>
      </c>
      <c r="P67" t="e">
        <f t="shared" si="25"/>
        <v>#DIV/0!</v>
      </c>
      <c r="R67" t="e">
        <f t="shared" si="4"/>
        <v>#DIV/0!</v>
      </c>
      <c r="S67" t="e">
        <f t="shared" ref="S67:S97" si="26">POWER(2,-R67)</f>
        <v>#DIV/0!</v>
      </c>
      <c r="U67" t="e">
        <f t="shared" si="10"/>
        <v>#DIV/0!</v>
      </c>
    </row>
    <row r="68" spans="1:23" x14ac:dyDescent="0.25">
      <c r="A68" s="1">
        <v>67</v>
      </c>
      <c r="B68" s="1" t="s">
        <v>73</v>
      </c>
      <c r="M68" t="s">
        <v>109</v>
      </c>
      <c r="O68" t="e">
        <f t="shared" ref="O68:O95" si="27">AVERAGE(N68:N70)</f>
        <v>#DIV/0!</v>
      </c>
    </row>
    <row r="69" spans="1:23" x14ac:dyDescent="0.25">
      <c r="A69" s="1">
        <v>68</v>
      </c>
      <c r="B69" s="1" t="s">
        <v>74</v>
      </c>
      <c r="M69" t="s">
        <v>109</v>
      </c>
    </row>
    <row r="70" spans="1:23" x14ac:dyDescent="0.25">
      <c r="A70" s="1">
        <v>69</v>
      </c>
      <c r="B70" s="1" t="s">
        <v>75</v>
      </c>
      <c r="M70" t="s">
        <v>109</v>
      </c>
    </row>
    <row r="71" spans="1:23" x14ac:dyDescent="0.25">
      <c r="A71" s="1">
        <v>70</v>
      </c>
      <c r="B71" s="1" t="s">
        <v>76</v>
      </c>
      <c r="M71" t="s">
        <v>80</v>
      </c>
      <c r="O71" t="e">
        <f t="shared" si="27"/>
        <v>#DIV/0!</v>
      </c>
      <c r="P71" t="e">
        <f>N71-$O$68</f>
        <v>#DIV/0!</v>
      </c>
      <c r="R71" t="e">
        <f t="shared" ref="R71:R97" si="28">P71-$Q$5</f>
        <v>#DIV/0!</v>
      </c>
      <c r="S71" t="e">
        <f t="shared" si="26"/>
        <v>#DIV/0!</v>
      </c>
      <c r="U71" t="e">
        <f t="shared" si="10"/>
        <v>#DIV/0!</v>
      </c>
      <c r="V71" t="e">
        <f t="shared" ref="V71:V95" si="29">AVERAGE(U71:U73)</f>
        <v>#DIV/0!</v>
      </c>
      <c r="W71" t="e">
        <f t="shared" ref="W71:W95" si="30">STDEV(U71:U73)</f>
        <v>#DIV/0!</v>
      </c>
    </row>
    <row r="72" spans="1:23" x14ac:dyDescent="0.25">
      <c r="A72" s="1">
        <v>71</v>
      </c>
      <c r="B72" s="1" t="s">
        <v>77</v>
      </c>
      <c r="M72" t="s">
        <v>80</v>
      </c>
      <c r="P72" t="e">
        <f t="shared" ref="P72:P73" si="31">N72-$O$68</f>
        <v>#DIV/0!</v>
      </c>
      <c r="R72" t="e">
        <f t="shared" si="28"/>
        <v>#DIV/0!</v>
      </c>
      <c r="S72" t="e">
        <f t="shared" si="26"/>
        <v>#DIV/0!</v>
      </c>
      <c r="U72" t="e">
        <f t="shared" si="10"/>
        <v>#DIV/0!</v>
      </c>
    </row>
    <row r="73" spans="1:23" x14ac:dyDescent="0.25">
      <c r="A73" s="1">
        <v>72</v>
      </c>
      <c r="B73" s="1" t="s">
        <v>78</v>
      </c>
      <c r="M73" t="s">
        <v>80</v>
      </c>
      <c r="P73" t="e">
        <f t="shared" si="31"/>
        <v>#DIV/0!</v>
      </c>
      <c r="R73" t="e">
        <f t="shared" si="28"/>
        <v>#DIV/0!</v>
      </c>
      <c r="S73" t="e">
        <f t="shared" si="26"/>
        <v>#DIV/0!</v>
      </c>
      <c r="U73" t="e">
        <f t="shared" si="10"/>
        <v>#DIV/0!</v>
      </c>
    </row>
    <row r="74" spans="1:23" x14ac:dyDescent="0.25">
      <c r="A74" s="1">
        <v>73</v>
      </c>
      <c r="B74" s="1" t="s">
        <v>81</v>
      </c>
      <c r="M74" t="s">
        <v>109</v>
      </c>
      <c r="O74" t="e">
        <f t="shared" si="27"/>
        <v>#DIV/0!</v>
      </c>
    </row>
    <row r="75" spans="1:23" x14ac:dyDescent="0.25">
      <c r="A75" s="1">
        <v>74</v>
      </c>
      <c r="B75" s="1" t="s">
        <v>82</v>
      </c>
      <c r="M75" t="s">
        <v>109</v>
      </c>
    </row>
    <row r="76" spans="1:23" x14ac:dyDescent="0.25">
      <c r="A76" s="1">
        <v>75</v>
      </c>
      <c r="B76" s="1" t="s">
        <v>83</v>
      </c>
      <c r="M76" t="s">
        <v>109</v>
      </c>
    </row>
    <row r="77" spans="1:23" x14ac:dyDescent="0.25">
      <c r="A77" s="1">
        <v>76</v>
      </c>
      <c r="B77" s="1" t="s">
        <v>84</v>
      </c>
      <c r="M77" t="s">
        <v>80</v>
      </c>
      <c r="O77" t="e">
        <f t="shared" si="27"/>
        <v>#DIV/0!</v>
      </c>
      <c r="P77" t="e">
        <f>N77-$O$74</f>
        <v>#DIV/0!</v>
      </c>
      <c r="R77" t="e">
        <f t="shared" si="28"/>
        <v>#DIV/0!</v>
      </c>
      <c r="S77" t="e">
        <f t="shared" si="26"/>
        <v>#DIV/0!</v>
      </c>
      <c r="U77" t="e">
        <f t="shared" ref="U77:U97" si="32">S77/$T$11</f>
        <v>#DIV/0!</v>
      </c>
      <c r="V77" t="e">
        <f t="shared" si="29"/>
        <v>#DIV/0!</v>
      </c>
      <c r="W77" t="e">
        <f t="shared" si="30"/>
        <v>#DIV/0!</v>
      </c>
    </row>
    <row r="78" spans="1:23" x14ac:dyDescent="0.25">
      <c r="A78" s="1">
        <v>77</v>
      </c>
      <c r="B78" s="1" t="s">
        <v>85</v>
      </c>
      <c r="M78" t="s">
        <v>80</v>
      </c>
      <c r="P78" t="e">
        <f t="shared" ref="P78:P79" si="33">N78-$O$74</f>
        <v>#DIV/0!</v>
      </c>
      <c r="R78" t="e">
        <f t="shared" si="28"/>
        <v>#DIV/0!</v>
      </c>
      <c r="S78" t="e">
        <f t="shared" si="26"/>
        <v>#DIV/0!</v>
      </c>
      <c r="U78" t="e">
        <f t="shared" si="32"/>
        <v>#DIV/0!</v>
      </c>
    </row>
    <row r="79" spans="1:23" x14ac:dyDescent="0.25">
      <c r="A79" s="1">
        <v>78</v>
      </c>
      <c r="B79" s="1" t="s">
        <v>86</v>
      </c>
      <c r="M79" t="s">
        <v>80</v>
      </c>
      <c r="P79" t="e">
        <f t="shared" si="33"/>
        <v>#DIV/0!</v>
      </c>
      <c r="R79" t="e">
        <f t="shared" si="28"/>
        <v>#DIV/0!</v>
      </c>
      <c r="S79" t="e">
        <f t="shared" si="26"/>
        <v>#DIV/0!</v>
      </c>
      <c r="U79" t="e">
        <f t="shared" si="32"/>
        <v>#DIV/0!</v>
      </c>
    </row>
    <row r="80" spans="1:23" x14ac:dyDescent="0.25">
      <c r="A80" s="1">
        <v>79</v>
      </c>
      <c r="B80" s="1" t="s">
        <v>87</v>
      </c>
      <c r="M80" t="s">
        <v>109</v>
      </c>
      <c r="O80" t="e">
        <f t="shared" si="27"/>
        <v>#DIV/0!</v>
      </c>
    </row>
    <row r="81" spans="1:23" x14ac:dyDescent="0.25">
      <c r="A81" s="1">
        <v>80</v>
      </c>
      <c r="B81" s="1" t="s">
        <v>88</v>
      </c>
      <c r="M81" t="s">
        <v>109</v>
      </c>
    </row>
    <row r="82" spans="1:23" x14ac:dyDescent="0.25">
      <c r="A82" s="1">
        <v>81</v>
      </c>
      <c r="B82" s="1" t="s">
        <v>89</v>
      </c>
      <c r="M82" t="s">
        <v>109</v>
      </c>
    </row>
    <row r="83" spans="1:23" x14ac:dyDescent="0.25">
      <c r="A83" s="1">
        <v>82</v>
      </c>
      <c r="B83" s="1" t="s">
        <v>90</v>
      </c>
      <c r="M83" t="s">
        <v>80</v>
      </c>
      <c r="O83" t="e">
        <f t="shared" si="27"/>
        <v>#DIV/0!</v>
      </c>
      <c r="P83" t="e">
        <f>N83-$O$80</f>
        <v>#DIV/0!</v>
      </c>
      <c r="R83" t="e">
        <f t="shared" si="28"/>
        <v>#DIV/0!</v>
      </c>
      <c r="S83" t="e">
        <f t="shared" si="26"/>
        <v>#DIV/0!</v>
      </c>
      <c r="U83" t="e">
        <f t="shared" si="32"/>
        <v>#DIV/0!</v>
      </c>
      <c r="V83" t="e">
        <f t="shared" si="29"/>
        <v>#DIV/0!</v>
      </c>
      <c r="W83" t="e">
        <f t="shared" si="30"/>
        <v>#DIV/0!</v>
      </c>
    </row>
    <row r="84" spans="1:23" x14ac:dyDescent="0.25">
      <c r="A84" s="1">
        <v>83</v>
      </c>
      <c r="B84" s="1" t="s">
        <v>91</v>
      </c>
      <c r="M84" t="s">
        <v>80</v>
      </c>
      <c r="P84" t="e">
        <f t="shared" ref="P84:P85" si="34">N84-$O$80</f>
        <v>#DIV/0!</v>
      </c>
      <c r="R84" t="e">
        <f t="shared" si="28"/>
        <v>#DIV/0!</v>
      </c>
      <c r="S84" t="e">
        <f t="shared" si="26"/>
        <v>#DIV/0!</v>
      </c>
      <c r="U84" t="e">
        <f t="shared" si="32"/>
        <v>#DIV/0!</v>
      </c>
    </row>
    <row r="85" spans="1:23" x14ac:dyDescent="0.25">
      <c r="A85" s="1">
        <v>84</v>
      </c>
      <c r="B85" s="1" t="s">
        <v>92</v>
      </c>
      <c r="M85" t="s">
        <v>80</v>
      </c>
      <c r="P85" t="e">
        <f t="shared" si="34"/>
        <v>#DIV/0!</v>
      </c>
      <c r="R85" t="e">
        <f t="shared" si="28"/>
        <v>#DIV/0!</v>
      </c>
      <c r="S85" t="e">
        <f t="shared" si="26"/>
        <v>#DIV/0!</v>
      </c>
      <c r="U85" t="e">
        <f t="shared" si="32"/>
        <v>#DIV/0!</v>
      </c>
    </row>
    <row r="86" spans="1:23" x14ac:dyDescent="0.25">
      <c r="A86" s="1">
        <v>85</v>
      </c>
      <c r="B86" s="1" t="s">
        <v>93</v>
      </c>
      <c r="M86" t="s">
        <v>109</v>
      </c>
      <c r="O86" t="e">
        <f t="shared" si="27"/>
        <v>#DIV/0!</v>
      </c>
    </row>
    <row r="87" spans="1:23" x14ac:dyDescent="0.25">
      <c r="A87" s="1">
        <v>86</v>
      </c>
      <c r="B87" s="1" t="s">
        <v>94</v>
      </c>
      <c r="M87" t="s">
        <v>109</v>
      </c>
    </row>
    <row r="88" spans="1:23" x14ac:dyDescent="0.25">
      <c r="A88" s="1">
        <v>87</v>
      </c>
      <c r="B88" s="1" t="s">
        <v>95</v>
      </c>
      <c r="M88" t="s">
        <v>109</v>
      </c>
    </row>
    <row r="89" spans="1:23" x14ac:dyDescent="0.25">
      <c r="A89" s="1">
        <v>88</v>
      </c>
      <c r="B89" s="1" t="s">
        <v>96</v>
      </c>
      <c r="M89" t="s">
        <v>80</v>
      </c>
      <c r="O89" t="e">
        <f t="shared" si="27"/>
        <v>#DIV/0!</v>
      </c>
      <c r="P89" t="e">
        <f>N89-$O$86</f>
        <v>#DIV/0!</v>
      </c>
      <c r="R89" t="e">
        <f t="shared" si="28"/>
        <v>#DIV/0!</v>
      </c>
      <c r="S89" t="e">
        <f t="shared" si="26"/>
        <v>#DIV/0!</v>
      </c>
      <c r="U89" t="e">
        <f t="shared" si="32"/>
        <v>#DIV/0!</v>
      </c>
      <c r="V89" t="e">
        <f t="shared" si="29"/>
        <v>#DIV/0!</v>
      </c>
      <c r="W89" t="e">
        <f t="shared" si="30"/>
        <v>#DIV/0!</v>
      </c>
    </row>
    <row r="90" spans="1:23" x14ac:dyDescent="0.25">
      <c r="A90" s="1">
        <v>89</v>
      </c>
      <c r="B90" s="1" t="s">
        <v>97</v>
      </c>
      <c r="M90" t="s">
        <v>80</v>
      </c>
      <c r="P90" t="e">
        <f t="shared" ref="P90:P91" si="35">N90-$O$86</f>
        <v>#DIV/0!</v>
      </c>
      <c r="R90" t="e">
        <f t="shared" si="28"/>
        <v>#DIV/0!</v>
      </c>
      <c r="S90" t="e">
        <f t="shared" si="26"/>
        <v>#DIV/0!</v>
      </c>
      <c r="U90" t="e">
        <f t="shared" si="32"/>
        <v>#DIV/0!</v>
      </c>
    </row>
    <row r="91" spans="1:23" x14ac:dyDescent="0.25">
      <c r="A91" s="1">
        <v>90</v>
      </c>
      <c r="B91" s="1" t="s">
        <v>98</v>
      </c>
      <c r="M91" t="s">
        <v>80</v>
      </c>
      <c r="P91" t="e">
        <f t="shared" si="35"/>
        <v>#DIV/0!</v>
      </c>
      <c r="R91" t="e">
        <f t="shared" si="28"/>
        <v>#DIV/0!</v>
      </c>
      <c r="S91" t="e">
        <f t="shared" si="26"/>
        <v>#DIV/0!</v>
      </c>
      <c r="U91" t="e">
        <f t="shared" si="32"/>
        <v>#DIV/0!</v>
      </c>
    </row>
    <row r="92" spans="1:23" x14ac:dyDescent="0.25">
      <c r="A92" s="1">
        <v>91</v>
      </c>
      <c r="B92" s="1" t="s">
        <v>99</v>
      </c>
      <c r="M92" t="s">
        <v>109</v>
      </c>
      <c r="O92" t="e">
        <f t="shared" si="27"/>
        <v>#DIV/0!</v>
      </c>
    </row>
    <row r="93" spans="1:23" x14ac:dyDescent="0.25">
      <c r="A93" s="1">
        <v>92</v>
      </c>
      <c r="B93" s="1" t="s">
        <v>100</v>
      </c>
      <c r="M93" t="s">
        <v>109</v>
      </c>
    </row>
    <row r="94" spans="1:23" x14ac:dyDescent="0.25">
      <c r="A94" s="1">
        <v>93</v>
      </c>
      <c r="B94" s="1" t="s">
        <v>101</v>
      </c>
      <c r="M94" t="s">
        <v>109</v>
      </c>
    </row>
    <row r="95" spans="1:23" x14ac:dyDescent="0.25">
      <c r="A95" s="1">
        <v>94</v>
      </c>
      <c r="B95" s="1" t="s">
        <v>102</v>
      </c>
      <c r="M95" t="s">
        <v>80</v>
      </c>
      <c r="O95" t="e">
        <f t="shared" si="27"/>
        <v>#DIV/0!</v>
      </c>
      <c r="P95" t="e">
        <f>N95-$O$92</f>
        <v>#DIV/0!</v>
      </c>
      <c r="R95" t="e">
        <f t="shared" si="28"/>
        <v>#DIV/0!</v>
      </c>
      <c r="S95" t="e">
        <f t="shared" si="26"/>
        <v>#DIV/0!</v>
      </c>
      <c r="U95" t="e">
        <f t="shared" si="32"/>
        <v>#DIV/0!</v>
      </c>
      <c r="V95" t="e">
        <f t="shared" si="29"/>
        <v>#DIV/0!</v>
      </c>
      <c r="W95" t="e">
        <f t="shared" si="30"/>
        <v>#DIV/0!</v>
      </c>
    </row>
    <row r="96" spans="1:23" x14ac:dyDescent="0.25">
      <c r="A96" s="1">
        <v>95</v>
      </c>
      <c r="B96" s="1" t="s">
        <v>103</v>
      </c>
      <c r="M96" t="s">
        <v>80</v>
      </c>
      <c r="P96" t="e">
        <f t="shared" ref="P96:P97" si="36">N96-$O$92</f>
        <v>#DIV/0!</v>
      </c>
      <c r="R96" t="e">
        <f t="shared" si="28"/>
        <v>#DIV/0!</v>
      </c>
      <c r="S96" t="e">
        <f t="shared" si="26"/>
        <v>#DIV/0!</v>
      </c>
      <c r="U96" t="e">
        <f t="shared" si="32"/>
        <v>#DIV/0!</v>
      </c>
    </row>
    <row r="97" spans="1:21" x14ac:dyDescent="0.25">
      <c r="A97" s="1">
        <v>96</v>
      </c>
      <c r="B97" s="1" t="s">
        <v>104</v>
      </c>
      <c r="M97" t="s">
        <v>80</v>
      </c>
      <c r="P97" t="e">
        <f t="shared" si="36"/>
        <v>#DIV/0!</v>
      </c>
      <c r="R97" t="e">
        <f t="shared" si="28"/>
        <v>#DIV/0!</v>
      </c>
      <c r="S97" t="e">
        <f t="shared" si="26"/>
        <v>#DIV/0!</v>
      </c>
      <c r="U97" t="e">
        <f t="shared" si="32"/>
        <v>#DIV/0!</v>
      </c>
    </row>
    <row r="99" spans="1:21" x14ac:dyDescent="0.25">
      <c r="A99" t="s">
        <v>105</v>
      </c>
    </row>
    <row r="100" spans="1:21" x14ac:dyDescent="0.25">
      <c r="A100" t="s">
        <v>107</v>
      </c>
    </row>
    <row r="101" spans="1:21" x14ac:dyDescent="0.25">
      <c r="A101" t="s">
        <v>106</v>
      </c>
    </row>
    <row r="102" spans="1:21" x14ac:dyDescent="0.25">
      <c r="A102" t="s">
        <v>108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D9474-24E4-4CF4-9943-5D6BD7E1B897}">
  <dimension ref="A1:S97"/>
  <sheetViews>
    <sheetView topLeftCell="H78" workbookViewId="0">
      <selection activeCell="M92" sqref="M92"/>
    </sheetView>
  </sheetViews>
  <sheetFormatPr defaultRowHeight="14.4" x14ac:dyDescent="0.25"/>
  <cols>
    <col min="1" max="1" width="8.88671875" customWidth="1"/>
    <col min="3" max="9" width="13.5546875" customWidth="1"/>
    <col min="10" max="10" width="17" customWidth="1"/>
    <col min="17" max="19" width="12.44140625" bestFit="1" customWidth="1"/>
  </cols>
  <sheetData>
    <row r="1" spans="1:19" x14ac:dyDescent="0.25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J1" t="s">
        <v>2</v>
      </c>
      <c r="K1" t="s">
        <v>3</v>
      </c>
      <c r="L1" t="s">
        <v>139</v>
      </c>
      <c r="M1" t="s">
        <v>137</v>
      </c>
      <c r="N1" s="5" t="s">
        <v>140</v>
      </c>
      <c r="O1" s="5"/>
      <c r="P1" s="5" t="s">
        <v>141</v>
      </c>
      <c r="Q1" s="5" t="s">
        <v>142</v>
      </c>
      <c r="R1" s="5" t="s">
        <v>137</v>
      </c>
      <c r="S1" s="5" t="s">
        <v>144</v>
      </c>
    </row>
    <row r="2" spans="1:19" x14ac:dyDescent="0.25">
      <c r="A2" s="1">
        <v>1</v>
      </c>
      <c r="B2" s="1" t="s">
        <v>7</v>
      </c>
      <c r="C2" t="s">
        <v>110</v>
      </c>
      <c r="D2" t="s">
        <v>109</v>
      </c>
      <c r="E2">
        <v>10.41</v>
      </c>
      <c r="F2">
        <v>9.1110000000000007</v>
      </c>
      <c r="G2">
        <v>1.167</v>
      </c>
      <c r="J2" t="s">
        <v>110</v>
      </c>
      <c r="K2" t="s">
        <v>109</v>
      </c>
      <c r="L2">
        <v>10.41</v>
      </c>
      <c r="M2">
        <f>AVERAGE(L2:L4)</f>
        <v>9.1109999999999989</v>
      </c>
    </row>
    <row r="3" spans="1:19" x14ac:dyDescent="0.25">
      <c r="A3" s="1">
        <v>2</v>
      </c>
      <c r="B3" s="1" t="s">
        <v>8</v>
      </c>
      <c r="C3" t="s">
        <v>110</v>
      </c>
      <c r="D3" t="s">
        <v>109</v>
      </c>
      <c r="E3">
        <v>8.7729999999999997</v>
      </c>
      <c r="F3">
        <v>9.1110000000000007</v>
      </c>
      <c r="G3">
        <v>1.167</v>
      </c>
      <c r="J3" t="s">
        <v>110</v>
      </c>
      <c r="K3" t="s">
        <v>109</v>
      </c>
      <c r="L3">
        <v>8.7729999999999997</v>
      </c>
    </row>
    <row r="4" spans="1:19" x14ac:dyDescent="0.25">
      <c r="A4" s="1">
        <v>3</v>
      </c>
      <c r="B4" s="1" t="s">
        <v>9</v>
      </c>
      <c r="C4" t="s">
        <v>110</v>
      </c>
      <c r="D4" t="s">
        <v>109</v>
      </c>
      <c r="E4">
        <v>8.15</v>
      </c>
      <c r="F4">
        <v>9.1110000000000007</v>
      </c>
      <c r="G4">
        <v>1.167</v>
      </c>
      <c r="J4" t="s">
        <v>110</v>
      </c>
      <c r="K4" t="s">
        <v>109</v>
      </c>
      <c r="L4">
        <v>8.15</v>
      </c>
    </row>
    <row r="5" spans="1:19" x14ac:dyDescent="0.25">
      <c r="A5" s="1">
        <v>4</v>
      </c>
      <c r="B5" s="1" t="s">
        <v>10</v>
      </c>
      <c r="C5" t="s">
        <v>110</v>
      </c>
      <c r="D5" t="s">
        <v>80</v>
      </c>
      <c r="E5">
        <v>22.707999999999998</v>
      </c>
      <c r="F5">
        <v>22.725000000000001</v>
      </c>
      <c r="G5">
        <v>1.4999999999999999E-2</v>
      </c>
      <c r="J5" t="s">
        <v>110</v>
      </c>
      <c r="K5" t="s">
        <v>80</v>
      </c>
      <c r="L5">
        <v>22.707999999999998</v>
      </c>
      <c r="M5">
        <f t="shared" ref="M5:M68" si="0">AVERAGE(L5:L7)</f>
        <v>22.724999999999998</v>
      </c>
      <c r="N5">
        <f>L5-$M$2</f>
        <v>13.597</v>
      </c>
      <c r="P5">
        <f t="shared" ref="P5:P7" si="1">N5-$O$11</f>
        <v>16.27333333333333</v>
      </c>
      <c r="Q5">
        <f>POWER(2,-P5)</f>
        <v>1.2625207865905995E-5</v>
      </c>
      <c r="R5">
        <f>AVERAGE(Q5:Q7)</f>
        <v>1.2477750226688229E-5</v>
      </c>
      <c r="S5">
        <f>STDEV(Q5:Q7)</f>
        <v>1.283516332427782E-7</v>
      </c>
    </row>
    <row r="6" spans="1:19" x14ac:dyDescent="0.25">
      <c r="A6" s="1">
        <v>5</v>
      </c>
      <c r="B6" s="1" t="s">
        <v>11</v>
      </c>
      <c r="C6" t="s">
        <v>110</v>
      </c>
      <c r="D6" t="s">
        <v>80</v>
      </c>
      <c r="E6">
        <v>22.734999999999999</v>
      </c>
      <c r="F6">
        <v>22.725000000000001</v>
      </c>
      <c r="G6">
        <v>1.4999999999999999E-2</v>
      </c>
      <c r="J6" t="s">
        <v>110</v>
      </c>
      <c r="K6" t="s">
        <v>80</v>
      </c>
      <c r="L6">
        <v>22.734999999999999</v>
      </c>
      <c r="N6">
        <f t="shared" ref="N6:N7" si="2">L6-$M$2</f>
        <v>13.624000000000001</v>
      </c>
      <c r="P6">
        <f t="shared" si="1"/>
        <v>16.300333333333331</v>
      </c>
      <c r="Q6">
        <f t="shared" ref="Q6:Q7" si="3">POWER(2,-P6)</f>
        <v>1.2391124693027659E-5</v>
      </c>
    </row>
    <row r="7" spans="1:19" x14ac:dyDescent="0.25">
      <c r="A7" s="1">
        <v>6</v>
      </c>
      <c r="B7" s="1" t="s">
        <v>12</v>
      </c>
      <c r="C7" t="s">
        <v>110</v>
      </c>
      <c r="D7" t="s">
        <v>80</v>
      </c>
      <c r="E7">
        <v>22.731999999999999</v>
      </c>
      <c r="F7">
        <v>22.725000000000001</v>
      </c>
      <c r="G7">
        <v>1.4999999999999999E-2</v>
      </c>
      <c r="J7" t="s">
        <v>110</v>
      </c>
      <c r="K7" t="s">
        <v>80</v>
      </c>
      <c r="L7">
        <v>22.731999999999999</v>
      </c>
      <c r="N7">
        <f t="shared" si="2"/>
        <v>13.621</v>
      </c>
      <c r="P7">
        <f t="shared" si="1"/>
        <v>16.297333333333331</v>
      </c>
      <c r="Q7">
        <f t="shared" si="3"/>
        <v>1.2416918121131031E-5</v>
      </c>
    </row>
    <row r="8" spans="1:19" x14ac:dyDescent="0.25">
      <c r="A8" s="1">
        <v>7</v>
      </c>
      <c r="B8" s="1" t="s">
        <v>13</v>
      </c>
      <c r="C8" t="s">
        <v>111</v>
      </c>
      <c r="D8" t="s">
        <v>109</v>
      </c>
      <c r="E8">
        <v>11.565</v>
      </c>
      <c r="F8">
        <v>11.412000000000001</v>
      </c>
      <c r="G8">
        <v>0.17</v>
      </c>
      <c r="J8" t="s">
        <v>111</v>
      </c>
      <c r="K8" t="s">
        <v>109</v>
      </c>
      <c r="L8">
        <v>11.565</v>
      </c>
      <c r="M8">
        <f t="shared" si="0"/>
        <v>11.411333333333332</v>
      </c>
    </row>
    <row r="9" spans="1:19" x14ac:dyDescent="0.25">
      <c r="A9" s="1">
        <v>8</v>
      </c>
      <c r="B9" s="1" t="s">
        <v>14</v>
      </c>
      <c r="C9" t="s">
        <v>111</v>
      </c>
      <c r="D9" t="s">
        <v>109</v>
      </c>
      <c r="E9">
        <v>11.44</v>
      </c>
      <c r="F9">
        <v>11.412000000000001</v>
      </c>
      <c r="G9">
        <v>0.17</v>
      </c>
      <c r="J9" t="s">
        <v>111</v>
      </c>
      <c r="K9" t="s">
        <v>109</v>
      </c>
      <c r="L9">
        <v>11.44</v>
      </c>
    </row>
    <row r="10" spans="1:19" x14ac:dyDescent="0.25">
      <c r="A10" s="1">
        <v>9</v>
      </c>
      <c r="B10" s="1" t="s">
        <v>15</v>
      </c>
      <c r="C10" t="s">
        <v>111</v>
      </c>
      <c r="D10" t="s">
        <v>109</v>
      </c>
      <c r="E10">
        <v>11.228999999999999</v>
      </c>
      <c r="F10">
        <v>11.412000000000001</v>
      </c>
      <c r="G10">
        <v>0.17</v>
      </c>
      <c r="J10" t="s">
        <v>111</v>
      </c>
      <c r="K10" t="s">
        <v>109</v>
      </c>
      <c r="L10">
        <v>11.228999999999999</v>
      </c>
    </row>
    <row r="11" spans="1:19" x14ac:dyDescent="0.25">
      <c r="A11" s="1">
        <v>10</v>
      </c>
      <c r="B11" s="1" t="s">
        <v>16</v>
      </c>
      <c r="C11" t="s">
        <v>111</v>
      </c>
      <c r="D11" t="s">
        <v>80</v>
      </c>
      <c r="E11">
        <v>8.766</v>
      </c>
      <c r="F11">
        <v>8.7349999999999994</v>
      </c>
      <c r="G11">
        <v>0.03</v>
      </c>
      <c r="J11" t="s">
        <v>111</v>
      </c>
      <c r="K11" t="s">
        <v>80</v>
      </c>
      <c r="L11">
        <v>8.766</v>
      </c>
      <c r="M11">
        <f t="shared" si="0"/>
        <v>8.7349999999999994</v>
      </c>
      <c r="N11">
        <f>L11-$M$8</f>
        <v>-2.6453333333333315</v>
      </c>
      <c r="O11">
        <f>AVERAGE(N11:N13)</f>
        <v>-2.6763333333333317</v>
      </c>
      <c r="P11">
        <f>N11-$O$11</f>
        <v>3.1000000000000139E-2</v>
      </c>
      <c r="Q11">
        <f t="shared" ref="Q11:Q73" si="4">POWER(2,-P11)</f>
        <v>0.97874165039743566</v>
      </c>
      <c r="R11">
        <f t="shared" ref="R11:R65" si="5">AVERAGE(Q11:Q13)</f>
        <v>1.0001403128250861</v>
      </c>
      <c r="S11">
        <f t="shared" ref="S11:S65" si="6">STDEV(Q11:Q13)</f>
        <v>2.0497080564842542E-2</v>
      </c>
    </row>
    <row r="12" spans="1:19" x14ac:dyDescent="0.25">
      <c r="A12" s="1">
        <v>11</v>
      </c>
      <c r="B12" s="1" t="s">
        <v>17</v>
      </c>
      <c r="C12" t="s">
        <v>111</v>
      </c>
      <c r="D12" t="s">
        <v>80</v>
      </c>
      <c r="E12">
        <v>8.7319999999999993</v>
      </c>
      <c r="F12">
        <v>8.7349999999999994</v>
      </c>
      <c r="G12">
        <v>0.03</v>
      </c>
      <c r="J12" t="s">
        <v>111</v>
      </c>
      <c r="K12" t="s">
        <v>80</v>
      </c>
      <c r="L12">
        <v>8.7319999999999993</v>
      </c>
      <c r="N12">
        <f t="shared" ref="N12:N13" si="7">L12-$M$8</f>
        <v>-2.6793333333333322</v>
      </c>
      <c r="P12">
        <f t="shared" ref="P12:P73" si="8">N12-$O$11</f>
        <v>-3.0000000000005578E-3</v>
      </c>
      <c r="Q12">
        <f t="shared" si="4"/>
        <v>1.0020816050796333</v>
      </c>
    </row>
    <row r="13" spans="1:19" x14ac:dyDescent="0.25">
      <c r="A13" s="1">
        <v>12</v>
      </c>
      <c r="B13" s="1" t="s">
        <v>18</v>
      </c>
      <c r="C13" t="s">
        <v>111</v>
      </c>
      <c r="D13" t="s">
        <v>80</v>
      </c>
      <c r="E13">
        <v>8.7070000000000007</v>
      </c>
      <c r="F13">
        <v>8.7349999999999994</v>
      </c>
      <c r="G13">
        <v>0.03</v>
      </c>
      <c r="J13" t="s">
        <v>111</v>
      </c>
      <c r="K13" t="s">
        <v>80</v>
      </c>
      <c r="L13">
        <v>8.7070000000000007</v>
      </c>
      <c r="N13">
        <f t="shared" si="7"/>
        <v>-2.7043333333333308</v>
      </c>
      <c r="P13">
        <f t="shared" si="8"/>
        <v>-2.7999999999999137E-2</v>
      </c>
      <c r="Q13">
        <f t="shared" si="4"/>
        <v>1.0195976829981899</v>
      </c>
    </row>
    <row r="14" spans="1:19" x14ac:dyDescent="0.25">
      <c r="A14" s="1">
        <v>13</v>
      </c>
      <c r="B14" s="1" t="s">
        <v>19</v>
      </c>
      <c r="C14" t="s">
        <v>112</v>
      </c>
      <c r="D14" t="s">
        <v>109</v>
      </c>
      <c r="E14">
        <v>11.557</v>
      </c>
      <c r="F14">
        <v>11.457000000000001</v>
      </c>
      <c r="G14">
        <v>9.7000000000000003E-2</v>
      </c>
      <c r="J14" t="s">
        <v>117</v>
      </c>
      <c r="K14" t="s">
        <v>109</v>
      </c>
      <c r="L14">
        <v>11.856999999999999</v>
      </c>
      <c r="M14">
        <f t="shared" si="0"/>
        <v>11.862</v>
      </c>
    </row>
    <row r="15" spans="1:19" x14ac:dyDescent="0.25">
      <c r="A15" s="1">
        <v>14</v>
      </c>
      <c r="B15" s="1" t="s">
        <v>20</v>
      </c>
      <c r="C15" t="s">
        <v>112</v>
      </c>
      <c r="D15" t="s">
        <v>109</v>
      </c>
      <c r="E15">
        <v>11.363</v>
      </c>
      <c r="F15">
        <v>11.457000000000001</v>
      </c>
      <c r="G15">
        <v>9.7000000000000003E-2</v>
      </c>
      <c r="J15" t="s">
        <v>117</v>
      </c>
      <c r="K15" t="s">
        <v>109</v>
      </c>
      <c r="L15">
        <v>11.843999999999999</v>
      </c>
    </row>
    <row r="16" spans="1:19" x14ac:dyDescent="0.25">
      <c r="A16" s="1">
        <v>15</v>
      </c>
      <c r="B16" s="1" t="s">
        <v>21</v>
      </c>
      <c r="C16" t="s">
        <v>112</v>
      </c>
      <c r="D16" t="s">
        <v>109</v>
      </c>
      <c r="E16">
        <v>11.451000000000001</v>
      </c>
      <c r="F16">
        <v>11.457000000000001</v>
      </c>
      <c r="G16">
        <v>9.7000000000000003E-2</v>
      </c>
      <c r="J16" t="s">
        <v>117</v>
      </c>
      <c r="K16" t="s">
        <v>109</v>
      </c>
      <c r="L16">
        <v>11.885</v>
      </c>
    </row>
    <row r="17" spans="1:19" x14ac:dyDescent="0.25">
      <c r="A17" s="1">
        <v>16</v>
      </c>
      <c r="B17" s="1" t="s">
        <v>22</v>
      </c>
      <c r="C17" t="s">
        <v>112</v>
      </c>
      <c r="D17" t="s">
        <v>80</v>
      </c>
      <c r="E17">
        <v>13.52</v>
      </c>
      <c r="F17">
        <v>13.542999999999999</v>
      </c>
      <c r="G17">
        <v>8.5999999999999993E-2</v>
      </c>
      <c r="J17" t="s">
        <v>117</v>
      </c>
      <c r="K17" t="s">
        <v>80</v>
      </c>
      <c r="L17">
        <v>9.2240000000000002</v>
      </c>
      <c r="M17">
        <f t="shared" si="0"/>
        <v>9.2326666666666668</v>
      </c>
      <c r="N17">
        <f>L17-$M$14</f>
        <v>-2.6379999999999999</v>
      </c>
      <c r="P17">
        <f t="shared" si="8"/>
        <v>3.8333333333331776E-2</v>
      </c>
      <c r="Q17">
        <f t="shared" si="4"/>
        <v>0.97377925176833557</v>
      </c>
      <c r="R17">
        <f t="shared" si="5"/>
        <v>0.9679557683198422</v>
      </c>
      <c r="S17">
        <f t="shared" si="6"/>
        <v>5.0432846049135319E-3</v>
      </c>
    </row>
    <row r="18" spans="1:19" x14ac:dyDescent="0.25">
      <c r="A18" s="1">
        <v>17</v>
      </c>
      <c r="B18" s="1" t="s">
        <v>23</v>
      </c>
      <c r="C18" t="s">
        <v>112</v>
      </c>
      <c r="D18" t="s">
        <v>80</v>
      </c>
      <c r="E18">
        <v>13.637</v>
      </c>
      <c r="F18">
        <v>13.542999999999999</v>
      </c>
      <c r="G18">
        <v>8.5999999999999993E-2</v>
      </c>
      <c r="J18" t="s">
        <v>117</v>
      </c>
      <c r="K18" t="s">
        <v>80</v>
      </c>
      <c r="L18">
        <v>9.2370000000000001</v>
      </c>
      <c r="N18">
        <f t="shared" ref="N18:N19" si="9">L18-$M$14</f>
        <v>-2.625</v>
      </c>
      <c r="P18">
        <f t="shared" si="8"/>
        <v>5.1333333333331677E-2</v>
      </c>
      <c r="Q18">
        <f t="shared" si="4"/>
        <v>0.96504402659559541</v>
      </c>
    </row>
    <row r="19" spans="1:19" x14ac:dyDescent="0.25">
      <c r="A19" s="1">
        <v>18</v>
      </c>
      <c r="B19" s="1" t="s">
        <v>24</v>
      </c>
      <c r="C19" t="s">
        <v>112</v>
      </c>
      <c r="D19" t="s">
        <v>80</v>
      </c>
      <c r="E19">
        <v>13.471</v>
      </c>
      <c r="F19">
        <v>13.542999999999999</v>
      </c>
      <c r="G19">
        <v>8.5999999999999993E-2</v>
      </c>
      <c r="J19" t="s">
        <v>117</v>
      </c>
      <c r="K19" t="s">
        <v>80</v>
      </c>
      <c r="L19">
        <v>9.2370000000000001</v>
      </c>
      <c r="N19">
        <f t="shared" si="9"/>
        <v>-2.625</v>
      </c>
      <c r="P19">
        <f t="shared" si="8"/>
        <v>5.1333333333331677E-2</v>
      </c>
      <c r="Q19">
        <f t="shared" si="4"/>
        <v>0.96504402659559541</v>
      </c>
    </row>
    <row r="20" spans="1:19" x14ac:dyDescent="0.25">
      <c r="A20" s="1">
        <v>19</v>
      </c>
      <c r="B20" s="1" t="s">
        <v>25</v>
      </c>
      <c r="C20" t="s">
        <v>113</v>
      </c>
      <c r="D20" t="s">
        <v>109</v>
      </c>
      <c r="E20">
        <v>11.254</v>
      </c>
      <c r="F20">
        <v>11.117000000000001</v>
      </c>
      <c r="G20">
        <v>0.12</v>
      </c>
      <c r="J20" t="s">
        <v>116</v>
      </c>
      <c r="K20" t="s">
        <v>109</v>
      </c>
      <c r="L20">
        <v>11.343</v>
      </c>
      <c r="M20">
        <f t="shared" si="0"/>
        <v>11.309333333333333</v>
      </c>
    </row>
    <row r="21" spans="1:19" x14ac:dyDescent="0.25">
      <c r="A21" s="1">
        <v>20</v>
      </c>
      <c r="B21" s="1" t="s">
        <v>26</v>
      </c>
      <c r="C21" t="s">
        <v>113</v>
      </c>
      <c r="D21" t="s">
        <v>109</v>
      </c>
      <c r="E21">
        <v>11.063000000000001</v>
      </c>
      <c r="F21">
        <v>11.117000000000001</v>
      </c>
      <c r="G21">
        <v>0.12</v>
      </c>
      <c r="J21" t="s">
        <v>116</v>
      </c>
      <c r="K21" t="s">
        <v>109</v>
      </c>
      <c r="L21">
        <v>11.352</v>
      </c>
    </row>
    <row r="22" spans="1:19" x14ac:dyDescent="0.25">
      <c r="A22" s="1">
        <v>21</v>
      </c>
      <c r="B22" s="1" t="s">
        <v>27</v>
      </c>
      <c r="C22" t="s">
        <v>113</v>
      </c>
      <c r="D22" t="s">
        <v>109</v>
      </c>
      <c r="E22">
        <v>11.032999999999999</v>
      </c>
      <c r="F22">
        <v>11.117000000000001</v>
      </c>
      <c r="G22">
        <v>0.12</v>
      </c>
      <c r="J22" t="s">
        <v>116</v>
      </c>
      <c r="K22" t="s">
        <v>109</v>
      </c>
      <c r="L22">
        <v>11.233000000000001</v>
      </c>
    </row>
    <row r="23" spans="1:19" x14ac:dyDescent="0.25">
      <c r="A23" s="1">
        <v>22</v>
      </c>
      <c r="B23" s="1" t="s">
        <v>28</v>
      </c>
      <c r="C23" t="s">
        <v>113</v>
      </c>
      <c r="D23" t="s">
        <v>80</v>
      </c>
      <c r="E23">
        <v>13.202</v>
      </c>
      <c r="F23">
        <v>13.141999999999999</v>
      </c>
      <c r="G23">
        <v>6.4000000000000001E-2</v>
      </c>
      <c r="J23" t="s">
        <v>116</v>
      </c>
      <c r="K23" t="s">
        <v>80</v>
      </c>
      <c r="L23">
        <v>9.2460000000000004</v>
      </c>
      <c r="M23">
        <f t="shared" si="0"/>
        <v>9.2319999999999993</v>
      </c>
      <c r="N23">
        <f>L23-$M$20</f>
        <v>-2.0633333333333326</v>
      </c>
      <c r="P23">
        <f t="shared" si="8"/>
        <v>0.6129999999999991</v>
      </c>
      <c r="Q23">
        <f t="shared" si="4"/>
        <v>0.65383567426837985</v>
      </c>
      <c r="R23">
        <f t="shared" si="5"/>
        <v>0.66023979433352309</v>
      </c>
      <c r="S23">
        <f t="shared" si="6"/>
        <v>7.5064577866693835E-3</v>
      </c>
    </row>
    <row r="24" spans="1:19" x14ac:dyDescent="0.25">
      <c r="A24" s="1">
        <v>23</v>
      </c>
      <c r="B24" s="1" t="s">
        <v>29</v>
      </c>
      <c r="C24" t="s">
        <v>113</v>
      </c>
      <c r="D24" t="s">
        <v>80</v>
      </c>
      <c r="E24">
        <v>13.074999999999999</v>
      </c>
      <c r="F24">
        <v>13.141999999999999</v>
      </c>
      <c r="G24">
        <v>6.4000000000000001E-2</v>
      </c>
      <c r="J24" t="s">
        <v>116</v>
      </c>
      <c r="K24" t="s">
        <v>80</v>
      </c>
      <c r="L24">
        <v>9.2360000000000007</v>
      </c>
      <c r="N24">
        <f t="shared" ref="N24:N25" si="10">L24-$M$20</f>
        <v>-2.0733333333333324</v>
      </c>
      <c r="P24">
        <f t="shared" si="8"/>
        <v>0.60299999999999931</v>
      </c>
      <c r="Q24">
        <f t="shared" si="4"/>
        <v>0.65838346102962197</v>
      </c>
    </row>
    <row r="25" spans="1:19" x14ac:dyDescent="0.25">
      <c r="A25" s="1">
        <v>24</v>
      </c>
      <c r="B25" s="1" t="s">
        <v>30</v>
      </c>
      <c r="C25" t="s">
        <v>113</v>
      </c>
      <c r="D25" t="s">
        <v>80</v>
      </c>
      <c r="E25">
        <v>13.15</v>
      </c>
      <c r="F25">
        <v>13.141999999999999</v>
      </c>
      <c r="G25">
        <v>6.4000000000000001E-2</v>
      </c>
      <c r="J25" t="s">
        <v>116</v>
      </c>
      <c r="K25" t="s">
        <v>80</v>
      </c>
      <c r="L25">
        <v>9.2140000000000004</v>
      </c>
      <c r="N25">
        <f t="shared" si="10"/>
        <v>-2.0953333333333326</v>
      </c>
      <c r="P25">
        <f t="shared" si="8"/>
        <v>0.58099999999999907</v>
      </c>
      <c r="Q25">
        <f t="shared" si="4"/>
        <v>0.66850024770256744</v>
      </c>
    </row>
    <row r="26" spans="1:19" x14ac:dyDescent="0.25">
      <c r="A26" s="1">
        <v>25</v>
      </c>
      <c r="B26" s="1" t="s">
        <v>31</v>
      </c>
      <c r="C26" t="s">
        <v>114</v>
      </c>
      <c r="D26" t="s">
        <v>109</v>
      </c>
      <c r="E26">
        <v>10.923999999999999</v>
      </c>
      <c r="F26">
        <v>10.914</v>
      </c>
      <c r="G26">
        <v>8.5999999999999993E-2</v>
      </c>
      <c r="J26" t="s">
        <v>115</v>
      </c>
      <c r="K26" t="s">
        <v>109</v>
      </c>
      <c r="L26">
        <v>11.108000000000001</v>
      </c>
      <c r="M26">
        <f t="shared" si="0"/>
        <v>11.067666666666668</v>
      </c>
    </row>
    <row r="27" spans="1:19" x14ac:dyDescent="0.25">
      <c r="A27" s="1">
        <v>26</v>
      </c>
      <c r="B27" s="1" t="s">
        <v>32</v>
      </c>
      <c r="C27" t="s">
        <v>114</v>
      </c>
      <c r="D27" t="s">
        <v>109</v>
      </c>
      <c r="E27">
        <v>10.994</v>
      </c>
      <c r="F27">
        <v>10.914</v>
      </c>
      <c r="G27">
        <v>8.5999999999999993E-2</v>
      </c>
      <c r="J27" t="s">
        <v>115</v>
      </c>
      <c r="K27" t="s">
        <v>109</v>
      </c>
      <c r="L27">
        <v>11.106999999999999</v>
      </c>
    </row>
    <row r="28" spans="1:19" x14ac:dyDescent="0.25">
      <c r="A28" s="1">
        <v>27</v>
      </c>
      <c r="B28" s="1" t="s">
        <v>33</v>
      </c>
      <c r="C28" t="s">
        <v>114</v>
      </c>
      <c r="D28" t="s">
        <v>109</v>
      </c>
      <c r="E28">
        <v>10.823</v>
      </c>
      <c r="F28">
        <v>10.914</v>
      </c>
      <c r="G28">
        <v>8.5999999999999993E-2</v>
      </c>
      <c r="J28" t="s">
        <v>115</v>
      </c>
      <c r="K28" t="s">
        <v>109</v>
      </c>
      <c r="L28">
        <v>10.988</v>
      </c>
    </row>
    <row r="29" spans="1:19" x14ac:dyDescent="0.25">
      <c r="A29" s="1">
        <v>28</v>
      </c>
      <c r="B29" s="1" t="s">
        <v>34</v>
      </c>
      <c r="C29" t="s">
        <v>114</v>
      </c>
      <c r="D29" t="s">
        <v>80</v>
      </c>
      <c r="E29">
        <v>13.281000000000001</v>
      </c>
      <c r="F29">
        <v>13.226000000000001</v>
      </c>
      <c r="G29">
        <v>9.5000000000000001E-2</v>
      </c>
      <c r="J29" t="s">
        <v>115</v>
      </c>
      <c r="K29" t="s">
        <v>80</v>
      </c>
      <c r="L29">
        <v>11.622</v>
      </c>
      <c r="M29">
        <f t="shared" si="0"/>
        <v>11.628</v>
      </c>
      <c r="N29">
        <f>L29-$M$26</f>
        <v>0.55433333333333223</v>
      </c>
      <c r="P29">
        <f t="shared" si="8"/>
        <v>3.2306666666666639</v>
      </c>
      <c r="Q29">
        <f t="shared" si="4"/>
        <v>0.10653012272583044</v>
      </c>
      <c r="R29">
        <f t="shared" si="5"/>
        <v>0.10610271493675853</v>
      </c>
      <c r="S29">
        <f t="shared" si="6"/>
        <v>2.1601654384111966E-3</v>
      </c>
    </row>
    <row r="30" spans="1:19" x14ac:dyDescent="0.25">
      <c r="A30" s="1">
        <v>29</v>
      </c>
      <c r="B30" s="1" t="s">
        <v>35</v>
      </c>
      <c r="C30" t="s">
        <v>114</v>
      </c>
      <c r="D30" t="s">
        <v>80</v>
      </c>
      <c r="E30">
        <v>13.279</v>
      </c>
      <c r="F30">
        <v>13.226000000000001</v>
      </c>
      <c r="G30">
        <v>9.5000000000000001E-2</v>
      </c>
      <c r="J30" t="s">
        <v>115</v>
      </c>
      <c r="K30" t="s">
        <v>80</v>
      </c>
      <c r="L30">
        <v>11.66</v>
      </c>
      <c r="N30">
        <f t="shared" ref="N30:N31" si="11">L30-$M$26</f>
        <v>0.59233333333333249</v>
      </c>
      <c r="P30">
        <f t="shared" si="8"/>
        <v>3.2686666666666642</v>
      </c>
      <c r="Q30">
        <f t="shared" si="4"/>
        <v>0.10376079426339417</v>
      </c>
    </row>
    <row r="31" spans="1:19" x14ac:dyDescent="0.25">
      <c r="A31" s="1">
        <v>30</v>
      </c>
      <c r="B31" s="1" t="s">
        <v>36</v>
      </c>
      <c r="C31" t="s">
        <v>114</v>
      </c>
      <c r="D31" t="s">
        <v>80</v>
      </c>
      <c r="E31">
        <v>13.116</v>
      </c>
      <c r="F31">
        <v>13.226000000000001</v>
      </c>
      <c r="G31">
        <v>9.5000000000000001E-2</v>
      </c>
      <c r="J31" t="s">
        <v>115</v>
      </c>
      <c r="K31" t="s">
        <v>80</v>
      </c>
      <c r="L31">
        <v>11.602</v>
      </c>
      <c r="N31">
        <f t="shared" si="11"/>
        <v>0.53433333333333266</v>
      </c>
      <c r="P31">
        <f t="shared" si="8"/>
        <v>3.2106666666666643</v>
      </c>
      <c r="Q31">
        <f t="shared" si="4"/>
        <v>0.10801722782105097</v>
      </c>
    </row>
    <row r="32" spans="1:19" x14ac:dyDescent="0.25">
      <c r="A32" s="1">
        <v>31</v>
      </c>
      <c r="B32" s="1" t="s">
        <v>37</v>
      </c>
      <c r="C32" t="s">
        <v>115</v>
      </c>
      <c r="D32" t="s">
        <v>109</v>
      </c>
      <c r="E32">
        <v>11.108000000000001</v>
      </c>
      <c r="F32">
        <v>11.067</v>
      </c>
      <c r="G32">
        <v>6.9000000000000006E-2</v>
      </c>
      <c r="J32" t="s">
        <v>114</v>
      </c>
      <c r="K32" t="s">
        <v>109</v>
      </c>
      <c r="L32">
        <v>10.923999999999999</v>
      </c>
      <c r="M32">
        <f t="shared" si="0"/>
        <v>10.913666666666666</v>
      </c>
    </row>
    <row r="33" spans="1:19" x14ac:dyDescent="0.25">
      <c r="A33" s="1">
        <v>32</v>
      </c>
      <c r="B33" s="1" t="s">
        <v>38</v>
      </c>
      <c r="C33" t="s">
        <v>115</v>
      </c>
      <c r="D33" t="s">
        <v>109</v>
      </c>
      <c r="E33">
        <v>11.106999999999999</v>
      </c>
      <c r="F33">
        <v>11.067</v>
      </c>
      <c r="G33">
        <v>6.9000000000000006E-2</v>
      </c>
      <c r="J33" t="s">
        <v>114</v>
      </c>
      <c r="K33" t="s">
        <v>109</v>
      </c>
      <c r="L33">
        <v>10.994</v>
      </c>
    </row>
    <row r="34" spans="1:19" x14ac:dyDescent="0.25">
      <c r="A34" s="1">
        <v>33</v>
      </c>
      <c r="B34" s="1" t="s">
        <v>39</v>
      </c>
      <c r="C34" t="s">
        <v>115</v>
      </c>
      <c r="D34" t="s">
        <v>109</v>
      </c>
      <c r="E34">
        <v>10.988</v>
      </c>
      <c r="F34">
        <v>11.067</v>
      </c>
      <c r="G34">
        <v>6.9000000000000006E-2</v>
      </c>
      <c r="J34" t="s">
        <v>114</v>
      </c>
      <c r="K34" t="s">
        <v>109</v>
      </c>
      <c r="L34">
        <v>10.823</v>
      </c>
    </row>
    <row r="35" spans="1:19" x14ac:dyDescent="0.25">
      <c r="A35" s="1">
        <v>34</v>
      </c>
      <c r="B35" s="1" t="s">
        <v>40</v>
      </c>
      <c r="C35" t="s">
        <v>115</v>
      </c>
      <c r="D35" t="s">
        <v>80</v>
      </c>
      <c r="E35">
        <v>11.622</v>
      </c>
      <c r="F35">
        <v>11.628</v>
      </c>
      <c r="G35">
        <v>0.03</v>
      </c>
      <c r="J35" t="s">
        <v>114</v>
      </c>
      <c r="K35" t="s">
        <v>80</v>
      </c>
      <c r="L35">
        <v>13.281000000000001</v>
      </c>
      <c r="M35">
        <f t="shared" si="0"/>
        <v>13.225333333333333</v>
      </c>
      <c r="N35">
        <f>L35-$M$32</f>
        <v>2.3673333333333346</v>
      </c>
      <c r="P35">
        <f t="shared" si="8"/>
        <v>5.0436666666666667</v>
      </c>
      <c r="Q35">
        <f t="shared" si="4"/>
        <v>3.0318313906924778E-2</v>
      </c>
      <c r="R35">
        <f t="shared" si="5"/>
        <v>3.1556850721146341E-2</v>
      </c>
      <c r="S35">
        <f t="shared" si="6"/>
        <v>2.1088891619914095E-3</v>
      </c>
    </row>
    <row r="36" spans="1:19" x14ac:dyDescent="0.25">
      <c r="A36" s="1">
        <v>35</v>
      </c>
      <c r="B36" s="1" t="s">
        <v>41</v>
      </c>
      <c r="C36" t="s">
        <v>115</v>
      </c>
      <c r="D36" t="s">
        <v>80</v>
      </c>
      <c r="E36">
        <v>11.66</v>
      </c>
      <c r="F36">
        <v>11.628</v>
      </c>
      <c r="G36">
        <v>0.03</v>
      </c>
      <c r="J36" t="s">
        <v>114</v>
      </c>
      <c r="K36" t="s">
        <v>80</v>
      </c>
      <c r="L36">
        <v>13.279</v>
      </c>
      <c r="N36">
        <f t="shared" ref="N36:N37" si="12">L36-$M$32</f>
        <v>2.365333333333334</v>
      </c>
      <c r="P36">
        <f t="shared" si="8"/>
        <v>5.0416666666666661</v>
      </c>
      <c r="Q36">
        <f t="shared" si="4"/>
        <v>3.0360373161050194E-2</v>
      </c>
    </row>
    <row r="37" spans="1:19" x14ac:dyDescent="0.25">
      <c r="A37" s="1">
        <v>36</v>
      </c>
      <c r="B37" s="1" t="s">
        <v>42</v>
      </c>
      <c r="C37" t="s">
        <v>115</v>
      </c>
      <c r="D37" t="s">
        <v>80</v>
      </c>
      <c r="E37">
        <v>11.602</v>
      </c>
      <c r="F37">
        <v>11.628</v>
      </c>
      <c r="G37">
        <v>0.03</v>
      </c>
      <c r="J37" t="s">
        <v>114</v>
      </c>
      <c r="K37" t="s">
        <v>80</v>
      </c>
      <c r="L37">
        <v>13.116</v>
      </c>
      <c r="N37">
        <f t="shared" si="12"/>
        <v>2.2023333333333337</v>
      </c>
      <c r="P37">
        <f t="shared" si="8"/>
        <v>4.8786666666666658</v>
      </c>
      <c r="Q37">
        <f t="shared" si="4"/>
        <v>3.3991865095464063E-2</v>
      </c>
    </row>
    <row r="38" spans="1:19" x14ac:dyDescent="0.25">
      <c r="A38" s="1">
        <v>37</v>
      </c>
      <c r="B38" s="1" t="s">
        <v>43</v>
      </c>
      <c r="C38" t="s">
        <v>116</v>
      </c>
      <c r="D38" t="s">
        <v>109</v>
      </c>
      <c r="E38">
        <v>11.343</v>
      </c>
      <c r="F38">
        <v>11.308999999999999</v>
      </c>
      <c r="G38">
        <v>6.6000000000000003E-2</v>
      </c>
      <c r="J38" t="s">
        <v>113</v>
      </c>
      <c r="K38" t="s">
        <v>109</v>
      </c>
      <c r="L38">
        <v>11.254</v>
      </c>
      <c r="M38">
        <f t="shared" si="0"/>
        <v>11.116666666666667</v>
      </c>
    </row>
    <row r="39" spans="1:19" x14ac:dyDescent="0.25">
      <c r="A39" s="1">
        <v>38</v>
      </c>
      <c r="B39" s="1" t="s">
        <v>44</v>
      </c>
      <c r="C39" t="s">
        <v>116</v>
      </c>
      <c r="D39" t="s">
        <v>109</v>
      </c>
      <c r="E39">
        <v>11.352</v>
      </c>
      <c r="F39">
        <v>11.308999999999999</v>
      </c>
      <c r="G39">
        <v>6.6000000000000003E-2</v>
      </c>
      <c r="J39" t="s">
        <v>113</v>
      </c>
      <c r="K39" t="s">
        <v>109</v>
      </c>
      <c r="L39">
        <v>11.063000000000001</v>
      </c>
    </row>
    <row r="40" spans="1:19" x14ac:dyDescent="0.25">
      <c r="A40" s="1">
        <v>39</v>
      </c>
      <c r="B40" s="1" t="s">
        <v>45</v>
      </c>
      <c r="C40" t="s">
        <v>116</v>
      </c>
      <c r="D40" t="s">
        <v>109</v>
      </c>
      <c r="E40">
        <v>11.233000000000001</v>
      </c>
      <c r="F40">
        <v>11.308999999999999</v>
      </c>
      <c r="G40">
        <v>6.6000000000000003E-2</v>
      </c>
      <c r="J40" t="s">
        <v>113</v>
      </c>
      <c r="K40" t="s">
        <v>109</v>
      </c>
      <c r="L40">
        <v>11.032999999999999</v>
      </c>
    </row>
    <row r="41" spans="1:19" x14ac:dyDescent="0.25">
      <c r="A41" s="1">
        <v>40</v>
      </c>
      <c r="B41" s="1" t="s">
        <v>46</v>
      </c>
      <c r="C41" t="s">
        <v>116</v>
      </c>
      <c r="D41" t="s">
        <v>80</v>
      </c>
      <c r="E41">
        <v>9.2460000000000004</v>
      </c>
      <c r="F41">
        <v>9.2319999999999993</v>
      </c>
      <c r="G41">
        <v>1.6E-2</v>
      </c>
      <c r="J41" t="s">
        <v>113</v>
      </c>
      <c r="K41" t="s">
        <v>80</v>
      </c>
      <c r="L41">
        <v>13.202</v>
      </c>
      <c r="M41">
        <f t="shared" si="0"/>
        <v>13.142333333333333</v>
      </c>
      <c r="N41">
        <f>L41-$M$38</f>
        <v>2.0853333333333328</v>
      </c>
      <c r="P41">
        <f t="shared" si="8"/>
        <v>4.7616666666666649</v>
      </c>
      <c r="Q41">
        <f t="shared" si="4"/>
        <v>3.6863409780471854E-2</v>
      </c>
      <c r="R41">
        <f t="shared" si="5"/>
        <v>3.8445116051248215E-2</v>
      </c>
      <c r="S41">
        <f t="shared" si="6"/>
        <v>1.7076284162179593E-3</v>
      </c>
    </row>
    <row r="42" spans="1:19" x14ac:dyDescent="0.25">
      <c r="A42" s="1">
        <v>41</v>
      </c>
      <c r="B42" s="1" t="s">
        <v>47</v>
      </c>
      <c r="C42" t="s">
        <v>116</v>
      </c>
      <c r="D42" t="s">
        <v>80</v>
      </c>
      <c r="E42">
        <v>9.2360000000000007</v>
      </c>
      <c r="F42">
        <v>9.2319999999999993</v>
      </c>
      <c r="G42">
        <v>1.6E-2</v>
      </c>
      <c r="J42" t="s">
        <v>113</v>
      </c>
      <c r="K42" t="s">
        <v>80</v>
      </c>
      <c r="L42">
        <v>13.074999999999999</v>
      </c>
      <c r="N42">
        <f t="shared" ref="N42:N43" si="13">L42-$M$38</f>
        <v>1.9583333333333321</v>
      </c>
      <c r="P42">
        <f t="shared" si="8"/>
        <v>4.6346666666666643</v>
      </c>
      <c r="Q42">
        <f t="shared" si="4"/>
        <v>4.0255600866516493E-2</v>
      </c>
    </row>
    <row r="43" spans="1:19" x14ac:dyDescent="0.25">
      <c r="A43" s="1">
        <v>42</v>
      </c>
      <c r="B43" s="1" t="s">
        <v>48</v>
      </c>
      <c r="C43" t="s">
        <v>116</v>
      </c>
      <c r="D43" t="s">
        <v>80</v>
      </c>
      <c r="E43">
        <v>9.2140000000000004</v>
      </c>
      <c r="F43">
        <v>9.2319999999999993</v>
      </c>
      <c r="G43">
        <v>1.6E-2</v>
      </c>
      <c r="J43" t="s">
        <v>113</v>
      </c>
      <c r="K43" t="s">
        <v>80</v>
      </c>
      <c r="L43">
        <v>13.15</v>
      </c>
      <c r="N43">
        <f t="shared" si="13"/>
        <v>2.0333333333333332</v>
      </c>
      <c r="P43">
        <f t="shared" si="8"/>
        <v>4.7096666666666653</v>
      </c>
      <c r="Q43">
        <f t="shared" si="4"/>
        <v>3.8216337506756307E-2</v>
      </c>
    </row>
    <row r="44" spans="1:19" x14ac:dyDescent="0.25">
      <c r="A44" s="1">
        <v>43</v>
      </c>
      <c r="B44" s="1" t="s">
        <v>49</v>
      </c>
      <c r="C44" t="s">
        <v>117</v>
      </c>
      <c r="D44" t="s">
        <v>109</v>
      </c>
      <c r="E44">
        <v>11.856999999999999</v>
      </c>
      <c r="F44">
        <v>11.862</v>
      </c>
      <c r="G44">
        <v>2.1000000000000001E-2</v>
      </c>
      <c r="J44" t="s">
        <v>112</v>
      </c>
      <c r="K44" t="s">
        <v>109</v>
      </c>
      <c r="L44">
        <v>11.557</v>
      </c>
      <c r="M44">
        <f t="shared" si="0"/>
        <v>11.457000000000001</v>
      </c>
    </row>
    <row r="45" spans="1:19" x14ac:dyDescent="0.25">
      <c r="A45" s="1">
        <v>44</v>
      </c>
      <c r="B45" s="1" t="s">
        <v>50</v>
      </c>
      <c r="C45" t="s">
        <v>117</v>
      </c>
      <c r="D45" t="s">
        <v>109</v>
      </c>
      <c r="E45">
        <v>11.843999999999999</v>
      </c>
      <c r="F45">
        <v>11.862</v>
      </c>
      <c r="G45">
        <v>2.1000000000000001E-2</v>
      </c>
      <c r="J45" t="s">
        <v>112</v>
      </c>
      <c r="K45" t="s">
        <v>109</v>
      </c>
      <c r="L45">
        <v>11.363</v>
      </c>
    </row>
    <row r="46" spans="1:19" x14ac:dyDescent="0.25">
      <c r="A46" s="1">
        <v>45</v>
      </c>
      <c r="B46" s="1" t="s">
        <v>51</v>
      </c>
      <c r="C46" t="s">
        <v>117</v>
      </c>
      <c r="D46" t="s">
        <v>109</v>
      </c>
      <c r="E46">
        <v>11.885</v>
      </c>
      <c r="F46">
        <v>11.862</v>
      </c>
      <c r="G46">
        <v>2.1000000000000001E-2</v>
      </c>
      <c r="J46" t="s">
        <v>112</v>
      </c>
      <c r="K46" t="s">
        <v>109</v>
      </c>
      <c r="L46">
        <v>11.451000000000001</v>
      </c>
    </row>
    <row r="47" spans="1:19" x14ac:dyDescent="0.25">
      <c r="A47" s="1">
        <v>46</v>
      </c>
      <c r="B47" s="1" t="s">
        <v>52</v>
      </c>
      <c r="C47" t="s">
        <v>117</v>
      </c>
      <c r="D47" t="s">
        <v>80</v>
      </c>
      <c r="E47">
        <v>9.2240000000000002</v>
      </c>
      <c r="F47">
        <v>9.2330000000000005</v>
      </c>
      <c r="G47">
        <v>7.0000000000000001E-3</v>
      </c>
      <c r="J47" t="s">
        <v>112</v>
      </c>
      <c r="K47" t="s">
        <v>80</v>
      </c>
      <c r="L47">
        <v>13.52</v>
      </c>
      <c r="M47">
        <f t="shared" si="0"/>
        <v>13.542666666666667</v>
      </c>
      <c r="N47">
        <f>L47-$M$44</f>
        <v>2.0629999999999988</v>
      </c>
      <c r="P47">
        <f t="shared" si="8"/>
        <v>4.739333333333331</v>
      </c>
      <c r="Q47">
        <f t="shared" si="4"/>
        <v>3.7438505785900918E-2</v>
      </c>
      <c r="R47">
        <f t="shared" si="5"/>
        <v>3.6897528105851896E-2</v>
      </c>
      <c r="S47">
        <f t="shared" si="6"/>
        <v>2.1563851903806772E-3</v>
      </c>
    </row>
    <row r="48" spans="1:19" x14ac:dyDescent="0.25">
      <c r="A48" s="1">
        <v>47</v>
      </c>
      <c r="B48" s="1" t="s">
        <v>53</v>
      </c>
      <c r="C48" t="s">
        <v>117</v>
      </c>
      <c r="D48" t="s">
        <v>80</v>
      </c>
      <c r="E48">
        <v>9.2370000000000001</v>
      </c>
      <c r="F48">
        <v>9.2330000000000005</v>
      </c>
      <c r="G48">
        <v>7.0000000000000001E-3</v>
      </c>
      <c r="J48" t="s">
        <v>112</v>
      </c>
      <c r="K48" t="s">
        <v>80</v>
      </c>
      <c r="L48">
        <v>13.637</v>
      </c>
      <c r="N48">
        <f t="shared" ref="N48:N49" si="14">L48-$M$44</f>
        <v>2.1799999999999997</v>
      </c>
      <c r="P48">
        <f t="shared" si="8"/>
        <v>4.8563333333333318</v>
      </c>
      <c r="Q48">
        <f t="shared" si="4"/>
        <v>3.4522162915169304E-2</v>
      </c>
    </row>
    <row r="49" spans="1:19" x14ac:dyDescent="0.25">
      <c r="A49" s="1">
        <v>48</v>
      </c>
      <c r="B49" s="1" t="s">
        <v>54</v>
      </c>
      <c r="C49" t="s">
        <v>117</v>
      </c>
      <c r="D49" t="s">
        <v>80</v>
      </c>
      <c r="E49">
        <v>9.2370000000000001</v>
      </c>
      <c r="F49">
        <v>9.2330000000000005</v>
      </c>
      <c r="G49">
        <v>7.0000000000000001E-3</v>
      </c>
      <c r="J49" t="s">
        <v>112</v>
      </c>
      <c r="K49" t="s">
        <v>80</v>
      </c>
      <c r="L49">
        <v>13.471</v>
      </c>
      <c r="N49">
        <f t="shared" si="14"/>
        <v>2.0139999999999993</v>
      </c>
      <c r="P49">
        <f t="shared" si="8"/>
        <v>4.6903333333333315</v>
      </c>
      <c r="Q49">
        <f t="shared" si="4"/>
        <v>3.8731915616485472E-2</v>
      </c>
    </row>
    <row r="50" spans="1:19" x14ac:dyDescent="0.25">
      <c r="A50" s="1"/>
      <c r="B50" s="1"/>
      <c r="K50" t="s">
        <v>109</v>
      </c>
      <c r="M50" t="e">
        <f t="shared" si="0"/>
        <v>#DIV/0!</v>
      </c>
    </row>
    <row r="51" spans="1:19" x14ac:dyDescent="0.25">
      <c r="A51" s="1"/>
      <c r="B51" s="1"/>
      <c r="K51" t="s">
        <v>109</v>
      </c>
    </row>
    <row r="52" spans="1:19" x14ac:dyDescent="0.25">
      <c r="A52" s="1"/>
      <c r="B52" s="1"/>
      <c r="K52" t="s">
        <v>109</v>
      </c>
    </row>
    <row r="53" spans="1:19" x14ac:dyDescent="0.25">
      <c r="A53" s="1"/>
      <c r="B53" s="1"/>
      <c r="K53" t="s">
        <v>80</v>
      </c>
      <c r="M53" t="e">
        <f t="shared" si="0"/>
        <v>#DIV/0!</v>
      </c>
      <c r="N53" t="e">
        <f>L53-$M$50</f>
        <v>#DIV/0!</v>
      </c>
      <c r="P53" t="e">
        <f t="shared" si="8"/>
        <v>#DIV/0!</v>
      </c>
      <c r="Q53" t="e">
        <f t="shared" si="4"/>
        <v>#DIV/0!</v>
      </c>
      <c r="R53" t="e">
        <f t="shared" si="5"/>
        <v>#DIV/0!</v>
      </c>
      <c r="S53" t="e">
        <f t="shared" si="6"/>
        <v>#DIV/0!</v>
      </c>
    </row>
    <row r="54" spans="1:19" x14ac:dyDescent="0.25">
      <c r="A54" s="1"/>
      <c r="B54" s="1"/>
      <c r="K54" t="s">
        <v>80</v>
      </c>
      <c r="N54" t="e">
        <f t="shared" ref="N54:N55" si="15">L54-$M$50</f>
        <v>#DIV/0!</v>
      </c>
      <c r="P54" t="e">
        <f t="shared" si="8"/>
        <v>#DIV/0!</v>
      </c>
      <c r="Q54" t="e">
        <f t="shared" si="4"/>
        <v>#DIV/0!</v>
      </c>
    </row>
    <row r="55" spans="1:19" x14ac:dyDescent="0.25">
      <c r="A55" s="1"/>
      <c r="B55" s="1"/>
      <c r="K55" t="s">
        <v>80</v>
      </c>
      <c r="N55" t="e">
        <f t="shared" si="15"/>
        <v>#DIV/0!</v>
      </c>
      <c r="P55" t="e">
        <f t="shared" si="8"/>
        <v>#DIV/0!</v>
      </c>
      <c r="Q55" t="e">
        <f t="shared" si="4"/>
        <v>#DIV/0!</v>
      </c>
    </row>
    <row r="56" spans="1:19" x14ac:dyDescent="0.25">
      <c r="A56" s="1"/>
      <c r="B56" s="1"/>
      <c r="K56" t="s">
        <v>109</v>
      </c>
      <c r="M56" t="e">
        <f t="shared" si="0"/>
        <v>#DIV/0!</v>
      </c>
    </row>
    <row r="57" spans="1:19" x14ac:dyDescent="0.25">
      <c r="A57" s="1"/>
      <c r="B57" s="1"/>
      <c r="K57" t="s">
        <v>109</v>
      </c>
    </row>
    <row r="58" spans="1:19" x14ac:dyDescent="0.25">
      <c r="A58" s="1"/>
      <c r="B58" s="1"/>
      <c r="K58" t="s">
        <v>109</v>
      </c>
    </row>
    <row r="59" spans="1:19" x14ac:dyDescent="0.25">
      <c r="A59" s="1"/>
      <c r="B59" s="1"/>
      <c r="K59" t="s">
        <v>80</v>
      </c>
      <c r="M59" t="e">
        <f t="shared" si="0"/>
        <v>#DIV/0!</v>
      </c>
      <c r="N59" t="e">
        <f>L59-$M$56</f>
        <v>#DIV/0!</v>
      </c>
      <c r="P59" t="e">
        <f t="shared" si="8"/>
        <v>#DIV/0!</v>
      </c>
      <c r="Q59" t="e">
        <f t="shared" si="4"/>
        <v>#DIV/0!</v>
      </c>
      <c r="R59" t="e">
        <f t="shared" si="5"/>
        <v>#DIV/0!</v>
      </c>
      <c r="S59" t="e">
        <f t="shared" si="6"/>
        <v>#DIV/0!</v>
      </c>
    </row>
    <row r="60" spans="1:19" x14ac:dyDescent="0.25">
      <c r="A60" s="1"/>
      <c r="B60" s="1"/>
      <c r="K60" t="s">
        <v>80</v>
      </c>
      <c r="N60" t="e">
        <f t="shared" ref="N60:N61" si="16">L60-$M$56</f>
        <v>#DIV/0!</v>
      </c>
      <c r="P60" t="e">
        <f t="shared" si="8"/>
        <v>#DIV/0!</v>
      </c>
      <c r="Q60" t="e">
        <f t="shared" si="4"/>
        <v>#DIV/0!</v>
      </c>
    </row>
    <row r="61" spans="1:19" x14ac:dyDescent="0.25">
      <c r="A61" s="1"/>
      <c r="B61" s="1"/>
      <c r="K61" t="s">
        <v>80</v>
      </c>
      <c r="N61" t="e">
        <f t="shared" si="16"/>
        <v>#DIV/0!</v>
      </c>
      <c r="P61" t="e">
        <f t="shared" si="8"/>
        <v>#DIV/0!</v>
      </c>
      <c r="Q61" t="e">
        <f t="shared" si="4"/>
        <v>#DIV/0!</v>
      </c>
    </row>
    <row r="62" spans="1:19" x14ac:dyDescent="0.25">
      <c r="A62" s="1"/>
      <c r="B62" s="1"/>
      <c r="K62" t="s">
        <v>109</v>
      </c>
      <c r="M62" t="e">
        <f t="shared" si="0"/>
        <v>#DIV/0!</v>
      </c>
    </row>
    <row r="63" spans="1:19" x14ac:dyDescent="0.25">
      <c r="A63" s="1"/>
      <c r="B63" s="1"/>
      <c r="K63" t="s">
        <v>109</v>
      </c>
    </row>
    <row r="64" spans="1:19" x14ac:dyDescent="0.25">
      <c r="A64" s="1"/>
      <c r="B64" s="1"/>
      <c r="K64" t="s">
        <v>109</v>
      </c>
    </row>
    <row r="65" spans="1:19" x14ac:dyDescent="0.25">
      <c r="A65" s="1"/>
      <c r="B65" s="1"/>
      <c r="K65" t="s">
        <v>80</v>
      </c>
      <c r="M65" t="e">
        <f t="shared" si="0"/>
        <v>#DIV/0!</v>
      </c>
      <c r="N65" t="e">
        <f>L65-$M$62</f>
        <v>#DIV/0!</v>
      </c>
      <c r="P65" t="e">
        <f t="shared" si="8"/>
        <v>#DIV/0!</v>
      </c>
      <c r="Q65" t="e">
        <f t="shared" si="4"/>
        <v>#DIV/0!</v>
      </c>
      <c r="R65" t="e">
        <f t="shared" si="5"/>
        <v>#DIV/0!</v>
      </c>
      <c r="S65" t="e">
        <f t="shared" si="6"/>
        <v>#DIV/0!</v>
      </c>
    </row>
    <row r="66" spans="1:19" x14ac:dyDescent="0.25">
      <c r="A66" s="1"/>
      <c r="B66" s="1"/>
      <c r="K66" t="s">
        <v>80</v>
      </c>
      <c r="N66" t="e">
        <f t="shared" ref="N66:N67" si="17">L66-$M$62</f>
        <v>#DIV/0!</v>
      </c>
      <c r="P66" t="e">
        <f t="shared" si="8"/>
        <v>#DIV/0!</v>
      </c>
      <c r="Q66" t="e">
        <f t="shared" si="4"/>
        <v>#DIV/0!</v>
      </c>
    </row>
    <row r="67" spans="1:19" x14ac:dyDescent="0.25">
      <c r="A67" s="1"/>
      <c r="B67" s="1"/>
      <c r="K67" t="s">
        <v>80</v>
      </c>
      <c r="N67" t="e">
        <f t="shared" si="17"/>
        <v>#DIV/0!</v>
      </c>
      <c r="P67" t="e">
        <f t="shared" si="8"/>
        <v>#DIV/0!</v>
      </c>
      <c r="Q67" t="e">
        <f t="shared" si="4"/>
        <v>#DIV/0!</v>
      </c>
    </row>
    <row r="68" spans="1:19" x14ac:dyDescent="0.25">
      <c r="A68" s="1"/>
      <c r="B68" s="1"/>
      <c r="K68" t="s">
        <v>109</v>
      </c>
      <c r="M68" t="e">
        <f t="shared" si="0"/>
        <v>#DIV/0!</v>
      </c>
    </row>
    <row r="69" spans="1:19" x14ac:dyDescent="0.25">
      <c r="A69" s="1"/>
      <c r="B69" s="1"/>
      <c r="K69" t="s">
        <v>109</v>
      </c>
    </row>
    <row r="70" spans="1:19" x14ac:dyDescent="0.25">
      <c r="A70" s="1"/>
      <c r="B70" s="1"/>
      <c r="K70" t="s">
        <v>109</v>
      </c>
    </row>
    <row r="71" spans="1:19" x14ac:dyDescent="0.25">
      <c r="A71" s="1"/>
      <c r="B71" s="1"/>
      <c r="K71" t="s">
        <v>80</v>
      </c>
      <c r="M71" t="e">
        <f t="shared" ref="M71:M95" si="18">AVERAGE(L71:L73)</f>
        <v>#DIV/0!</v>
      </c>
      <c r="N71" t="e">
        <f>L71-$M$68</f>
        <v>#DIV/0!</v>
      </c>
      <c r="P71" t="e">
        <f t="shared" si="8"/>
        <v>#DIV/0!</v>
      </c>
      <c r="Q71" t="e">
        <f t="shared" si="4"/>
        <v>#DIV/0!</v>
      </c>
      <c r="R71" t="e">
        <f t="shared" ref="R71:R95" si="19">AVERAGE(Q71:Q73)</f>
        <v>#DIV/0!</v>
      </c>
      <c r="S71" t="e">
        <f t="shared" ref="S71:S95" si="20">STDEV(Q71:Q73)</f>
        <v>#DIV/0!</v>
      </c>
    </row>
    <row r="72" spans="1:19" x14ac:dyDescent="0.25">
      <c r="A72" s="1"/>
      <c r="B72" s="1"/>
      <c r="K72" t="s">
        <v>80</v>
      </c>
      <c r="N72" t="e">
        <f t="shared" ref="N72:N73" si="21">L72-$M$68</f>
        <v>#DIV/0!</v>
      </c>
      <c r="P72" t="e">
        <f t="shared" si="8"/>
        <v>#DIV/0!</v>
      </c>
      <c r="Q72" t="e">
        <f t="shared" si="4"/>
        <v>#DIV/0!</v>
      </c>
    </row>
    <row r="73" spans="1:19" x14ac:dyDescent="0.25">
      <c r="A73" s="1"/>
      <c r="B73" s="1"/>
      <c r="K73" t="s">
        <v>80</v>
      </c>
      <c r="N73" t="e">
        <f t="shared" si="21"/>
        <v>#DIV/0!</v>
      </c>
      <c r="P73" t="e">
        <f t="shared" si="8"/>
        <v>#DIV/0!</v>
      </c>
      <c r="Q73" t="e">
        <f t="shared" si="4"/>
        <v>#DIV/0!</v>
      </c>
    </row>
    <row r="74" spans="1:19" x14ac:dyDescent="0.25">
      <c r="A74" s="1"/>
      <c r="B74" s="1"/>
      <c r="K74" t="s">
        <v>109</v>
      </c>
      <c r="M74" t="e">
        <f t="shared" si="18"/>
        <v>#DIV/0!</v>
      </c>
    </row>
    <row r="75" spans="1:19" x14ac:dyDescent="0.25">
      <c r="A75" s="1"/>
      <c r="B75" s="1"/>
      <c r="K75" t="s">
        <v>109</v>
      </c>
    </row>
    <row r="76" spans="1:19" x14ac:dyDescent="0.25">
      <c r="A76" s="1"/>
      <c r="B76" s="1"/>
      <c r="K76" t="s">
        <v>109</v>
      </c>
    </row>
    <row r="77" spans="1:19" x14ac:dyDescent="0.25">
      <c r="A77" s="1"/>
      <c r="B77" s="1"/>
      <c r="K77" t="s">
        <v>80</v>
      </c>
      <c r="M77" t="e">
        <f t="shared" si="18"/>
        <v>#DIV/0!</v>
      </c>
      <c r="N77" t="e">
        <f>L77-$M$74</f>
        <v>#DIV/0!</v>
      </c>
      <c r="P77" t="e">
        <f t="shared" ref="P77:P97" si="22">N77-$O$11</f>
        <v>#DIV/0!</v>
      </c>
      <c r="Q77" t="e">
        <f t="shared" ref="Q77:Q97" si="23">POWER(2,-P77)</f>
        <v>#DIV/0!</v>
      </c>
      <c r="R77" t="e">
        <f t="shared" si="19"/>
        <v>#DIV/0!</v>
      </c>
      <c r="S77" t="e">
        <f t="shared" si="20"/>
        <v>#DIV/0!</v>
      </c>
    </row>
    <row r="78" spans="1:19" x14ac:dyDescent="0.25">
      <c r="A78" s="1"/>
      <c r="B78" s="1"/>
      <c r="K78" t="s">
        <v>80</v>
      </c>
      <c r="N78" t="e">
        <f t="shared" ref="N78:N79" si="24">L78-$M$74</f>
        <v>#DIV/0!</v>
      </c>
      <c r="P78" t="e">
        <f t="shared" si="22"/>
        <v>#DIV/0!</v>
      </c>
      <c r="Q78" t="e">
        <f t="shared" si="23"/>
        <v>#DIV/0!</v>
      </c>
    </row>
    <row r="79" spans="1:19" x14ac:dyDescent="0.25">
      <c r="A79" s="1"/>
      <c r="B79" s="1"/>
      <c r="K79" t="s">
        <v>80</v>
      </c>
      <c r="N79" t="e">
        <f t="shared" si="24"/>
        <v>#DIV/0!</v>
      </c>
      <c r="P79" t="e">
        <f t="shared" si="22"/>
        <v>#DIV/0!</v>
      </c>
      <c r="Q79" t="e">
        <f t="shared" si="23"/>
        <v>#DIV/0!</v>
      </c>
    </row>
    <row r="80" spans="1:19" x14ac:dyDescent="0.25">
      <c r="A80" s="1"/>
      <c r="B80" s="1"/>
      <c r="K80" t="s">
        <v>109</v>
      </c>
      <c r="M80" t="e">
        <f t="shared" si="18"/>
        <v>#DIV/0!</v>
      </c>
    </row>
    <row r="81" spans="1:19" x14ac:dyDescent="0.25">
      <c r="A81" s="1"/>
      <c r="B81" s="1"/>
      <c r="K81" t="s">
        <v>109</v>
      </c>
    </row>
    <row r="82" spans="1:19" x14ac:dyDescent="0.25">
      <c r="A82" s="1"/>
      <c r="B82" s="1"/>
      <c r="K82" t="s">
        <v>109</v>
      </c>
    </row>
    <row r="83" spans="1:19" x14ac:dyDescent="0.25">
      <c r="A83" s="1"/>
      <c r="B83" s="1"/>
      <c r="K83" t="s">
        <v>80</v>
      </c>
      <c r="M83" t="e">
        <f t="shared" si="18"/>
        <v>#DIV/0!</v>
      </c>
      <c r="N83" t="e">
        <f>L83-$M$80</f>
        <v>#DIV/0!</v>
      </c>
      <c r="P83" t="e">
        <f t="shared" si="22"/>
        <v>#DIV/0!</v>
      </c>
      <c r="Q83" t="e">
        <f t="shared" si="23"/>
        <v>#DIV/0!</v>
      </c>
      <c r="R83" t="e">
        <f t="shared" si="19"/>
        <v>#DIV/0!</v>
      </c>
      <c r="S83" t="e">
        <f t="shared" si="20"/>
        <v>#DIV/0!</v>
      </c>
    </row>
    <row r="84" spans="1:19" x14ac:dyDescent="0.25">
      <c r="A84" s="1"/>
      <c r="B84" s="1"/>
      <c r="K84" t="s">
        <v>80</v>
      </c>
      <c r="N84" t="e">
        <f t="shared" ref="N84:N85" si="25">L84-$M$80</f>
        <v>#DIV/0!</v>
      </c>
      <c r="P84" t="e">
        <f t="shared" si="22"/>
        <v>#DIV/0!</v>
      </c>
      <c r="Q84" t="e">
        <f t="shared" si="23"/>
        <v>#DIV/0!</v>
      </c>
    </row>
    <row r="85" spans="1:19" x14ac:dyDescent="0.25">
      <c r="A85" s="1"/>
      <c r="B85" s="1"/>
      <c r="K85" t="s">
        <v>80</v>
      </c>
      <c r="N85" t="e">
        <f t="shared" si="25"/>
        <v>#DIV/0!</v>
      </c>
      <c r="P85" t="e">
        <f t="shared" si="22"/>
        <v>#DIV/0!</v>
      </c>
      <c r="Q85" t="e">
        <f t="shared" si="23"/>
        <v>#DIV/0!</v>
      </c>
    </row>
    <row r="86" spans="1:19" x14ac:dyDescent="0.25">
      <c r="A86" s="1"/>
      <c r="B86" s="1"/>
      <c r="K86" t="s">
        <v>109</v>
      </c>
      <c r="M86" t="e">
        <f t="shared" si="18"/>
        <v>#DIV/0!</v>
      </c>
    </row>
    <row r="87" spans="1:19" x14ac:dyDescent="0.25">
      <c r="A87" s="1"/>
      <c r="B87" s="1"/>
      <c r="K87" t="s">
        <v>109</v>
      </c>
    </row>
    <row r="88" spans="1:19" x14ac:dyDescent="0.25">
      <c r="A88" s="1"/>
      <c r="B88" s="1"/>
      <c r="K88" t="s">
        <v>109</v>
      </c>
    </row>
    <row r="89" spans="1:19" x14ac:dyDescent="0.25">
      <c r="A89" s="1"/>
      <c r="B89" s="1"/>
      <c r="K89" t="s">
        <v>80</v>
      </c>
      <c r="M89" t="e">
        <f t="shared" si="18"/>
        <v>#DIV/0!</v>
      </c>
      <c r="N89" t="e">
        <f>L89-$M$86</f>
        <v>#DIV/0!</v>
      </c>
      <c r="P89" t="e">
        <f t="shared" si="22"/>
        <v>#DIV/0!</v>
      </c>
      <c r="Q89" t="e">
        <f t="shared" si="23"/>
        <v>#DIV/0!</v>
      </c>
      <c r="R89" t="e">
        <f t="shared" si="19"/>
        <v>#DIV/0!</v>
      </c>
      <c r="S89" t="e">
        <f t="shared" si="20"/>
        <v>#DIV/0!</v>
      </c>
    </row>
    <row r="90" spans="1:19" x14ac:dyDescent="0.25">
      <c r="A90" s="1"/>
      <c r="B90" s="1"/>
      <c r="K90" t="s">
        <v>80</v>
      </c>
      <c r="N90" t="e">
        <f t="shared" ref="N90:N91" si="26">L90-$M$86</f>
        <v>#DIV/0!</v>
      </c>
      <c r="P90" t="e">
        <f t="shared" si="22"/>
        <v>#DIV/0!</v>
      </c>
      <c r="Q90" t="e">
        <f t="shared" si="23"/>
        <v>#DIV/0!</v>
      </c>
    </row>
    <row r="91" spans="1:19" x14ac:dyDescent="0.25">
      <c r="A91" s="1"/>
      <c r="B91" s="1"/>
      <c r="K91" t="s">
        <v>80</v>
      </c>
      <c r="N91" t="e">
        <f t="shared" si="26"/>
        <v>#DIV/0!</v>
      </c>
      <c r="P91" t="e">
        <f t="shared" si="22"/>
        <v>#DIV/0!</v>
      </c>
      <c r="Q91" t="e">
        <f t="shared" si="23"/>
        <v>#DIV/0!</v>
      </c>
    </row>
    <row r="92" spans="1:19" x14ac:dyDescent="0.25">
      <c r="A92" s="1"/>
      <c r="B92" s="1"/>
      <c r="K92" t="s">
        <v>109</v>
      </c>
      <c r="M92" t="e">
        <f t="shared" si="18"/>
        <v>#DIV/0!</v>
      </c>
    </row>
    <row r="93" spans="1:19" x14ac:dyDescent="0.25">
      <c r="A93" s="1"/>
      <c r="B93" s="1"/>
      <c r="K93" t="s">
        <v>109</v>
      </c>
    </row>
    <row r="94" spans="1:19" x14ac:dyDescent="0.25">
      <c r="A94" s="1"/>
      <c r="B94" s="1"/>
      <c r="K94" t="s">
        <v>109</v>
      </c>
    </row>
    <row r="95" spans="1:19" x14ac:dyDescent="0.25">
      <c r="A95" s="1"/>
      <c r="B95" s="1"/>
      <c r="K95" t="s">
        <v>80</v>
      </c>
      <c r="M95" t="e">
        <f t="shared" si="18"/>
        <v>#DIV/0!</v>
      </c>
      <c r="N95" t="e">
        <f>L95-$M$92</f>
        <v>#DIV/0!</v>
      </c>
      <c r="P95" t="e">
        <f t="shared" si="22"/>
        <v>#DIV/0!</v>
      </c>
      <c r="Q95" t="e">
        <f t="shared" si="23"/>
        <v>#DIV/0!</v>
      </c>
      <c r="R95" t="e">
        <f t="shared" si="19"/>
        <v>#DIV/0!</v>
      </c>
      <c r="S95" t="e">
        <f t="shared" si="20"/>
        <v>#DIV/0!</v>
      </c>
    </row>
    <row r="96" spans="1:19" x14ac:dyDescent="0.25">
      <c r="A96" s="1"/>
      <c r="B96" s="1"/>
      <c r="K96" t="s">
        <v>80</v>
      </c>
      <c r="N96" t="e">
        <f t="shared" ref="N96:N97" si="27">L96-$M$92</f>
        <v>#DIV/0!</v>
      </c>
      <c r="P96" t="e">
        <f t="shared" si="22"/>
        <v>#DIV/0!</v>
      </c>
      <c r="Q96" t="e">
        <f t="shared" si="23"/>
        <v>#DIV/0!</v>
      </c>
    </row>
    <row r="97" spans="1:17" x14ac:dyDescent="0.25">
      <c r="A97" s="1"/>
      <c r="B97" s="1"/>
      <c r="K97" t="s">
        <v>80</v>
      </c>
      <c r="N97" t="e">
        <f t="shared" si="27"/>
        <v>#DIV/0!</v>
      </c>
      <c r="P97" t="e">
        <f t="shared" si="22"/>
        <v>#DIV/0!</v>
      </c>
      <c r="Q97" t="e">
        <f t="shared" si="23"/>
        <v>#DIV/0!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2-ΔCт模版  1 C作对照</vt:lpstr>
      <vt:lpstr>常用 2-ΔCт模版  1 V作对照 (3)</vt:lpstr>
      <vt:lpstr>常用 2-ΔCт模版  1 V作对照</vt:lpstr>
      <vt:lpstr>常用 2-ΔCт模版  1 V作对照 (2)</vt:lpstr>
      <vt:lpstr>Sheet1</vt:lpstr>
      <vt:lpstr>2-ΔCт模版  2 C做对照</vt:lpstr>
      <vt:lpstr>常用 2-ΔCт模版  2 V作对照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2025-05-27T13:51:44Z</dcterms:modified>
</cp:coreProperties>
</file>