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31AFD96-1F1D-4A85-8DAB-3B6A3901BA8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-ΔCт模版  1 C作对照" sheetId="5" state="hidden" r:id="rId1"/>
    <sheet name="常用 2-ΔCт模版  1 V作对照" sheetId="9" r:id="rId2"/>
    <sheet name="Sheet1" sheetId="11" r:id="rId3"/>
    <sheet name="2-ΔCт模版  2 C做对照" sheetId="1" state="hidden" r:id="rId4"/>
    <sheet name="常用 2-ΔCт模版  2 V作对照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9" l="1"/>
  <c r="N45" i="9" s="1"/>
  <c r="P52" i="5"/>
  <c r="P38" i="5"/>
  <c r="O5" i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90" i="8"/>
  <c r="N77" i="8"/>
  <c r="M50" i="8"/>
  <c r="N54" i="8" s="1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5" i="8"/>
  <c r="N53" i="8"/>
  <c r="M5" i="9"/>
  <c r="N2" i="9" s="1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N46" i="9" l="1"/>
  <c r="P5" i="1"/>
  <c r="P48" i="1"/>
  <c r="P39" i="5"/>
  <c r="P50" i="5"/>
  <c r="P80" i="5"/>
  <c r="P82" i="5"/>
  <c r="P32" i="5"/>
  <c r="P34" i="5"/>
  <c r="N61" i="8"/>
  <c r="P69" i="5"/>
  <c r="P70" i="5"/>
  <c r="P68" i="5"/>
  <c r="P21" i="5"/>
  <c r="P22" i="5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14" i="9"/>
  <c r="N27" i="9"/>
  <c r="N28" i="9"/>
  <c r="N16" i="9"/>
  <c r="N32" i="9"/>
  <c r="N15" i="9"/>
  <c r="N34" i="9"/>
  <c r="R18" i="1" l="1"/>
  <c r="S18" i="1" s="1"/>
  <c r="R72" i="1"/>
  <c r="S72" i="1" s="1"/>
  <c r="R25" i="1"/>
  <c r="S25" i="1" s="1"/>
  <c r="R77" i="1"/>
  <c r="S77" i="1" s="1"/>
  <c r="R89" i="1"/>
  <c r="S89" i="1" s="1"/>
  <c r="R41" i="1"/>
  <c r="S41" i="1" s="1"/>
  <c r="R11" i="1"/>
  <c r="S11" i="1" s="1"/>
  <c r="T11" i="1" s="1"/>
  <c r="U73" i="1" s="1"/>
  <c r="R3" i="5"/>
  <c r="S3" i="5" s="1"/>
  <c r="R74" i="5"/>
  <c r="S74" i="5" s="1"/>
  <c r="R55" i="1"/>
  <c r="S55" i="1" s="1"/>
  <c r="R35" i="1"/>
  <c r="S35" i="1" s="1"/>
  <c r="R66" i="1"/>
  <c r="S66" i="1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45" i="9" s="1"/>
  <c r="Q45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R78" i="1"/>
  <c r="S78" i="1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R42" i="1"/>
  <c r="S42" i="1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U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49" i="8" s="1"/>
  <c r="Q49" i="8" s="1"/>
  <c r="R59" i="1"/>
  <c r="S59" i="1" s="1"/>
  <c r="R96" i="1"/>
  <c r="S96" i="1" s="1"/>
  <c r="Q2" i="5"/>
  <c r="R10" i="5" s="1"/>
  <c r="S10" i="5" s="1"/>
  <c r="R12" i="1"/>
  <c r="S12" i="1" s="1"/>
  <c r="R37" i="1"/>
  <c r="S37" i="1" s="1"/>
  <c r="R73" i="1"/>
  <c r="S73" i="1" s="1"/>
  <c r="R5" i="1"/>
  <c r="S5" i="1" s="1"/>
  <c r="R30" i="1"/>
  <c r="S30" i="1" s="1"/>
  <c r="P46" i="9" l="1"/>
  <c r="Q46" i="9" s="1"/>
  <c r="U5" i="1"/>
  <c r="P71" i="8"/>
  <c r="Q71" i="8" s="1"/>
  <c r="P11" i="8"/>
  <c r="Q11" i="8" s="1"/>
  <c r="P67" i="8"/>
  <c r="Q67" i="8" s="1"/>
  <c r="P18" i="8"/>
  <c r="Q18" i="8" s="1"/>
  <c r="P19" i="8"/>
  <c r="Q19" i="8" s="1"/>
  <c r="P36" i="8"/>
  <c r="Q36" i="8" s="1"/>
  <c r="P41" i="8"/>
  <c r="Q41" i="8" s="1"/>
  <c r="P60" i="8"/>
  <c r="Q60" i="8" s="1"/>
  <c r="P89" i="8"/>
  <c r="Q89" i="8" s="1"/>
  <c r="P13" i="8"/>
  <c r="Q13" i="8" s="1"/>
  <c r="P79" i="8"/>
  <c r="Q79" i="8" s="1"/>
  <c r="P95" i="8"/>
  <c r="Q95" i="8" s="1"/>
  <c r="R95" i="8" s="1"/>
  <c r="P31" i="8"/>
  <c r="Q31" i="8" s="1"/>
  <c r="P5" i="8"/>
  <c r="Q5" i="8" s="1"/>
  <c r="P43" i="8"/>
  <c r="Q43" i="8" s="1"/>
  <c r="P65" i="8"/>
  <c r="Q65" i="8" s="1"/>
  <c r="U91" i="1"/>
  <c r="R14" i="5"/>
  <c r="S14" i="5" s="1"/>
  <c r="R69" i="5"/>
  <c r="S69" i="5" s="1"/>
  <c r="P28" i="9"/>
  <c r="Q28" i="9" s="1"/>
  <c r="P4" i="9"/>
  <c r="Q4" i="9" s="1"/>
  <c r="P32" i="9"/>
  <c r="Q32" i="9" s="1"/>
  <c r="P20" i="9"/>
  <c r="Q20" i="9" s="1"/>
  <c r="P26" i="9"/>
  <c r="Q26" i="9" s="1"/>
  <c r="P27" i="9"/>
  <c r="Q27" i="9" s="1"/>
  <c r="P16" i="9"/>
  <c r="Q16" i="9" s="1"/>
  <c r="U47" i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R51" i="5"/>
  <c r="S51" i="5" s="1"/>
  <c r="R40" i="5"/>
  <c r="S40" i="5" s="1"/>
  <c r="R45" i="5"/>
  <c r="S45" i="5" s="1"/>
  <c r="R50" i="5"/>
  <c r="S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U22" i="5" s="1"/>
  <c r="R21" i="5"/>
  <c r="S21" i="5" s="1"/>
  <c r="R68" i="5"/>
  <c r="S68" i="5" s="1"/>
  <c r="R80" i="5"/>
  <c r="S80" i="5" s="1"/>
  <c r="R34" i="5"/>
  <c r="S34" i="5" s="1"/>
  <c r="R82" i="5"/>
  <c r="S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U14" i="5"/>
  <c r="T8" i="5"/>
  <c r="U81" i="5" s="1"/>
  <c r="U36" i="1"/>
  <c r="R44" i="5"/>
  <c r="S44" i="5" s="1"/>
  <c r="P9" i="9"/>
  <c r="Q9" i="9" s="1"/>
  <c r="P44" i="9"/>
  <c r="Q44" i="9" s="1"/>
  <c r="P38" i="9"/>
  <c r="Q38" i="9" s="1"/>
  <c r="P33" i="9"/>
  <c r="Q33" i="9" s="1"/>
  <c r="P22" i="9"/>
  <c r="Q22" i="9" s="1"/>
  <c r="P3" i="9"/>
  <c r="Q3" i="9" s="1"/>
  <c r="P39" i="9"/>
  <c r="Q39" i="9" s="1"/>
  <c r="P40" i="9"/>
  <c r="Q40" i="9" s="1"/>
  <c r="P21" i="9"/>
  <c r="Q21" i="9" s="1"/>
  <c r="P2" i="9"/>
  <c r="Q2" i="9" s="1"/>
  <c r="P10" i="9"/>
  <c r="Q10" i="9" s="1"/>
  <c r="P34" i="9"/>
  <c r="Q3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P77" i="8"/>
  <c r="Q77" i="8" s="1"/>
  <c r="P78" i="8"/>
  <c r="Q78" i="8" s="1"/>
  <c r="P12" i="8"/>
  <c r="Q12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P55" i="8"/>
  <c r="Q55" i="8" s="1"/>
  <c r="P72" i="8"/>
  <c r="Q72" i="8" s="1"/>
  <c r="P84" i="8"/>
  <c r="Q84" i="8" s="1"/>
  <c r="P25" i="8"/>
  <c r="Q25" i="8" s="1"/>
  <c r="P17" i="8"/>
  <c r="Q17" i="8" s="1"/>
  <c r="R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71" i="8"/>
  <c r="S71" i="8"/>
  <c r="R65" i="8"/>
  <c r="S65" i="8"/>
  <c r="R77" i="8"/>
  <c r="S77" i="8"/>
  <c r="S53" i="8"/>
  <c r="R53" i="8"/>
  <c r="R11" i="8"/>
  <c r="S11" i="8"/>
  <c r="R41" i="8"/>
  <c r="U65" i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V65" i="1"/>
  <c r="W65" i="1"/>
  <c r="U24" i="1"/>
  <c r="U35" i="1"/>
  <c r="U7" i="1"/>
  <c r="U25" i="1"/>
  <c r="U29" i="1"/>
  <c r="U17" i="1"/>
  <c r="U96" i="1"/>
  <c r="U79" i="1"/>
  <c r="U13" i="1"/>
  <c r="U43" i="1"/>
  <c r="U95" i="1"/>
  <c r="U82" i="5" l="1"/>
  <c r="U50" i="5"/>
  <c r="U38" i="5"/>
  <c r="S89" i="8"/>
  <c r="R89" i="8"/>
  <c r="U2" i="5"/>
  <c r="U70" i="5"/>
  <c r="U39" i="5"/>
  <c r="S29" i="8"/>
  <c r="U62" i="5"/>
  <c r="V62" i="5" s="1"/>
  <c r="W47" i="1"/>
  <c r="S41" i="8"/>
  <c r="S38" i="9"/>
  <c r="S17" i="8"/>
  <c r="R35" i="8"/>
  <c r="S5" i="8"/>
  <c r="V5" i="1"/>
  <c r="U56" i="5"/>
  <c r="U75" i="5"/>
  <c r="R59" i="8"/>
  <c r="S95" i="8"/>
  <c r="V47" i="1"/>
  <c r="R26" i="9"/>
  <c r="S26" i="9"/>
  <c r="R8" i="9"/>
  <c r="R32" i="9"/>
  <c r="S44" i="9"/>
  <c r="R38" i="9"/>
  <c r="R20" i="9"/>
  <c r="S8" i="9"/>
  <c r="R14" i="9"/>
  <c r="R44" i="9"/>
  <c r="R2" i="9"/>
  <c r="S32" i="9"/>
  <c r="U76" i="5"/>
  <c r="U63" i="5"/>
  <c r="R5" i="8"/>
  <c r="U87" i="5"/>
  <c r="U93" i="5"/>
  <c r="S35" i="8"/>
  <c r="U15" i="5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U28" i="5"/>
  <c r="U46" i="5"/>
  <c r="U10" i="5"/>
  <c r="U94" i="5"/>
  <c r="U20" i="5"/>
  <c r="U26" i="5"/>
  <c r="S14" i="9"/>
  <c r="U44" i="5"/>
  <c r="U64" i="5"/>
  <c r="U52" i="5"/>
  <c r="U3" i="5"/>
  <c r="W2" i="5" s="1"/>
  <c r="U33" i="5"/>
  <c r="U4" i="5"/>
  <c r="V50" i="5"/>
  <c r="W50" i="5"/>
  <c r="V56" i="5"/>
  <c r="W56" i="5"/>
  <c r="S83" i="8"/>
  <c r="R83" i="8"/>
  <c r="U11" i="5"/>
  <c r="U12" i="5"/>
  <c r="U13" i="5"/>
  <c r="U34" i="5"/>
  <c r="U45" i="5"/>
  <c r="U69" i="5"/>
  <c r="U8" i="5"/>
  <c r="U80" i="5"/>
  <c r="U40" i="5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W62" i="5" l="1"/>
  <c r="V38" i="5"/>
  <c r="V14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<sst xmlns="http://schemas.openxmlformats.org/spreadsheetml/2006/main" count="1849" uniqueCount="163">
  <si>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</si>
  <si>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</si>
  <si>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</si>
  <si>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</si>
  <si>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</si>
  <si>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</si>
  <si>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</si>
  <si>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</si>
  <si>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</si>
  <si>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</si>
  <si>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</si>
  <si>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</si>
  <si>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</si>
  <si>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</si>
  <si>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</si>
  <si>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</si>
  <si>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</si>
  <si>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</si>
  <si>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</si>
  <si>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</si>
  <si>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</si>
  <si>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</si>
  <si>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</si>
  <si>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</si>
  <si>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</si>
  <si>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</si>
  <si>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</si>
  <si>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</si>
  <si>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</si>
  <si>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</si>
  <si>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</si>
  <si>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</si>
  <si>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</si>
  <si>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</si>
  <si>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</si>
  <si>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</si>
  <si>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</si>
  <si>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</si>
  <si>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</si>
  <si>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</si>
  <si>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</si>
  <si>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</si>
  <si>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</si>
  <si>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</si>
  <si>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</si>
  <si>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</si>
  <si>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</si>
  <si>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</si>
  <si>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</si>
  <si>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</si>
  <si>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</si>
  <si>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</si>
  <si>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</si>
  <si>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</si>
  <si>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</si>
  <si>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</si>
  <si>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</si>
  <si>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</si>
  <si>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</si>
  <si>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</si>
  <si>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</si>
  <si>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</si>
  <si>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</si>
  <si>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</si>
  <si>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</si>
  <si>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</si>
  <si>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</si>
  <si>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</si>
  <si>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</si>
  <si>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</si>
  <si>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</si>
  <si>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</si>
  <si>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</si>
  <si>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</si>
  <si>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</si>
  <si>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</si>
  <si>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</si>
  <si>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</si>
  <si>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</si>
  <si>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</si>
  <si>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</si>
  <si>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</si>
  <si>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</si>
  <si>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</si>
  <si>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</si>
  <si>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</si>
  <si>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</si>
  <si>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</si>
  <si>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</si>
  <si>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</si>
  <si>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</si>
  <si>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</si>
  <si>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</si>
  <si>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</si>
  <si>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</si>
  <si>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</si>
  <si>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</si>
  <si>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</si>
  <si>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</si>
  <si>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</si>
  <si>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</si>
  <si>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</si>
  <si>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</si>
  <si>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</si>
  <si>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</si>
  <si>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</si>
  <si>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</si>
  <si>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</si>
  <si>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</si>
  <si>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</si>
  <si>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</si>
  <si>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</si>
  <si>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</si>
  <si>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</si>
  <si>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</si>
  <si>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</si>
  <si>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</si>
  <si>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</si>
  <si>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</si>
  <si>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</si>
  <si>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</si>
  <si>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</si>
  <si>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</si>
  <si>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</si>
  <si>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</si>
  <si>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</si>
  <si>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</si>
  <si>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</si>
  <si>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</si>
  <si>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</si>
  <si>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</si>
  <si>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</si>
  <si>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</si>
  <si>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</si>
  <si>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</si>
  <si>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</si>
  <si>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</si>
  <si>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</si>
  <si>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</si>
  <si>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</si>
  <si>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</si>
  <si>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</si>
  <si>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</si>
  <si>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</si>
  <si>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</si>
  <si>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HBV</t>
  </si>
  <si>
    <t>0.8-1</t>
  </si>
  <si>
    <t>0.8-2</t>
  </si>
  <si>
    <t>4-3</t>
  </si>
  <si>
    <t>4-3</t>
    <phoneticPr fontId="1" type="noConversion"/>
  </si>
  <si>
    <t>V0-1</t>
  </si>
  <si>
    <t>PTGS1</t>
  </si>
  <si>
    <t>V0-3</t>
  </si>
  <si>
    <t>V0.5-1</t>
  </si>
  <si>
    <t>V0.5-3</t>
  </si>
  <si>
    <t>V1-1</t>
  </si>
  <si>
    <t>V1-3</t>
  </si>
  <si>
    <t>V2-1</t>
  </si>
  <si>
    <t>V2-3</t>
  </si>
  <si>
    <t>V0-2</t>
  </si>
  <si>
    <t>V0.5-2</t>
  </si>
  <si>
    <t>V1-2</t>
  </si>
  <si>
    <t>V2-2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</si>
</sst>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17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abSelected="1" topLeftCell="B13" workbookViewId="0">
      <selection activeCell="Q26" sqref="Q26:Q28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9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8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t="s">
        <v>152</v>
      </c>
      <c r="K2" t="s">
        <v>151</v>
      </c>
      <c r="L2">
        <v>33.784999999999997</v>
      </c>
      <c r="M2">
        <f>AVERAGE(L2:L4)</f>
        <v>33.100999999999999</v>
      </c>
      <c r="N2">
        <f>L2-$M$5</f>
        <v>16.954666666666665</v>
      </c>
      <c r="P2">
        <f t="shared" ref="P2:P4" si="0">N2-$O$8</f>
        <v>0.6839999999999975</v>
      </c>
      <c r="Q2">
        <f>POWER(2,-P2)</f>
        <v>0.62243711769108623</v>
      </c>
      <c r="R2" s="9">
        <f>AVERAGE(Q2:Q4)</f>
        <v>1.0776199828749242</v>
      </c>
      <c r="S2">
        <f>STDEV(Q2:Q4)</f>
        <v>0.50237677704947803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t="s">
        <v>152</v>
      </c>
      <c r="K3" t="s">
        <v>151</v>
      </c>
      <c r="L3">
        <v>32.408000000000001</v>
      </c>
      <c r="N3">
        <f t="shared" ref="N3:N4" si="1">L3-$M$5</f>
        <v>15.577666666666669</v>
      </c>
      <c r="P3">
        <f t="shared" si="0"/>
        <v>-0.69299999999999784</v>
      </c>
      <c r="Q3">
        <f t="shared" ref="Q3:Q4" si="2">POWER(2,-P3)</f>
        <v>1.6166417376111317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t="s">
        <v>152</v>
      </c>
      <c r="K4" t="s">
        <v>151</v>
      </c>
      <c r="L4">
        <v>33.11</v>
      </c>
      <c r="N4">
        <f t="shared" si="1"/>
        <v>16.279666666666667</v>
      </c>
      <c r="P4">
        <f t="shared" si="0"/>
        <v>9.0000000000003411E-3</v>
      </c>
      <c r="Q4">
        <f t="shared" si="2"/>
        <v>0.99378109332255471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t="s">
        <v>152</v>
      </c>
      <c r="K5" t="s">
        <v>109</v>
      </c>
      <c r="L5">
        <v>16.882000000000001</v>
      </c>
      <c r="M5">
        <f t="shared" ref="M5:M47" si="3">AVERAGE(L5:L7)</f>
        <v>16.830333333333332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t="s">
        <v>152</v>
      </c>
      <c r="K6" t="s">
        <v>109</v>
      </c>
      <c r="L6">
        <v>16.792999999999999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t="s">
        <v>152</v>
      </c>
      <c r="K7" t="s">
        <v>109</v>
      </c>
      <c r="L7">
        <v>16.815999999999999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152</v>
      </c>
      <c r="K8" t="s">
        <v>151</v>
      </c>
      <c r="L8">
        <v>33.784999999999997</v>
      </c>
      <c r="M8">
        <f t="shared" si="3"/>
        <v>33.100999999999999</v>
      </c>
      <c r="N8">
        <f>L8-$M$11</f>
        <v>16.954666666666665</v>
      </c>
      <c r="O8">
        <f>AVERAGE(N8:N10)</f>
        <v>16.270666666666667</v>
      </c>
      <c r="P8">
        <f>N8-$O$8</f>
        <v>0.6839999999999975</v>
      </c>
      <c r="Q8">
        <f t="shared" ref="Q8:Q46" si="4">POWER(2,-P8)</f>
        <v>0.62243711769108623</v>
      </c>
      <c r="R8" s="9">
        <f t="shared" ref="R8:R44" si="5">AVERAGE(Q8:Q10)</f>
        <v>1.0776199828749242</v>
      </c>
      <c r="S8">
        <f t="shared" ref="S8:S44" si="6">STDEV(Q8:Q10)</f>
        <v>0.50237677704947803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152</v>
      </c>
      <c r="K9" t="s">
        <v>151</v>
      </c>
      <c r="L9">
        <v>32.408000000000001</v>
      </c>
      <c r="N9">
        <f t="shared" ref="N9:N10" si="7">L9-$M$11</f>
        <v>15.577666666666669</v>
      </c>
      <c r="P9">
        <f t="shared" ref="P9:P46" si="8">N9-$O$8</f>
        <v>-0.69299999999999784</v>
      </c>
      <c r="Q9">
        <f t="shared" si="4"/>
        <v>1.6166417376111317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152</v>
      </c>
      <c r="K10" t="s">
        <v>151</v>
      </c>
      <c r="L10">
        <v>33.11</v>
      </c>
      <c r="N10">
        <f t="shared" si="7"/>
        <v>16.279666666666667</v>
      </c>
      <c r="P10">
        <f t="shared" si="8"/>
        <v>9.0000000000003411E-3</v>
      </c>
      <c r="Q10">
        <f t="shared" si="4"/>
        <v>0.99378109332255471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152</v>
      </c>
      <c r="K11" t="s">
        <v>109</v>
      </c>
      <c r="L11">
        <v>16.882000000000001</v>
      </c>
      <c r="M11">
        <f t="shared" si="3"/>
        <v>16.830333333333332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152</v>
      </c>
      <c r="K12" t="s">
        <v>109</v>
      </c>
      <c r="L12">
        <v>16.792999999999999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152</v>
      </c>
      <c r="K13" t="s">
        <v>109</v>
      </c>
      <c r="L13">
        <v>16.815999999999999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s="12" t="s">
        <v>153</v>
      </c>
      <c r="K14" t="s">
        <v>151</v>
      </c>
      <c r="L14">
        <v>33.622999999999998</v>
      </c>
      <c r="M14">
        <f t="shared" si="3"/>
        <v>33.561666666666667</v>
      </c>
      <c r="N14">
        <f>L14-$M$17</f>
        <v>17.319666666666667</v>
      </c>
      <c r="P14">
        <f t="shared" si="8"/>
        <v>1.0489999999999995</v>
      </c>
      <c r="Q14">
        <f t="shared" si="4"/>
        <v>0.48330304853248685</v>
      </c>
      <c r="R14" s="9">
        <f t="shared" si="5"/>
        <v>0.50452898303632454</v>
      </c>
      <c r="S14">
        <f t="shared" si="6"/>
        <v>1.8797125604698563E-2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s="12" t="s">
        <v>153</v>
      </c>
      <c r="K15" t="s">
        <v>151</v>
      </c>
      <c r="L15">
        <v>33.542000000000002</v>
      </c>
      <c r="N15">
        <f t="shared" ref="N15:N16" si="9">L15-$M$17</f>
        <v>17.238666666666671</v>
      </c>
      <c r="P15">
        <f t="shared" si="8"/>
        <v>0.96800000000000352</v>
      </c>
      <c r="Q15">
        <f t="shared" si="4"/>
        <v>0.51121426530495995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s="12" t="s">
        <v>153</v>
      </c>
      <c r="K16" t="s">
        <v>151</v>
      </c>
      <c r="L16">
        <v>33.520000000000003</v>
      </c>
      <c r="N16">
        <f t="shared" si="9"/>
        <v>17.216666666666672</v>
      </c>
      <c r="P16">
        <f t="shared" si="8"/>
        <v>0.94600000000000506</v>
      </c>
      <c r="Q16">
        <f t="shared" si="4"/>
        <v>0.51906963527152672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s="12" t="s">
        <v>153</v>
      </c>
      <c r="K17" t="s">
        <v>109</v>
      </c>
      <c r="L17">
        <v>16.367999999999999</v>
      </c>
      <c r="M17">
        <f t="shared" si="3"/>
        <v>16.303333333333331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s="12" t="s">
        <v>153</v>
      </c>
      <c r="K18" t="s">
        <v>109</v>
      </c>
      <c r="L18">
        <v>16.295999999999999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s="12" t="s">
        <v>153</v>
      </c>
      <c r="K19" t="s">
        <v>109</v>
      </c>
      <c r="L19">
        <v>16.245999999999999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161</v>
      </c>
      <c r="K20" t="s">
        <v>151</v>
      </c>
      <c r="L20">
        <v>32.457999999999998</v>
      </c>
      <c r="M20">
        <f t="shared" si="3"/>
        <v>32.539666666666669</v>
      </c>
      <c r="N20">
        <f>L20-$M$23</f>
        <v>14.730999999999998</v>
      </c>
      <c r="P20">
        <f t="shared" si="8"/>
        <v>-1.539666666666669</v>
      </c>
      <c r="Q20">
        <f t="shared" si="4"/>
        <v>2.9072732342857064</v>
      </c>
      <c r="R20" s="10">
        <f t="shared" si="5"/>
        <v>2.7499188864854243</v>
      </c>
      <c r="S20">
        <f t="shared" si="6"/>
        <v>0.14822594576821113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161</v>
      </c>
      <c r="K21" t="s">
        <v>151</v>
      </c>
      <c r="L21">
        <v>32.612000000000002</v>
      </c>
      <c r="N21">
        <f t="shared" ref="N21:N22" si="10">L21-$M$23</f>
        <v>14.885000000000002</v>
      </c>
      <c r="P21">
        <f t="shared" si="8"/>
        <v>-1.3856666666666655</v>
      </c>
      <c r="Q21">
        <f t="shared" si="4"/>
        <v>2.6129267237733016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161</v>
      </c>
      <c r="K22" t="s">
        <v>151</v>
      </c>
      <c r="L22">
        <v>32.548999999999999</v>
      </c>
      <c r="N22">
        <f t="shared" si="10"/>
        <v>14.821999999999999</v>
      </c>
      <c r="P22">
        <f t="shared" si="8"/>
        <v>-1.4486666666666679</v>
      </c>
      <c r="Q22">
        <f t="shared" si="4"/>
        <v>2.7295567013972644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161</v>
      </c>
      <c r="K23" t="s">
        <v>109</v>
      </c>
      <c r="L23">
        <v>17.565999999999999</v>
      </c>
      <c r="M23">
        <f t="shared" si="3"/>
        <v>17.727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161</v>
      </c>
      <c r="K24" t="s">
        <v>109</v>
      </c>
      <c r="L24">
        <v>17.855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161</v>
      </c>
      <c r="K25" t="s">
        <v>109</v>
      </c>
      <c r="L25">
        <v>17.760000000000002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158</v>
      </c>
      <c r="K26" t="s">
        <v>151</v>
      </c>
      <c r="L26">
        <v>32.805999999999997</v>
      </c>
      <c r="M26">
        <f t="shared" si="3"/>
        <v>33.237666666666662</v>
      </c>
      <c r="N26">
        <f>L26-$M$29</f>
        <v>13.827999999999999</v>
      </c>
      <c r="P26">
        <f t="shared" si="8"/>
        <v>-2.4426666666666677</v>
      </c>
      <c r="Q26">
        <f t="shared" si="4"/>
        <v>5.436456734287578</v>
      </c>
      <c r="R26" s="11">
        <f t="shared" si="5"/>
        <v>4.1335339535656104</v>
      </c>
      <c r="S26">
        <f t="shared" si="6"/>
        <v>1.1633050233319109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158</v>
      </c>
      <c r="K27" t="s">
        <v>151</v>
      </c>
      <c r="L27">
        <v>33.335999999999999</v>
      </c>
      <c r="N27">
        <f t="shared" ref="N27:N28" si="11">L27-$M$29</f>
        <v>14.358000000000001</v>
      </c>
      <c r="P27">
        <f t="shared" si="8"/>
        <v>-1.9126666666666665</v>
      </c>
      <c r="Q27">
        <f t="shared" si="4"/>
        <v>3.7650438478185588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158</v>
      </c>
      <c r="K28" t="s">
        <v>151</v>
      </c>
      <c r="L28">
        <v>33.570999999999998</v>
      </c>
      <c r="N28">
        <f t="shared" si="11"/>
        <v>14.593</v>
      </c>
      <c r="P28">
        <f t="shared" si="8"/>
        <v>-1.6776666666666671</v>
      </c>
      <c r="Q28">
        <f t="shared" si="4"/>
        <v>3.1991012785906938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158</v>
      </c>
      <c r="K29" t="s">
        <v>109</v>
      </c>
      <c r="L29">
        <v>18.954999999999998</v>
      </c>
      <c r="M29">
        <f t="shared" si="3"/>
        <v>18.977999999999998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158</v>
      </c>
      <c r="K30" t="s">
        <v>109</v>
      </c>
      <c r="L30">
        <v>18.966000000000001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158</v>
      </c>
      <c r="K31" t="s">
        <v>109</v>
      </c>
      <c r="L31">
        <v>19.013000000000002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161</v>
      </c>
      <c r="K32" t="s">
        <v>151</v>
      </c>
      <c r="L32">
        <v>32.457999999999998</v>
      </c>
      <c r="M32">
        <f t="shared" si="3"/>
        <v>32.539666666666669</v>
      </c>
      <c r="N32">
        <f>L32-$M$35</f>
        <v>14.730999999999998</v>
      </c>
      <c r="P32">
        <f t="shared" si="8"/>
        <v>-1.539666666666669</v>
      </c>
      <c r="Q32">
        <f t="shared" si="4"/>
        <v>2.9072732342857064</v>
      </c>
      <c r="R32" s="10">
        <f t="shared" si="5"/>
        <v>2.7499188864854243</v>
      </c>
      <c r="S32">
        <f t="shared" si="6"/>
        <v>0.14822594576821113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161</v>
      </c>
      <c r="K33" t="s">
        <v>151</v>
      </c>
      <c r="L33">
        <v>32.612000000000002</v>
      </c>
      <c r="N33">
        <f t="shared" ref="N33:N34" si="12">L33-$M$35</f>
        <v>14.885000000000002</v>
      </c>
      <c r="P33">
        <f t="shared" si="8"/>
        <v>-1.3856666666666655</v>
      </c>
      <c r="Q33">
        <f t="shared" si="4"/>
        <v>2.6129267237733016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161</v>
      </c>
      <c r="K34" t="s">
        <v>151</v>
      </c>
      <c r="L34">
        <v>32.548999999999999</v>
      </c>
      <c r="N34">
        <f t="shared" si="12"/>
        <v>14.821999999999999</v>
      </c>
      <c r="P34">
        <f t="shared" si="8"/>
        <v>-1.4486666666666679</v>
      </c>
      <c r="Q34">
        <f t="shared" si="4"/>
        <v>2.7295567013972644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161</v>
      </c>
      <c r="K35" t="s">
        <v>109</v>
      </c>
      <c r="L35">
        <v>17.565999999999999</v>
      </c>
      <c r="M35">
        <f t="shared" si="3"/>
        <v>17.727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161</v>
      </c>
      <c r="K36" t="s">
        <v>109</v>
      </c>
      <c r="L36">
        <v>17.855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161</v>
      </c>
      <c r="K37" t="s">
        <v>109</v>
      </c>
      <c r="L37">
        <v>17.760000000000002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s="12" t="s">
        <v>162</v>
      </c>
      <c r="K38" t="s">
        <v>151</v>
      </c>
      <c r="L38">
        <v>28.539000000000001</v>
      </c>
      <c r="M38">
        <f t="shared" si="3"/>
        <v>27.566999999999997</v>
      </c>
      <c r="N38">
        <f>L38-$M$41</f>
        <v>9.6576666666666675</v>
      </c>
      <c r="P38">
        <f t="shared" si="8"/>
        <v>-6.6129999999999995</v>
      </c>
      <c r="Q38">
        <f t="shared" si="4"/>
        <v>97.883921784497133</v>
      </c>
      <c r="R38" s="11">
        <f t="shared" si="5"/>
        <v>216.64302033555862</v>
      </c>
      <c r="S38">
        <f t="shared" si="6"/>
        <v>120.21488245560231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s="12" t="s">
        <v>162</v>
      </c>
      <c r="K39" t="s">
        <v>151</v>
      </c>
      <c r="L39">
        <v>26.75</v>
      </c>
      <c r="N39">
        <f t="shared" ref="N39:N40" si="13">L39-$M$41</f>
        <v>7.868666666666666</v>
      </c>
      <c r="P39">
        <f t="shared" si="8"/>
        <v>-8.402000000000001</v>
      </c>
      <c r="Q39">
        <f t="shared" si="4"/>
        <v>338.26263184851598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s="12" t="s">
        <v>162</v>
      </c>
      <c r="K40" t="s">
        <v>151</v>
      </c>
      <c r="L40">
        <v>27.411999999999999</v>
      </c>
      <c r="N40">
        <f t="shared" si="13"/>
        <v>8.5306666666666651</v>
      </c>
      <c r="P40">
        <f t="shared" si="8"/>
        <v>-7.740000000000002</v>
      </c>
      <c r="Q40">
        <f t="shared" si="4"/>
        <v>213.78250737366272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s="12" t="s">
        <v>162</v>
      </c>
      <c r="K41" t="s">
        <v>109</v>
      </c>
      <c r="L41">
        <v>18.876999999999999</v>
      </c>
      <c r="M41">
        <f t="shared" si="3"/>
        <v>18.881333333333334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s="12" t="s">
        <v>162</v>
      </c>
      <c r="K42" t="s">
        <v>109</v>
      </c>
      <c r="L42">
        <v>18.959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s="12" t="s">
        <v>162</v>
      </c>
      <c r="K43" t="s">
        <v>109</v>
      </c>
      <c r="L43">
        <v>18.808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s="12" t="s">
        <v>149</v>
      </c>
      <c r="K44" t="s">
        <v>145</v>
      </c>
      <c r="L44">
        <v>10.566000000000001</v>
      </c>
      <c r="M44">
        <f t="shared" si="3"/>
        <v>10.321666666666667</v>
      </c>
      <c r="N44">
        <f>L44-$M$47</f>
        <v>-13.973666666666665</v>
      </c>
      <c r="P44">
        <f t="shared" si="8"/>
        <v>-30.24433333333333</v>
      </c>
      <c r="Q44">
        <f t="shared" si="4"/>
        <v>1271895797.0050704</v>
      </c>
      <c r="R44" s="9">
        <f t="shared" si="5"/>
        <v>1520701545.8465996</v>
      </c>
      <c r="S44">
        <f t="shared" si="6"/>
        <v>252981331.90893644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s="12" t="s">
        <v>149</v>
      </c>
      <c r="K45" t="s">
        <v>145</v>
      </c>
      <c r="L45">
        <v>10.316000000000001</v>
      </c>
      <c r="N45">
        <f t="shared" ref="N45:N46" si="14">L45-$M$47</f>
        <v>-14.223666666666665</v>
      </c>
      <c r="P45">
        <f t="shared" si="8"/>
        <v>-30.49433333333333</v>
      </c>
      <c r="Q45">
        <f t="shared" si="4"/>
        <v>1512547531.340487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s="12" t="s">
        <v>148</v>
      </c>
      <c r="K46" t="s">
        <v>145</v>
      </c>
      <c r="L46">
        <v>10.083</v>
      </c>
      <c r="N46">
        <f t="shared" si="14"/>
        <v>-14.456666666666665</v>
      </c>
      <c r="P46">
        <f t="shared" si="8"/>
        <v>-30.727333333333334</v>
      </c>
      <c r="Q46">
        <f t="shared" si="4"/>
        <v>1777661309.194242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s="12" t="s">
        <v>148</v>
      </c>
      <c r="K47" t="s">
        <v>109</v>
      </c>
      <c r="L47">
        <v>24.382000000000001</v>
      </c>
      <c r="M47">
        <f t="shared" si="3"/>
        <v>24.539666666666665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s="12" t="s">
        <v>148</v>
      </c>
      <c r="K48" t="s">
        <v>109</v>
      </c>
      <c r="L48">
        <v>24.710999999999999</v>
      </c>
    </row>
    <row r="49" spans="1:18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s="12" t="s">
        <v>148</v>
      </c>
      <c r="K49" t="s">
        <v>109</v>
      </c>
      <c r="L49">
        <v>24.526</v>
      </c>
    </row>
    <row r="50" spans="1:18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t="s">
        <v>146</v>
      </c>
      <c r="K50" t="s">
        <v>145</v>
      </c>
      <c r="L50">
        <v>11.093999999999999</v>
      </c>
      <c r="R50" s="11"/>
    </row>
    <row r="51" spans="1:18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J51" t="s">
        <v>146</v>
      </c>
      <c r="K51" t="s">
        <v>145</v>
      </c>
      <c r="L51">
        <v>10.762</v>
      </c>
    </row>
    <row r="52" spans="1:18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J52" t="s">
        <v>146</v>
      </c>
      <c r="K52" t="s">
        <v>145</v>
      </c>
      <c r="L52">
        <v>10.65</v>
      </c>
    </row>
    <row r="53" spans="1:18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J53" t="s">
        <v>146</v>
      </c>
      <c r="K53" t="s">
        <v>109</v>
      </c>
      <c r="L53">
        <v>23.86</v>
      </c>
    </row>
    <row r="54" spans="1:18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J54" t="s">
        <v>146</v>
      </c>
      <c r="K54" t="s">
        <v>109</v>
      </c>
      <c r="L54">
        <v>23.837</v>
      </c>
    </row>
    <row r="55" spans="1:18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J55" t="s">
        <v>146</v>
      </c>
      <c r="K55" t="s">
        <v>109</v>
      </c>
      <c r="L55">
        <v>23.943999999999999</v>
      </c>
    </row>
    <row r="56" spans="1:18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J56" t="s">
        <v>147</v>
      </c>
      <c r="K56" t="s">
        <v>145</v>
      </c>
      <c r="L56">
        <v>10.959</v>
      </c>
      <c r="R56" s="10"/>
    </row>
    <row r="57" spans="1:18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J57" t="s">
        <v>147</v>
      </c>
      <c r="K57" t="s">
        <v>145</v>
      </c>
      <c r="L57">
        <v>10.768000000000001</v>
      </c>
    </row>
    <row r="58" spans="1:18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J58" t="s">
        <v>147</v>
      </c>
      <c r="K58" t="s">
        <v>145</v>
      </c>
      <c r="L58">
        <v>10.753</v>
      </c>
    </row>
    <row r="59" spans="1:18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J59" t="s">
        <v>147</v>
      </c>
      <c r="K59" t="s">
        <v>109</v>
      </c>
      <c r="L59">
        <v>24.004000000000001</v>
      </c>
    </row>
    <row r="60" spans="1:18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J60" t="s">
        <v>147</v>
      </c>
      <c r="K60" t="s">
        <v>109</v>
      </c>
      <c r="L60">
        <v>24.07</v>
      </c>
    </row>
    <row r="61" spans="1:18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J61" t="s">
        <v>147</v>
      </c>
      <c r="K61" t="s">
        <v>109</v>
      </c>
      <c r="L61">
        <v>24.335000000000001</v>
      </c>
    </row>
    <row r="62" spans="1:18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J62" s="7"/>
    </row>
    <row r="63" spans="1:18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J63" s="7"/>
    </row>
    <row r="64" spans="1:18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</row>
    <row r="65" spans="1:18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J65" s="7"/>
    </row>
    <row r="66" spans="1:18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J66" s="7"/>
    </row>
    <row r="67" spans="1:18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J67" s="7"/>
    </row>
    <row r="68" spans="1:18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R68" s="11"/>
    </row>
    <row r="69" spans="1:18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</row>
    <row r="70" spans="1:18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J70" s="6"/>
    </row>
    <row r="71" spans="1:18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</row>
    <row r="72" spans="1:18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</row>
    <row r="73" spans="1:18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</row>
    <row r="74" spans="1:18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J74" s="7"/>
      <c r="R74" s="11"/>
    </row>
    <row r="75" spans="1:18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J75" s="7"/>
    </row>
    <row r="76" spans="1:18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</row>
    <row r="77" spans="1:18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J77" s="7"/>
    </row>
    <row r="78" spans="1:18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J78" s="7"/>
    </row>
    <row r="79" spans="1:18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J79" s="7"/>
    </row>
    <row r="80" spans="1:18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</row>
    <row r="81" spans="1:10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</row>
    <row r="82" spans="1:10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J82" s="7"/>
    </row>
    <row r="83" spans="1:10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</row>
    <row r="84" spans="1:10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0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0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</row>
    <row r="87" spans="1:10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</row>
    <row r="88" spans="1:10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</row>
    <row r="89" spans="1:10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</row>
    <row r="90" spans="1:10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0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0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</row>
    <row r="93" spans="1:10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</row>
    <row r="94" spans="1:10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</row>
    <row r="95" spans="1:10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</row>
    <row r="96" spans="1:10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C91-A2B1-4541-8F5F-8F1C9ACDE03C}">
  <dimension ref="A1:P79"/>
  <sheetViews>
    <sheetView workbookViewId="0">
      <selection activeCell="I2" sqref="I2:K7"/>
    </sheetView>
  </sheetViews>
  <sheetFormatPr defaultRowHeight="14.4" x14ac:dyDescent="0.25"/>
  <cols>
    <col min="2" max="2" width="17.109375" customWidth="1"/>
    <col min="3" max="3" width="12.21875" customWidth="1"/>
  </cols>
  <sheetData>
    <row r="1" spans="1:16" x14ac:dyDescent="0.25">
      <c r="A1" t="s">
        <v>2</v>
      </c>
      <c r="B1" t="s">
        <v>3</v>
      </c>
      <c r="C1" t="s">
        <v>4</v>
      </c>
    </row>
    <row r="2" spans="1:16" x14ac:dyDescent="0.25">
      <c r="A2" s="12" t="s">
        <v>150</v>
      </c>
      <c r="B2" t="s">
        <v>151</v>
      </c>
      <c r="C2">
        <v>34.137999999999998</v>
      </c>
      <c r="E2" s="12" t="s">
        <v>150</v>
      </c>
      <c r="F2" t="s">
        <v>151</v>
      </c>
      <c r="G2">
        <v>34.137999999999998</v>
      </c>
      <c r="I2" s="12" t="s">
        <v>159</v>
      </c>
      <c r="J2" t="s">
        <v>151</v>
      </c>
      <c r="K2">
        <v>30.689</v>
      </c>
      <c r="N2" t="s">
        <v>152</v>
      </c>
      <c r="O2" t="s">
        <v>151</v>
      </c>
      <c r="P2">
        <v>33.784999999999997</v>
      </c>
    </row>
    <row r="3" spans="1:16" x14ac:dyDescent="0.25">
      <c r="A3" s="12" t="s">
        <v>150</v>
      </c>
      <c r="B3" t="s">
        <v>151</v>
      </c>
      <c r="C3">
        <v>34.247</v>
      </c>
      <c r="E3" s="12" t="s">
        <v>150</v>
      </c>
      <c r="F3" t="s">
        <v>151</v>
      </c>
      <c r="G3">
        <v>34.247</v>
      </c>
      <c r="I3" s="12" t="s">
        <v>159</v>
      </c>
      <c r="J3" t="s">
        <v>151</v>
      </c>
      <c r="K3">
        <v>30.202000000000002</v>
      </c>
      <c r="N3" t="s">
        <v>152</v>
      </c>
      <c r="O3" t="s">
        <v>151</v>
      </c>
      <c r="P3">
        <v>32.408000000000001</v>
      </c>
    </row>
    <row r="4" spans="1:16" x14ac:dyDescent="0.25">
      <c r="A4" s="12" t="s">
        <v>150</v>
      </c>
      <c r="B4" t="s">
        <v>151</v>
      </c>
      <c r="C4">
        <v>33.502000000000002</v>
      </c>
      <c r="E4" s="12" t="s">
        <v>150</v>
      </c>
      <c r="F4" t="s">
        <v>151</v>
      </c>
      <c r="G4">
        <v>33.502000000000002</v>
      </c>
      <c r="I4" s="12" t="s">
        <v>159</v>
      </c>
      <c r="J4" t="s">
        <v>151</v>
      </c>
      <c r="K4">
        <v>30.672000000000001</v>
      </c>
      <c r="N4" t="s">
        <v>152</v>
      </c>
      <c r="O4" t="s">
        <v>151</v>
      </c>
      <c r="P4">
        <v>33.11</v>
      </c>
    </row>
    <row r="5" spans="1:16" x14ac:dyDescent="0.25">
      <c r="A5" s="12" t="s">
        <v>150</v>
      </c>
      <c r="B5" t="s">
        <v>109</v>
      </c>
      <c r="C5">
        <v>21.494</v>
      </c>
      <c r="E5" s="12" t="s">
        <v>150</v>
      </c>
      <c r="F5" t="s">
        <v>109</v>
      </c>
      <c r="G5">
        <v>21.494</v>
      </c>
      <c r="I5" s="12" t="s">
        <v>159</v>
      </c>
      <c r="J5" t="s">
        <v>109</v>
      </c>
      <c r="K5">
        <v>16.707999999999998</v>
      </c>
      <c r="N5" t="s">
        <v>152</v>
      </c>
      <c r="O5" t="s">
        <v>109</v>
      </c>
      <c r="P5">
        <v>16.882000000000001</v>
      </c>
    </row>
    <row r="6" spans="1:16" x14ac:dyDescent="0.25">
      <c r="A6" s="12" t="s">
        <v>150</v>
      </c>
      <c r="B6" t="s">
        <v>109</v>
      </c>
      <c r="C6">
        <v>21.552</v>
      </c>
      <c r="E6" s="12" t="s">
        <v>150</v>
      </c>
      <c r="F6" t="s">
        <v>109</v>
      </c>
      <c r="G6">
        <v>21.552</v>
      </c>
      <c r="I6" s="12" t="s">
        <v>159</v>
      </c>
      <c r="J6" t="s">
        <v>109</v>
      </c>
      <c r="K6">
        <v>16.971</v>
      </c>
      <c r="N6" t="s">
        <v>152</v>
      </c>
      <c r="O6" t="s">
        <v>109</v>
      </c>
      <c r="P6">
        <v>16.792999999999999</v>
      </c>
    </row>
    <row r="7" spans="1:16" x14ac:dyDescent="0.25">
      <c r="A7" s="12" t="s">
        <v>150</v>
      </c>
      <c r="B7" t="s">
        <v>109</v>
      </c>
      <c r="C7">
        <v>21.559000000000001</v>
      </c>
      <c r="E7" s="12" t="s">
        <v>150</v>
      </c>
      <c r="F7" t="s">
        <v>109</v>
      </c>
      <c r="G7">
        <v>21.559000000000001</v>
      </c>
      <c r="I7" s="12" t="s">
        <v>159</v>
      </c>
      <c r="J7" t="s">
        <v>109</v>
      </c>
      <c r="K7">
        <v>17.021999999999998</v>
      </c>
      <c r="N7" t="s">
        <v>152</v>
      </c>
      <c r="O7" t="s">
        <v>109</v>
      </c>
      <c r="P7">
        <v>16.815999999999999</v>
      </c>
    </row>
    <row r="8" spans="1:16" x14ac:dyDescent="0.25">
      <c r="A8" t="s">
        <v>152</v>
      </c>
      <c r="B8" t="s">
        <v>151</v>
      </c>
      <c r="C8">
        <v>33.784999999999997</v>
      </c>
      <c r="E8" s="12" t="s">
        <v>153</v>
      </c>
      <c r="F8" t="s">
        <v>151</v>
      </c>
      <c r="G8">
        <v>33.622999999999998</v>
      </c>
      <c r="I8" t="s">
        <v>160</v>
      </c>
      <c r="J8" t="s">
        <v>151</v>
      </c>
      <c r="K8">
        <v>32.906999999999996</v>
      </c>
      <c r="N8" t="s">
        <v>154</v>
      </c>
      <c r="O8" t="s">
        <v>151</v>
      </c>
      <c r="P8">
        <v>33.277000000000001</v>
      </c>
    </row>
    <row r="9" spans="1:16" x14ac:dyDescent="0.25">
      <c r="A9" t="s">
        <v>152</v>
      </c>
      <c r="B9" t="s">
        <v>151</v>
      </c>
      <c r="C9">
        <v>32.408000000000001</v>
      </c>
      <c r="E9" s="12" t="s">
        <v>153</v>
      </c>
      <c r="F9" t="s">
        <v>151</v>
      </c>
      <c r="G9">
        <v>33.542000000000002</v>
      </c>
      <c r="I9" t="s">
        <v>160</v>
      </c>
      <c r="J9" t="s">
        <v>151</v>
      </c>
      <c r="K9">
        <v>32.737000000000002</v>
      </c>
      <c r="N9" t="s">
        <v>154</v>
      </c>
      <c r="O9" t="s">
        <v>151</v>
      </c>
      <c r="P9">
        <v>33.475000000000001</v>
      </c>
    </row>
    <row r="10" spans="1:16" x14ac:dyDescent="0.25">
      <c r="A10" t="s">
        <v>152</v>
      </c>
      <c r="B10" t="s">
        <v>151</v>
      </c>
      <c r="C10">
        <v>33.11</v>
      </c>
      <c r="E10" s="12" t="s">
        <v>153</v>
      </c>
      <c r="F10" t="s">
        <v>151</v>
      </c>
      <c r="G10">
        <v>33.520000000000003</v>
      </c>
      <c r="I10" t="s">
        <v>160</v>
      </c>
      <c r="J10" t="s">
        <v>151</v>
      </c>
      <c r="K10">
        <v>33.609000000000002</v>
      </c>
      <c r="N10" t="s">
        <v>154</v>
      </c>
      <c r="O10" t="s">
        <v>151</v>
      </c>
      <c r="P10">
        <v>34.232999999999997</v>
      </c>
    </row>
    <row r="11" spans="1:16" x14ac:dyDescent="0.25">
      <c r="A11" t="s">
        <v>152</v>
      </c>
      <c r="B11" t="s">
        <v>109</v>
      </c>
      <c r="C11">
        <v>16.882000000000001</v>
      </c>
      <c r="E11" s="12" t="s">
        <v>153</v>
      </c>
      <c r="F11" t="s">
        <v>109</v>
      </c>
      <c r="G11">
        <v>16.367999999999999</v>
      </c>
      <c r="I11" t="s">
        <v>160</v>
      </c>
      <c r="J11" t="s">
        <v>109</v>
      </c>
      <c r="K11">
        <v>21.364999999999998</v>
      </c>
      <c r="N11" t="s">
        <v>154</v>
      </c>
      <c r="O11" t="s">
        <v>109</v>
      </c>
      <c r="P11">
        <v>15.388</v>
      </c>
    </row>
    <row r="12" spans="1:16" x14ac:dyDescent="0.25">
      <c r="A12" t="s">
        <v>152</v>
      </c>
      <c r="B12" t="s">
        <v>109</v>
      </c>
      <c r="C12">
        <v>16.792999999999999</v>
      </c>
      <c r="E12" s="12" t="s">
        <v>153</v>
      </c>
      <c r="F12" t="s">
        <v>109</v>
      </c>
      <c r="G12">
        <v>16.295999999999999</v>
      </c>
      <c r="I12" t="s">
        <v>160</v>
      </c>
      <c r="J12" t="s">
        <v>109</v>
      </c>
      <c r="K12">
        <v>21.39</v>
      </c>
      <c r="N12" t="s">
        <v>154</v>
      </c>
      <c r="O12" t="s">
        <v>109</v>
      </c>
      <c r="P12">
        <v>15.545</v>
      </c>
    </row>
    <row r="13" spans="1:16" x14ac:dyDescent="0.25">
      <c r="A13" t="s">
        <v>152</v>
      </c>
      <c r="B13" t="s">
        <v>109</v>
      </c>
      <c r="C13">
        <v>16.815999999999999</v>
      </c>
      <c r="E13" s="12" t="s">
        <v>153</v>
      </c>
      <c r="F13" t="s">
        <v>109</v>
      </c>
      <c r="G13">
        <v>16.245999999999999</v>
      </c>
      <c r="I13" t="s">
        <v>160</v>
      </c>
      <c r="J13" t="s">
        <v>109</v>
      </c>
      <c r="K13">
        <v>21.643999999999998</v>
      </c>
      <c r="N13" t="s">
        <v>154</v>
      </c>
      <c r="O13" t="s">
        <v>109</v>
      </c>
      <c r="P13">
        <v>15.737</v>
      </c>
    </row>
    <row r="14" spans="1:16" x14ac:dyDescent="0.25">
      <c r="A14" s="12" t="s">
        <v>153</v>
      </c>
      <c r="B14" t="s">
        <v>151</v>
      </c>
      <c r="C14">
        <v>33.622999999999998</v>
      </c>
      <c r="E14" t="s">
        <v>155</v>
      </c>
      <c r="F14" t="s">
        <v>151</v>
      </c>
      <c r="G14">
        <v>33.817</v>
      </c>
      <c r="I14" t="s">
        <v>161</v>
      </c>
      <c r="J14" t="s">
        <v>151</v>
      </c>
      <c r="K14">
        <v>32.457999999999998</v>
      </c>
      <c r="N14" t="s">
        <v>156</v>
      </c>
      <c r="O14" t="s">
        <v>151</v>
      </c>
      <c r="P14">
        <v>32.936999999999998</v>
      </c>
    </row>
    <row r="15" spans="1:16" x14ac:dyDescent="0.25">
      <c r="A15" s="12" t="s">
        <v>153</v>
      </c>
      <c r="B15" t="s">
        <v>151</v>
      </c>
      <c r="C15">
        <v>33.542000000000002</v>
      </c>
      <c r="E15" t="s">
        <v>155</v>
      </c>
      <c r="F15" t="s">
        <v>151</v>
      </c>
      <c r="G15">
        <v>33.409999999999997</v>
      </c>
      <c r="I15" t="s">
        <v>161</v>
      </c>
      <c r="J15" t="s">
        <v>151</v>
      </c>
      <c r="K15">
        <v>32.612000000000002</v>
      </c>
      <c r="N15" t="s">
        <v>156</v>
      </c>
      <c r="O15" t="s">
        <v>151</v>
      </c>
      <c r="P15">
        <v>34.438000000000002</v>
      </c>
    </row>
    <row r="16" spans="1:16" x14ac:dyDescent="0.25">
      <c r="A16" s="12" t="s">
        <v>153</v>
      </c>
      <c r="B16" t="s">
        <v>151</v>
      </c>
      <c r="C16">
        <v>33.520000000000003</v>
      </c>
      <c r="E16" t="s">
        <v>155</v>
      </c>
      <c r="F16" t="s">
        <v>151</v>
      </c>
      <c r="G16">
        <v>33.36</v>
      </c>
      <c r="I16" t="s">
        <v>161</v>
      </c>
      <c r="J16" t="s">
        <v>151</v>
      </c>
      <c r="K16">
        <v>32.548999999999999</v>
      </c>
      <c r="N16" t="s">
        <v>156</v>
      </c>
      <c r="O16" t="s">
        <v>151</v>
      </c>
      <c r="P16">
        <v>34.203000000000003</v>
      </c>
    </row>
    <row r="17" spans="1:16" x14ac:dyDescent="0.25">
      <c r="A17" s="12" t="s">
        <v>153</v>
      </c>
      <c r="B17" t="s">
        <v>109</v>
      </c>
      <c r="C17">
        <v>16.367999999999999</v>
      </c>
      <c r="E17" t="s">
        <v>155</v>
      </c>
      <c r="F17" t="s">
        <v>109</v>
      </c>
      <c r="G17">
        <v>16.974</v>
      </c>
      <c r="I17" t="s">
        <v>161</v>
      </c>
      <c r="J17" t="s">
        <v>109</v>
      </c>
      <c r="K17">
        <v>17.565999999999999</v>
      </c>
      <c r="N17" t="s">
        <v>156</v>
      </c>
      <c r="O17" t="s">
        <v>109</v>
      </c>
      <c r="P17">
        <v>20.143000000000001</v>
      </c>
    </row>
    <row r="18" spans="1:16" x14ac:dyDescent="0.25">
      <c r="A18" s="12" t="s">
        <v>153</v>
      </c>
      <c r="B18" t="s">
        <v>109</v>
      </c>
      <c r="C18">
        <v>16.295999999999999</v>
      </c>
      <c r="E18" t="s">
        <v>155</v>
      </c>
      <c r="F18" t="s">
        <v>109</v>
      </c>
      <c r="G18">
        <v>16.963000000000001</v>
      </c>
      <c r="I18" t="s">
        <v>161</v>
      </c>
      <c r="J18" t="s">
        <v>109</v>
      </c>
      <c r="K18">
        <v>17.855</v>
      </c>
      <c r="N18" t="s">
        <v>156</v>
      </c>
      <c r="O18" t="s">
        <v>109</v>
      </c>
      <c r="P18">
        <v>20.207999999999998</v>
      </c>
    </row>
    <row r="19" spans="1:16" x14ac:dyDescent="0.25">
      <c r="A19" s="12" t="s">
        <v>153</v>
      </c>
      <c r="B19" t="s">
        <v>109</v>
      </c>
      <c r="C19">
        <v>16.245999999999999</v>
      </c>
      <c r="E19" t="s">
        <v>155</v>
      </c>
      <c r="F19" t="s">
        <v>109</v>
      </c>
      <c r="G19">
        <v>16.986000000000001</v>
      </c>
      <c r="I19" t="s">
        <v>161</v>
      </c>
      <c r="J19" t="s">
        <v>109</v>
      </c>
      <c r="K19">
        <v>17.760000000000002</v>
      </c>
      <c r="N19" t="s">
        <v>156</v>
      </c>
      <c r="O19" t="s">
        <v>109</v>
      </c>
      <c r="P19">
        <v>20.364000000000001</v>
      </c>
    </row>
    <row r="20" spans="1:16" x14ac:dyDescent="0.25">
      <c r="A20" t="s">
        <v>154</v>
      </c>
      <c r="B20" t="s">
        <v>151</v>
      </c>
      <c r="C20">
        <v>33.277000000000001</v>
      </c>
      <c r="E20" s="12" t="s">
        <v>157</v>
      </c>
      <c r="F20" t="s">
        <v>151</v>
      </c>
      <c r="G20">
        <v>32.493000000000002</v>
      </c>
      <c r="I20" s="12" t="s">
        <v>162</v>
      </c>
      <c r="J20" t="s">
        <v>151</v>
      </c>
      <c r="K20">
        <v>28.539000000000001</v>
      </c>
      <c r="N20" t="s">
        <v>158</v>
      </c>
      <c r="O20" t="s">
        <v>151</v>
      </c>
      <c r="P20">
        <v>32.805999999999997</v>
      </c>
    </row>
    <row r="21" spans="1:16" x14ac:dyDescent="0.25">
      <c r="A21" t="s">
        <v>154</v>
      </c>
      <c r="B21" t="s">
        <v>151</v>
      </c>
      <c r="C21">
        <v>33.475000000000001</v>
      </c>
      <c r="E21" s="12" t="s">
        <v>157</v>
      </c>
      <c r="F21" t="s">
        <v>151</v>
      </c>
      <c r="G21">
        <v>32.615000000000002</v>
      </c>
      <c r="I21" s="12" t="s">
        <v>162</v>
      </c>
      <c r="J21" t="s">
        <v>151</v>
      </c>
      <c r="K21">
        <v>26.75</v>
      </c>
      <c r="N21" t="s">
        <v>158</v>
      </c>
      <c r="O21" t="s">
        <v>151</v>
      </c>
      <c r="P21">
        <v>33.335999999999999</v>
      </c>
    </row>
    <row r="22" spans="1:16" x14ac:dyDescent="0.25">
      <c r="A22" t="s">
        <v>154</v>
      </c>
      <c r="B22" t="s">
        <v>151</v>
      </c>
      <c r="C22">
        <v>34.232999999999997</v>
      </c>
      <c r="E22" s="12" t="s">
        <v>157</v>
      </c>
      <c r="F22" t="s">
        <v>151</v>
      </c>
      <c r="G22">
        <v>32.843000000000004</v>
      </c>
      <c r="I22" s="12" t="s">
        <v>162</v>
      </c>
      <c r="J22" t="s">
        <v>151</v>
      </c>
      <c r="K22">
        <v>27.411999999999999</v>
      </c>
      <c r="N22" t="s">
        <v>158</v>
      </c>
      <c r="O22" t="s">
        <v>151</v>
      </c>
      <c r="P22">
        <v>33.570999999999998</v>
      </c>
    </row>
    <row r="23" spans="1:16" x14ac:dyDescent="0.25">
      <c r="A23" t="s">
        <v>154</v>
      </c>
      <c r="B23" t="s">
        <v>109</v>
      </c>
      <c r="C23">
        <v>15.388</v>
      </c>
      <c r="E23" s="12" t="s">
        <v>157</v>
      </c>
      <c r="F23" t="s">
        <v>109</v>
      </c>
      <c r="G23">
        <v>18.282</v>
      </c>
      <c r="I23" s="12" t="s">
        <v>162</v>
      </c>
      <c r="J23" t="s">
        <v>109</v>
      </c>
      <c r="K23">
        <v>18.876999999999999</v>
      </c>
      <c r="N23" t="s">
        <v>158</v>
      </c>
      <c r="O23" t="s">
        <v>109</v>
      </c>
      <c r="P23">
        <v>18.954999999999998</v>
      </c>
    </row>
    <row r="24" spans="1:16" x14ac:dyDescent="0.25">
      <c r="A24" t="s">
        <v>154</v>
      </c>
      <c r="B24" t="s">
        <v>109</v>
      </c>
      <c r="C24">
        <v>15.545</v>
      </c>
      <c r="E24" s="12" t="s">
        <v>157</v>
      </c>
      <c r="F24" t="s">
        <v>109</v>
      </c>
      <c r="G24">
        <v>18.114000000000001</v>
      </c>
      <c r="I24" s="12" t="s">
        <v>162</v>
      </c>
      <c r="J24" t="s">
        <v>109</v>
      </c>
      <c r="K24">
        <v>18.959</v>
      </c>
      <c r="N24" t="s">
        <v>158</v>
      </c>
      <c r="O24" t="s">
        <v>109</v>
      </c>
      <c r="P24">
        <v>18.966000000000001</v>
      </c>
    </row>
    <row r="25" spans="1:16" x14ac:dyDescent="0.25">
      <c r="A25" t="s">
        <v>154</v>
      </c>
      <c r="B25" t="s">
        <v>109</v>
      </c>
      <c r="C25">
        <v>15.737</v>
      </c>
      <c r="E25" s="12" t="s">
        <v>157</v>
      </c>
      <c r="F25" t="s">
        <v>109</v>
      </c>
      <c r="G25">
        <v>18.27</v>
      </c>
      <c r="I25" s="12" t="s">
        <v>162</v>
      </c>
      <c r="J25" t="s">
        <v>109</v>
      </c>
      <c r="K25">
        <v>18.808</v>
      </c>
      <c r="N25" t="s">
        <v>158</v>
      </c>
      <c r="O25" t="s">
        <v>109</v>
      </c>
      <c r="P25">
        <v>19.013000000000002</v>
      </c>
    </row>
    <row r="26" spans="1:16" x14ac:dyDescent="0.25">
      <c r="A26" t="s">
        <v>155</v>
      </c>
      <c r="B26" t="s">
        <v>151</v>
      </c>
      <c r="C26">
        <v>33.817</v>
      </c>
    </row>
    <row r="27" spans="1:16" x14ac:dyDescent="0.25">
      <c r="A27" t="s">
        <v>155</v>
      </c>
      <c r="B27" t="s">
        <v>151</v>
      </c>
      <c r="C27">
        <v>33.409999999999997</v>
      </c>
    </row>
    <row r="28" spans="1:16" x14ac:dyDescent="0.25">
      <c r="A28" t="s">
        <v>155</v>
      </c>
      <c r="B28" t="s">
        <v>151</v>
      </c>
      <c r="C28">
        <v>33.36</v>
      </c>
    </row>
    <row r="29" spans="1:16" x14ac:dyDescent="0.25">
      <c r="A29" t="s">
        <v>155</v>
      </c>
      <c r="B29" t="s">
        <v>109</v>
      </c>
      <c r="C29">
        <v>16.974</v>
      </c>
    </row>
    <row r="30" spans="1:16" x14ac:dyDescent="0.25">
      <c r="A30" t="s">
        <v>155</v>
      </c>
      <c r="B30" t="s">
        <v>109</v>
      </c>
      <c r="C30">
        <v>16.963000000000001</v>
      </c>
    </row>
    <row r="31" spans="1:16" x14ac:dyDescent="0.25">
      <c r="A31" t="s">
        <v>155</v>
      </c>
      <c r="B31" t="s">
        <v>109</v>
      </c>
      <c r="C31">
        <v>16.986000000000001</v>
      </c>
    </row>
    <row r="32" spans="1:16" x14ac:dyDescent="0.25">
      <c r="A32" t="s">
        <v>156</v>
      </c>
      <c r="B32" t="s">
        <v>151</v>
      </c>
      <c r="C32">
        <v>32.936999999999998</v>
      </c>
    </row>
    <row r="33" spans="1:3" x14ac:dyDescent="0.25">
      <c r="A33" t="s">
        <v>156</v>
      </c>
      <c r="B33" t="s">
        <v>151</v>
      </c>
      <c r="C33">
        <v>34.438000000000002</v>
      </c>
    </row>
    <row r="34" spans="1:3" x14ac:dyDescent="0.25">
      <c r="A34" t="s">
        <v>156</v>
      </c>
      <c r="B34" t="s">
        <v>151</v>
      </c>
      <c r="C34">
        <v>34.203000000000003</v>
      </c>
    </row>
    <row r="35" spans="1:3" x14ac:dyDescent="0.25">
      <c r="A35" t="s">
        <v>156</v>
      </c>
      <c r="B35" t="s">
        <v>109</v>
      </c>
      <c r="C35">
        <v>20.143000000000001</v>
      </c>
    </row>
    <row r="36" spans="1:3" x14ac:dyDescent="0.25">
      <c r="A36" t="s">
        <v>156</v>
      </c>
      <c r="B36" t="s">
        <v>109</v>
      </c>
      <c r="C36">
        <v>20.207999999999998</v>
      </c>
    </row>
    <row r="37" spans="1:3" x14ac:dyDescent="0.25">
      <c r="A37" t="s">
        <v>156</v>
      </c>
      <c r="B37" t="s">
        <v>109</v>
      </c>
      <c r="C37">
        <v>20.364000000000001</v>
      </c>
    </row>
    <row r="38" spans="1:3" x14ac:dyDescent="0.25">
      <c r="A38" s="12" t="s">
        <v>157</v>
      </c>
      <c r="B38" t="s">
        <v>151</v>
      </c>
      <c r="C38">
        <v>32.493000000000002</v>
      </c>
    </row>
    <row r="39" spans="1:3" x14ac:dyDescent="0.25">
      <c r="A39" s="12" t="s">
        <v>157</v>
      </c>
      <c r="B39" t="s">
        <v>151</v>
      </c>
      <c r="C39">
        <v>32.615000000000002</v>
      </c>
    </row>
    <row r="40" spans="1:3" x14ac:dyDescent="0.25">
      <c r="A40" s="12" t="s">
        <v>157</v>
      </c>
      <c r="B40" t="s">
        <v>151</v>
      </c>
      <c r="C40">
        <v>32.843000000000004</v>
      </c>
    </row>
    <row r="41" spans="1:3" x14ac:dyDescent="0.25">
      <c r="A41" s="12" t="s">
        <v>157</v>
      </c>
      <c r="B41" t="s">
        <v>109</v>
      </c>
      <c r="C41">
        <v>18.282</v>
      </c>
    </row>
    <row r="42" spans="1:3" x14ac:dyDescent="0.25">
      <c r="A42" s="12" t="s">
        <v>157</v>
      </c>
      <c r="B42" t="s">
        <v>109</v>
      </c>
      <c r="C42">
        <v>18.114000000000001</v>
      </c>
    </row>
    <row r="43" spans="1:3" x14ac:dyDescent="0.25">
      <c r="A43" s="12" t="s">
        <v>157</v>
      </c>
      <c r="B43" t="s">
        <v>109</v>
      </c>
      <c r="C43">
        <v>18.27</v>
      </c>
    </row>
    <row r="44" spans="1:3" x14ac:dyDescent="0.25">
      <c r="A44" t="s">
        <v>158</v>
      </c>
      <c r="B44" t="s">
        <v>151</v>
      </c>
      <c r="C44">
        <v>32.805999999999997</v>
      </c>
    </row>
    <row r="45" spans="1:3" x14ac:dyDescent="0.25">
      <c r="A45" t="s">
        <v>158</v>
      </c>
      <c r="B45" t="s">
        <v>151</v>
      </c>
      <c r="C45">
        <v>33.335999999999999</v>
      </c>
    </row>
    <row r="46" spans="1:3" x14ac:dyDescent="0.25">
      <c r="A46" t="s">
        <v>158</v>
      </c>
      <c r="B46" t="s">
        <v>151</v>
      </c>
      <c r="C46">
        <v>33.570999999999998</v>
      </c>
    </row>
    <row r="47" spans="1:3" x14ac:dyDescent="0.25">
      <c r="A47" t="s">
        <v>158</v>
      </c>
      <c r="B47" t="s">
        <v>109</v>
      </c>
      <c r="C47">
        <v>18.954999999999998</v>
      </c>
    </row>
    <row r="48" spans="1:3" x14ac:dyDescent="0.25">
      <c r="A48" t="s">
        <v>158</v>
      </c>
      <c r="B48" t="s">
        <v>109</v>
      </c>
      <c r="C48">
        <v>18.966000000000001</v>
      </c>
    </row>
    <row r="49" spans="1:3" x14ac:dyDescent="0.25">
      <c r="A49" t="s">
        <v>158</v>
      </c>
      <c r="B49" t="s">
        <v>109</v>
      </c>
      <c r="C49">
        <v>19.013000000000002</v>
      </c>
    </row>
    <row r="50" spans="1:3" x14ac:dyDescent="0.25">
      <c r="A50" s="12" t="s">
        <v>159</v>
      </c>
      <c r="B50" t="s">
        <v>151</v>
      </c>
      <c r="C50">
        <v>30.689</v>
      </c>
    </row>
    <row r="51" spans="1:3" x14ac:dyDescent="0.25">
      <c r="A51" s="12" t="s">
        <v>159</v>
      </c>
      <c r="B51" t="s">
        <v>151</v>
      </c>
      <c r="C51">
        <v>30.202000000000002</v>
      </c>
    </row>
    <row r="52" spans="1:3" x14ac:dyDescent="0.25">
      <c r="A52" s="12" t="s">
        <v>159</v>
      </c>
      <c r="B52" t="s">
        <v>151</v>
      </c>
      <c r="C52">
        <v>30.672000000000001</v>
      </c>
    </row>
    <row r="53" spans="1:3" x14ac:dyDescent="0.25">
      <c r="A53" s="12" t="s">
        <v>159</v>
      </c>
      <c r="B53" t="s">
        <v>109</v>
      </c>
      <c r="C53">
        <v>16.707999999999998</v>
      </c>
    </row>
    <row r="54" spans="1:3" x14ac:dyDescent="0.25">
      <c r="A54" s="12" t="s">
        <v>159</v>
      </c>
      <c r="B54" t="s">
        <v>109</v>
      </c>
      <c r="C54">
        <v>16.971</v>
      </c>
    </row>
    <row r="55" spans="1:3" x14ac:dyDescent="0.25">
      <c r="A55" s="12" t="s">
        <v>159</v>
      </c>
      <c r="B55" t="s">
        <v>109</v>
      </c>
      <c r="C55">
        <v>17.021999999999998</v>
      </c>
    </row>
    <row r="56" spans="1:3" x14ac:dyDescent="0.25">
      <c r="A56" t="s">
        <v>160</v>
      </c>
      <c r="B56" t="s">
        <v>151</v>
      </c>
      <c r="C56">
        <v>32.906999999999996</v>
      </c>
    </row>
    <row r="57" spans="1:3" x14ac:dyDescent="0.25">
      <c r="A57" t="s">
        <v>160</v>
      </c>
      <c r="B57" t="s">
        <v>151</v>
      </c>
      <c r="C57">
        <v>32.737000000000002</v>
      </c>
    </row>
    <row r="58" spans="1:3" x14ac:dyDescent="0.25">
      <c r="A58" t="s">
        <v>160</v>
      </c>
      <c r="B58" t="s">
        <v>151</v>
      </c>
      <c r="C58">
        <v>33.609000000000002</v>
      </c>
    </row>
    <row r="59" spans="1:3" x14ac:dyDescent="0.25">
      <c r="A59" t="s">
        <v>160</v>
      </c>
      <c r="B59" t="s">
        <v>109</v>
      </c>
      <c r="C59">
        <v>21.364999999999998</v>
      </c>
    </row>
    <row r="60" spans="1:3" x14ac:dyDescent="0.25">
      <c r="A60" t="s">
        <v>160</v>
      </c>
      <c r="B60" t="s">
        <v>109</v>
      </c>
      <c r="C60">
        <v>21.39</v>
      </c>
    </row>
    <row r="61" spans="1:3" x14ac:dyDescent="0.25">
      <c r="A61" t="s">
        <v>160</v>
      </c>
      <c r="B61" t="s">
        <v>109</v>
      </c>
      <c r="C61">
        <v>21.643999999999998</v>
      </c>
    </row>
    <row r="62" spans="1:3" x14ac:dyDescent="0.25">
      <c r="A62" t="s">
        <v>161</v>
      </c>
      <c r="B62" t="s">
        <v>151</v>
      </c>
      <c r="C62">
        <v>32.457999999999998</v>
      </c>
    </row>
    <row r="63" spans="1:3" x14ac:dyDescent="0.25">
      <c r="A63" t="s">
        <v>161</v>
      </c>
      <c r="B63" t="s">
        <v>151</v>
      </c>
      <c r="C63">
        <v>32.612000000000002</v>
      </c>
    </row>
    <row r="64" spans="1:3" x14ac:dyDescent="0.25">
      <c r="A64" t="s">
        <v>161</v>
      </c>
      <c r="B64" t="s">
        <v>151</v>
      </c>
      <c r="C64">
        <v>32.548999999999999</v>
      </c>
    </row>
    <row r="65" spans="1:3" x14ac:dyDescent="0.25">
      <c r="A65" t="s">
        <v>161</v>
      </c>
      <c r="B65" t="s">
        <v>109</v>
      </c>
      <c r="C65">
        <v>17.565999999999999</v>
      </c>
    </row>
    <row r="66" spans="1:3" x14ac:dyDescent="0.25">
      <c r="A66" t="s">
        <v>161</v>
      </c>
      <c r="B66" t="s">
        <v>109</v>
      </c>
      <c r="C66">
        <v>17.855</v>
      </c>
    </row>
    <row r="67" spans="1:3" x14ac:dyDescent="0.25">
      <c r="A67" t="s">
        <v>161</v>
      </c>
      <c r="B67" t="s">
        <v>109</v>
      </c>
      <c r="C67">
        <v>17.760000000000002</v>
      </c>
    </row>
    <row r="68" spans="1:3" x14ac:dyDescent="0.25">
      <c r="A68" s="12" t="s">
        <v>162</v>
      </c>
      <c r="B68" t="s">
        <v>151</v>
      </c>
      <c r="C68">
        <v>28.539000000000001</v>
      </c>
    </row>
    <row r="69" spans="1:3" x14ac:dyDescent="0.25">
      <c r="A69" s="12" t="s">
        <v>162</v>
      </c>
      <c r="B69" t="s">
        <v>151</v>
      </c>
      <c r="C69">
        <v>26.75</v>
      </c>
    </row>
    <row r="70" spans="1:3" x14ac:dyDescent="0.25">
      <c r="A70" s="12" t="s">
        <v>162</v>
      </c>
      <c r="B70" t="s">
        <v>151</v>
      </c>
      <c r="C70">
        <v>27.411999999999999</v>
      </c>
    </row>
    <row r="71" spans="1:3" x14ac:dyDescent="0.25">
      <c r="A71" s="12" t="s">
        <v>162</v>
      </c>
      <c r="B71" t="s">
        <v>109</v>
      </c>
      <c r="C71">
        <v>18.876999999999999</v>
      </c>
    </row>
    <row r="72" spans="1:3" x14ac:dyDescent="0.25">
      <c r="A72" s="12" t="s">
        <v>162</v>
      </c>
      <c r="B72" t="s">
        <v>109</v>
      </c>
      <c r="C72">
        <v>18.959</v>
      </c>
    </row>
    <row r="73" spans="1:3" x14ac:dyDescent="0.25">
      <c r="A73" s="12" t="s">
        <v>162</v>
      </c>
      <c r="B73" t="s">
        <v>109</v>
      </c>
      <c r="C73">
        <v>18.808</v>
      </c>
    </row>
    <row r="74" spans="1:3" x14ac:dyDescent="0.25">
      <c r="A74" s="12" t="s">
        <v>149</v>
      </c>
      <c r="B74" t="s">
        <v>145</v>
      </c>
    </row>
    <row r="75" spans="1:3" x14ac:dyDescent="0.25">
      <c r="A75" s="12" t="s">
        <v>149</v>
      </c>
      <c r="B75" t="s">
        <v>145</v>
      </c>
    </row>
    <row r="76" spans="1:3" x14ac:dyDescent="0.25">
      <c r="A76" s="12" t="s">
        <v>148</v>
      </c>
      <c r="B76" t="s">
        <v>145</v>
      </c>
    </row>
    <row r="77" spans="1:3" x14ac:dyDescent="0.25">
      <c r="A77" s="12" t="s">
        <v>148</v>
      </c>
      <c r="B77" t="s">
        <v>109</v>
      </c>
    </row>
    <row r="78" spans="1:3" x14ac:dyDescent="0.25">
      <c r="A78" s="12" t="s">
        <v>148</v>
      </c>
      <c r="B78" t="s">
        <v>109</v>
      </c>
    </row>
    <row r="79" spans="1:3" x14ac:dyDescent="0.25">
      <c r="A79" s="12" t="s">
        <v>148</v>
      </c>
      <c r="B79" t="s">
        <v>109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2-ΔCт模版  1 C作对照</vt:lpstr>
      <vt:lpstr>常用 2-ΔCт模版  1 V作对照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2026-02-06T21:59:41Z</dcterms:modified>
</cp:coreProperties>
</file>