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wiss_cohort\Collaborations\KATNA1\Figures\"/>
    </mc:Choice>
  </mc:AlternateContent>
  <xr:revisionPtr revIDLastSave="0" documentId="13_ncr:1_{13261727-BC8E-4F90-B4A3-D2A382AD0081}" xr6:coauthVersionLast="47" xr6:coauthVersionMax="47" xr10:uidLastSave="{00000000-0000-0000-0000-000000000000}"/>
  <bookViews>
    <workbookView xWindow="9276" yWindow="-17388" windowWidth="30936" windowHeight="16896" xr2:uid="{0B22B148-0C1E-4266-BB71-12091495CC5A}"/>
  </bookViews>
  <sheets>
    <sheet name="Table S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1" l="1"/>
  <c r="Z7" i="1"/>
  <c r="Z5" i="1"/>
</calcChain>
</file>

<file path=xl/sharedStrings.xml><?xml version="1.0" encoding="utf-8"?>
<sst xmlns="http://schemas.openxmlformats.org/spreadsheetml/2006/main" count="168" uniqueCount="94">
  <si>
    <t>Variant ID</t>
  </si>
  <si>
    <t>Variant (nucleotide)</t>
  </si>
  <si>
    <t>Variant (protein)</t>
  </si>
  <si>
    <t>Variant (genomic, hg19)</t>
  </si>
  <si>
    <t>Variant (genomic, hg38)</t>
  </si>
  <si>
    <t>Exon</t>
  </si>
  <si>
    <t>GenomeAsia 100k</t>
  </si>
  <si>
    <t>MutScore</t>
  </si>
  <si>
    <t>REVEL</t>
  </si>
  <si>
    <t>AlphaMissense</t>
  </si>
  <si>
    <t>GERP++</t>
  </si>
  <si>
    <t>ACMG classification</t>
  </si>
  <si>
    <t>ACMG criteria</t>
  </si>
  <si>
    <t>M1</t>
  </si>
  <si>
    <t>NM_007044.4:c.766A&gt;G</t>
  </si>
  <si>
    <t>NP_008975.1:p.(Thr256Ala)</t>
  </si>
  <si>
    <t>NC_000006.11:g.149922852T&gt;C</t>
  </si>
  <si>
    <t>NC_000006.12:g.149601716T&gt;C</t>
  </si>
  <si>
    <t>Absent</t>
  </si>
  <si>
    <t>P</t>
  </si>
  <si>
    <t>M2</t>
  </si>
  <si>
    <t>NM_007044.4:c.767C&gt;T</t>
  </si>
  <si>
    <t>NP_008975.1:p.(Thr256Met)</t>
  </si>
  <si>
    <t>NC_000006.11:g.149922851G&gt;A</t>
  </si>
  <si>
    <t>NC_000006.12:g.149601715G&gt;A</t>
  </si>
  <si>
    <t>M3</t>
  </si>
  <si>
    <t>NM_007044.4:c.1112G&gt;A</t>
  </si>
  <si>
    <t>NP_008975.1:p.(Arg371Gln)</t>
  </si>
  <si>
    <t>NC_000006.11:g.149918681C&gt;T</t>
  </si>
  <si>
    <t>NC_000006.12:g.149597545C&gt;T</t>
  </si>
  <si>
    <t>LP</t>
  </si>
  <si>
    <t>M4</t>
  </si>
  <si>
    <t>NM_007044.4:c.1114C&gt;T</t>
  </si>
  <si>
    <t>NP_008975.1:p.(Arg372Cys)</t>
  </si>
  <si>
    <t>NC_000006.11:g.149918679G&gt;A</t>
  </si>
  <si>
    <t>NC_000006.12:g.149597543G&gt;A</t>
  </si>
  <si>
    <t>M5</t>
  </si>
  <si>
    <t>NM_007044.4:c.1115G&gt;A</t>
  </si>
  <si>
    <t>NP_008975.1:p.(Arg372His)</t>
  </si>
  <si>
    <t>NC_000006.11:g.149918678C&gt;T</t>
  </si>
  <si>
    <t>NC_000006.12:g.149597542C&gt;T</t>
  </si>
  <si>
    <t>M6</t>
  </si>
  <si>
    <t>NM_007044.4:c.1127G&gt;A</t>
  </si>
  <si>
    <t>NP_008975.1:p.(Arg376Gln)</t>
  </si>
  <si>
    <t>NC_000006.11:g.149918666C&gt;T</t>
  </si>
  <si>
    <t>NC_000006.12:g.149597530C&gt;T</t>
  </si>
  <si>
    <t>M7</t>
  </si>
  <si>
    <t>NM_007044.4:c.1127G&gt;C</t>
  </si>
  <si>
    <t>NP_008975.1:p.(Arg376Pro)</t>
  </si>
  <si>
    <t>NC_000006.11:g.149918666C&gt;G</t>
  </si>
  <si>
    <t>NC_000006.12:g.149597530C&gt;G</t>
  </si>
  <si>
    <t>M8</t>
  </si>
  <si>
    <t>NM_007044.4:c.1253G&gt;A</t>
  </si>
  <si>
    <t>NP_008975.1:p.(Gly418Asp)</t>
  </si>
  <si>
    <t>NC_000006.11:g.149918223C&gt;T</t>
  </si>
  <si>
    <t>NC_000006.12:g.149597087C&gt;T</t>
  </si>
  <si>
    <t>M9</t>
  </si>
  <si>
    <t>NM_007044.4:c.1279G&gt;C</t>
  </si>
  <si>
    <t>NP_008975.1:p.(Asp427His)</t>
  </si>
  <si>
    <t>NC_000006.11:g.149916369C&gt;G</t>
  </si>
  <si>
    <t>NC_000006.12:g.149595233C&gt;G</t>
  </si>
  <si>
    <t>PP3_strong, PM2_supp</t>
  </si>
  <si>
    <t>PP3_mod</t>
  </si>
  <si>
    <t>PP3_strong, PM2_supp, PP1_supp</t>
  </si>
  <si>
    <t># of patients</t>
  </si>
  <si>
    <t># of families</t>
  </si>
  <si>
    <t>gnomAD v2.1.1 frequency</t>
  </si>
  <si>
    <t>gnomAD v4.1.0 frequency</t>
  </si>
  <si>
    <t>PP3_strong, PM2_supp, PM5_mod</t>
  </si>
  <si>
    <t>PP3_strong, PP1_supp, PS4_strong</t>
  </si>
  <si>
    <t>VUS</t>
  </si>
  <si>
    <t>PP3_strong, PM2_supp, PP1_supp, PS4_strong</t>
  </si>
  <si>
    <t>PP3_strong, PM5_mod</t>
  </si>
  <si>
    <t>PP3_mod, PS4_strong</t>
  </si>
  <si>
    <t>gnomAD v4.1.0 # of individuals</t>
  </si>
  <si>
    <t>gnomAD v2.1.1 # of individuals</t>
  </si>
  <si>
    <t>M10</t>
  </si>
  <si>
    <t>NM_007044.4:c.1127G&gt;T</t>
  </si>
  <si>
    <t>NP_008975.1:p.(Arg376Leu)</t>
  </si>
  <si>
    <t>NC_000006.11:g.149918666C&gt;A</t>
  </si>
  <si>
    <t>NC_000006.12:g.149597530C&gt;A</t>
  </si>
  <si>
    <t>All of Us # of individuals</t>
  </si>
  <si>
    <t>All of Us frequency</t>
  </si>
  <si>
    <r>
      <t xml:space="preserve">Supplementary Table 2: </t>
    </r>
    <r>
      <rPr>
        <sz val="11"/>
        <color theme="1"/>
        <rFont val="Arial"/>
        <family val="2"/>
      </rPr>
      <t>Characteristics of identified variants.</t>
    </r>
  </si>
  <si>
    <t>PP3_strong, PM5_supp</t>
  </si>
  <si>
    <t>PP3_mod, PM2_supp, PM5_supp</t>
  </si>
  <si>
    <t>OR</t>
  </si>
  <si>
    <t>Fisher-test p-value</t>
  </si>
  <si>
    <t>NA</t>
  </si>
  <si>
    <t>Bonferroni-corrected p-value</t>
  </si>
  <si>
    <t>95% CI, low</t>
  </si>
  <si>
    <t>95% CI, high</t>
  </si>
  <si>
    <t>Statistical analysis (PS4)</t>
  </si>
  <si>
    <t>P - pathogenic, LP - likely pathogenic, VUS - variant of uncertain significance; mod - moderate, supp - supporting; OR - odds ratio, CI -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</si>
</sst>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00"/>
    <numFmt numFmtId="166" formatCode="0.00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3" fillId="0" borderId="1" xfId="0" applyFont="1" applyBorder="1" applyAlignment="1">
      <alignment wrapText="1"/>
    </xf>
    <xf numFmtId="11" fontId="1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0E12-7A5C-4490-AAD5-30A94653CDB3}">
  <dimension ref="A1:Z14"/>
  <sheetViews>
    <sheetView tabSelected="1" zoomScaleNormal="100" workbookViewId="0">
      <selection activeCell="A15" sqref="A15"/>
    </sheetView>
  </sheetViews>
  <sheetFormatPr defaultColWidth="8.7265625" defaultRowHeight="14" x14ac:dyDescent="0.3"/>
  <cols>
    <col min="1" max="1" width="11.54296875" style="1" customWidth="1"/>
    <col min="2" max="2" width="9.1796875" style="1" customWidth="1"/>
    <col min="3" max="3" width="9.453125" style="1" customWidth="1"/>
    <col min="4" max="4" width="25.81640625" style="1" customWidth="1"/>
    <col min="5" max="5" width="27.453125" style="1" customWidth="1"/>
    <col min="6" max="6" width="32.1796875" style="1" customWidth="1"/>
    <col min="7" max="7" width="32.54296875" style="1" customWidth="1"/>
    <col min="8" max="8" width="6.81640625" style="1" customWidth="1"/>
    <col min="9" max="9" width="15.1796875" style="1" customWidth="1"/>
    <col min="10" max="10" width="16.26953125" style="1" customWidth="1"/>
    <col min="11" max="11" width="16.453125" style="1" customWidth="1"/>
    <col min="12" max="12" width="15.81640625" style="1" customWidth="1"/>
    <col min="13" max="13" width="12.453125" style="1" customWidth="1"/>
    <col min="14" max="14" width="13.453125" style="1" customWidth="1"/>
    <col min="15" max="15" width="18.1796875" style="1" customWidth="1"/>
    <col min="16" max="16" width="11.1796875" style="1" customWidth="1"/>
    <col min="17" max="17" width="8.7265625" style="1"/>
    <col min="18" max="18" width="16.26953125" style="1" customWidth="1"/>
    <col min="19" max="19" width="10.1796875" style="1" customWidth="1"/>
    <col min="20" max="20" width="15" style="1" customWidth="1"/>
    <col min="21" max="21" width="45.1796875" style="1" bestFit="1" customWidth="1"/>
    <col min="22" max="22" width="8.7265625" style="1"/>
    <col min="23" max="23" width="9.26953125" style="1" customWidth="1"/>
    <col min="24" max="25" width="10.81640625" style="1" customWidth="1"/>
    <col min="26" max="26" width="13.453125" style="1" customWidth="1"/>
    <col min="27" max="16384" width="8.7265625" style="1"/>
  </cols>
  <sheetData>
    <row r="1" spans="1:26" x14ac:dyDescent="0.3">
      <c r="A1" s="5" t="s">
        <v>83</v>
      </c>
    </row>
    <row r="2" spans="1:26" x14ac:dyDescent="0.3">
      <c r="B2" s="5"/>
      <c r="C2" s="5"/>
      <c r="V2" s="15" t="s">
        <v>92</v>
      </c>
      <c r="W2" s="15"/>
      <c r="X2" s="15"/>
      <c r="Y2" s="15"/>
      <c r="Z2" s="15"/>
    </row>
    <row r="3" spans="1:26" ht="44.5" customHeight="1" x14ac:dyDescent="0.3">
      <c r="A3" s="6" t="s">
        <v>0</v>
      </c>
      <c r="B3" s="6" t="s">
        <v>64</v>
      </c>
      <c r="C3" s="6" t="s">
        <v>65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66</v>
      </c>
      <c r="J3" s="6" t="s">
        <v>75</v>
      </c>
      <c r="K3" s="6" t="s">
        <v>67</v>
      </c>
      <c r="L3" s="6" t="s">
        <v>74</v>
      </c>
      <c r="M3" s="6" t="s">
        <v>82</v>
      </c>
      <c r="N3" s="6" t="s">
        <v>81</v>
      </c>
      <c r="O3" s="6" t="s">
        <v>6</v>
      </c>
      <c r="P3" s="6" t="s">
        <v>7</v>
      </c>
      <c r="Q3" s="6" t="s">
        <v>8</v>
      </c>
      <c r="R3" s="6" t="s">
        <v>9</v>
      </c>
      <c r="S3" s="6" t="s">
        <v>10</v>
      </c>
      <c r="T3" s="6" t="s">
        <v>11</v>
      </c>
      <c r="U3" s="6" t="s">
        <v>12</v>
      </c>
      <c r="V3" s="11" t="s">
        <v>86</v>
      </c>
      <c r="W3" s="6" t="s">
        <v>90</v>
      </c>
      <c r="X3" s="6" t="s">
        <v>91</v>
      </c>
      <c r="Y3" s="6" t="s">
        <v>87</v>
      </c>
      <c r="Z3" s="13" t="s">
        <v>89</v>
      </c>
    </row>
    <row r="4" spans="1:26" x14ac:dyDescent="0.3">
      <c r="A4" s="4" t="s">
        <v>13</v>
      </c>
      <c r="B4" s="7">
        <v>1</v>
      </c>
      <c r="C4" s="7">
        <v>1</v>
      </c>
      <c r="D4" s="2" t="s">
        <v>14</v>
      </c>
      <c r="E4" s="2" t="s">
        <v>15</v>
      </c>
      <c r="F4" s="2" t="s">
        <v>16</v>
      </c>
      <c r="G4" s="2" t="s">
        <v>17</v>
      </c>
      <c r="H4" s="7">
        <v>7</v>
      </c>
      <c r="I4" s="7" t="s">
        <v>18</v>
      </c>
      <c r="J4" s="7">
        <v>0</v>
      </c>
      <c r="K4" s="7" t="s">
        <v>18</v>
      </c>
      <c r="L4" s="7">
        <v>0</v>
      </c>
      <c r="M4" s="7" t="s">
        <v>18</v>
      </c>
      <c r="N4" s="7">
        <v>0</v>
      </c>
      <c r="O4" s="7" t="s">
        <v>18</v>
      </c>
      <c r="P4" s="3">
        <v>0.60499999999999998</v>
      </c>
      <c r="Q4" s="3">
        <v>0.98399999999999999</v>
      </c>
      <c r="R4" s="3">
        <v>0.99780000000000002</v>
      </c>
      <c r="S4" s="2">
        <v>5.85</v>
      </c>
      <c r="T4" s="7" t="s">
        <v>30</v>
      </c>
      <c r="U4" s="2" t="s">
        <v>68</v>
      </c>
      <c r="V4" s="2" t="s">
        <v>88</v>
      </c>
      <c r="W4" s="2" t="s">
        <v>88</v>
      </c>
      <c r="X4" s="2" t="s">
        <v>88</v>
      </c>
      <c r="Y4" s="2" t="s">
        <v>88</v>
      </c>
      <c r="Z4" s="2" t="s">
        <v>88</v>
      </c>
    </row>
    <row r="5" spans="1:26" x14ac:dyDescent="0.3">
      <c r="A5" s="4" t="s">
        <v>20</v>
      </c>
      <c r="B5" s="7">
        <v>6</v>
      </c>
      <c r="C5" s="7">
        <v>4</v>
      </c>
      <c r="D5" s="2" t="s">
        <v>21</v>
      </c>
      <c r="E5" s="2" t="s">
        <v>22</v>
      </c>
      <c r="F5" s="2" t="s">
        <v>23</v>
      </c>
      <c r="G5" s="2" t="s">
        <v>24</v>
      </c>
      <c r="H5" s="7">
        <v>7</v>
      </c>
      <c r="I5" s="7" t="s">
        <v>18</v>
      </c>
      <c r="J5" s="7">
        <v>0</v>
      </c>
      <c r="K5" s="10">
        <v>1.863E-6</v>
      </c>
      <c r="L5" s="7">
        <v>3</v>
      </c>
      <c r="M5" s="7" t="s">
        <v>18</v>
      </c>
      <c r="N5" s="7">
        <v>0</v>
      </c>
      <c r="O5" s="7" t="s">
        <v>18</v>
      </c>
      <c r="P5" s="3">
        <v>0.73</v>
      </c>
      <c r="Q5" s="3">
        <v>0.94799999999999995</v>
      </c>
      <c r="R5" s="3">
        <v>0.99329999999999996</v>
      </c>
      <c r="S5" s="2">
        <v>5.85</v>
      </c>
      <c r="T5" s="7" t="s">
        <v>19</v>
      </c>
      <c r="U5" s="2" t="s">
        <v>69</v>
      </c>
      <c r="V5" s="2">
        <v>647.28</v>
      </c>
      <c r="W5" s="2">
        <v>130.52000000000001</v>
      </c>
      <c r="X5" s="12">
        <v>3210.07</v>
      </c>
      <c r="Y5" s="2">
        <v>7.3500000000000003E-8</v>
      </c>
      <c r="Z5" s="14">
        <f>Y5*10</f>
        <v>7.3500000000000006E-7</v>
      </c>
    </row>
    <row r="6" spans="1:26" x14ac:dyDescent="0.3">
      <c r="A6" s="4" t="s">
        <v>25</v>
      </c>
      <c r="B6" s="7">
        <v>1</v>
      </c>
      <c r="C6" s="7">
        <v>1</v>
      </c>
      <c r="D6" s="2" t="s">
        <v>26</v>
      </c>
      <c r="E6" s="2" t="s">
        <v>27</v>
      </c>
      <c r="F6" s="2" t="s">
        <v>28</v>
      </c>
      <c r="G6" s="2" t="s">
        <v>29</v>
      </c>
      <c r="H6" s="7">
        <v>9</v>
      </c>
      <c r="I6" s="7" t="s">
        <v>18</v>
      </c>
      <c r="J6" s="7">
        <v>0</v>
      </c>
      <c r="K6" s="7" t="s">
        <v>18</v>
      </c>
      <c r="L6" s="7">
        <v>0</v>
      </c>
      <c r="M6" s="7">
        <v>9.9999999999999995E-7</v>
      </c>
      <c r="N6" s="7">
        <v>1</v>
      </c>
      <c r="O6" s="7" t="s">
        <v>18</v>
      </c>
      <c r="P6" s="3">
        <v>0.91200000000000003</v>
      </c>
      <c r="Q6" s="3">
        <v>0.876</v>
      </c>
      <c r="R6" s="3">
        <v>0.98229999999999995</v>
      </c>
      <c r="S6" s="2">
        <v>4.91</v>
      </c>
      <c r="T6" s="7" t="s">
        <v>70</v>
      </c>
      <c r="U6" s="2" t="s">
        <v>62</v>
      </c>
      <c r="V6" s="2" t="s">
        <v>88</v>
      </c>
      <c r="W6" s="2" t="s">
        <v>88</v>
      </c>
      <c r="X6" s="2" t="s">
        <v>88</v>
      </c>
      <c r="Y6" s="2" t="s">
        <v>88</v>
      </c>
      <c r="Z6" s="2" t="s">
        <v>88</v>
      </c>
    </row>
    <row r="7" spans="1:26" x14ac:dyDescent="0.3">
      <c r="A7" s="4" t="s">
        <v>31</v>
      </c>
      <c r="B7" s="7">
        <v>4</v>
      </c>
      <c r="C7" s="7">
        <v>2</v>
      </c>
      <c r="D7" s="2" t="s">
        <v>32</v>
      </c>
      <c r="E7" s="2" t="s">
        <v>33</v>
      </c>
      <c r="F7" s="2" t="s">
        <v>34</v>
      </c>
      <c r="G7" s="2" t="s">
        <v>35</v>
      </c>
      <c r="H7" s="7">
        <v>9</v>
      </c>
      <c r="I7" s="7" t="s">
        <v>18</v>
      </c>
      <c r="J7" s="7">
        <v>0</v>
      </c>
      <c r="K7" s="7" t="s">
        <v>18</v>
      </c>
      <c r="L7" s="7">
        <v>0</v>
      </c>
      <c r="M7" s="7" t="s">
        <v>18</v>
      </c>
      <c r="N7" s="7">
        <v>0</v>
      </c>
      <c r="O7" s="7" t="s">
        <v>18</v>
      </c>
      <c r="P7" s="3">
        <v>0.92800000000000005</v>
      </c>
      <c r="Q7" s="3">
        <v>0.98919999999999997</v>
      </c>
      <c r="R7" s="3">
        <v>0.94699999999999995</v>
      </c>
      <c r="S7" s="2">
        <v>5.78</v>
      </c>
      <c r="T7" s="7" t="s">
        <v>19</v>
      </c>
      <c r="U7" s="2" t="s">
        <v>71</v>
      </c>
      <c r="V7" s="12">
        <v>3232.53</v>
      </c>
      <c r="W7" s="2">
        <v>155.11000000000001</v>
      </c>
      <c r="X7" s="12">
        <v>67400</v>
      </c>
      <c r="Y7" s="2">
        <v>2.39E-6</v>
      </c>
      <c r="Z7" s="14">
        <f>Y7*10</f>
        <v>2.3899999999999998E-5</v>
      </c>
    </row>
    <row r="8" spans="1:26" x14ac:dyDescent="0.3">
      <c r="A8" s="4" t="s">
        <v>36</v>
      </c>
      <c r="B8" s="7">
        <v>1</v>
      </c>
      <c r="C8" s="7">
        <v>1</v>
      </c>
      <c r="D8" s="2" t="s">
        <v>37</v>
      </c>
      <c r="E8" s="2" t="s">
        <v>38</v>
      </c>
      <c r="F8" s="2" t="s">
        <v>39</v>
      </c>
      <c r="G8" s="2" t="s">
        <v>40</v>
      </c>
      <c r="H8" s="7">
        <v>9</v>
      </c>
      <c r="I8" s="7" t="s">
        <v>18</v>
      </c>
      <c r="J8" s="7">
        <v>0</v>
      </c>
      <c r="K8" s="10">
        <v>1.2389999999999999E-6</v>
      </c>
      <c r="L8" s="8">
        <v>2</v>
      </c>
      <c r="M8" s="7" t="s">
        <v>18</v>
      </c>
      <c r="N8" s="7">
        <v>0</v>
      </c>
      <c r="O8" s="7" t="s">
        <v>18</v>
      </c>
      <c r="P8" s="3">
        <v>0.84499999999999997</v>
      </c>
      <c r="Q8" s="3">
        <v>0.99</v>
      </c>
      <c r="R8" s="3">
        <v>0.98199999999999998</v>
      </c>
      <c r="S8" s="2">
        <v>5.65</v>
      </c>
      <c r="T8" s="7" t="s">
        <v>30</v>
      </c>
      <c r="U8" s="2" t="s">
        <v>72</v>
      </c>
      <c r="V8" s="2" t="s">
        <v>88</v>
      </c>
      <c r="W8" s="2" t="s">
        <v>88</v>
      </c>
      <c r="X8" s="2" t="s">
        <v>88</v>
      </c>
      <c r="Y8" s="2" t="s">
        <v>88</v>
      </c>
      <c r="Z8" s="2" t="s">
        <v>88</v>
      </c>
    </row>
    <row r="9" spans="1:26" x14ac:dyDescent="0.3">
      <c r="A9" s="4" t="s">
        <v>41</v>
      </c>
      <c r="B9" s="7">
        <v>3</v>
      </c>
      <c r="C9" s="7">
        <v>3</v>
      </c>
      <c r="D9" s="2" t="s">
        <v>42</v>
      </c>
      <c r="E9" s="2" t="s">
        <v>43</v>
      </c>
      <c r="F9" s="2" t="s">
        <v>44</v>
      </c>
      <c r="G9" s="2" t="s">
        <v>45</v>
      </c>
      <c r="H9" s="7">
        <v>9</v>
      </c>
      <c r="I9" s="10">
        <v>3.9779999999999999E-6</v>
      </c>
      <c r="J9" s="8">
        <v>1</v>
      </c>
      <c r="K9" s="10">
        <v>6.1959999999999996E-7</v>
      </c>
      <c r="L9" s="8">
        <v>1</v>
      </c>
      <c r="M9" s="9" t="s">
        <v>18</v>
      </c>
      <c r="N9" s="7">
        <v>0</v>
      </c>
      <c r="O9" s="9" t="s">
        <v>18</v>
      </c>
      <c r="P9" s="3">
        <v>0.90300000000000002</v>
      </c>
      <c r="Q9" s="3">
        <v>0.84599999999999997</v>
      </c>
      <c r="R9" s="3">
        <v>0.89690000000000003</v>
      </c>
      <c r="S9" s="2">
        <v>4.91</v>
      </c>
      <c r="T9" s="7" t="s">
        <v>30</v>
      </c>
      <c r="U9" s="2" t="s">
        <v>73</v>
      </c>
      <c r="V9" s="12">
        <v>1941.85</v>
      </c>
      <c r="W9" s="2">
        <v>201.85</v>
      </c>
      <c r="X9" s="12">
        <v>18700</v>
      </c>
      <c r="Y9" s="2">
        <v>1.4699999999999999E-8</v>
      </c>
      <c r="Z9" s="14">
        <f>Y9*10</f>
        <v>1.4699999999999998E-7</v>
      </c>
    </row>
    <row r="10" spans="1:26" x14ac:dyDescent="0.3">
      <c r="A10" s="4" t="s">
        <v>46</v>
      </c>
      <c r="B10" s="7">
        <v>1</v>
      </c>
      <c r="C10" s="7">
        <v>1</v>
      </c>
      <c r="D10" s="2" t="s">
        <v>47</v>
      </c>
      <c r="E10" s="2" t="s">
        <v>48</v>
      </c>
      <c r="F10" s="2" t="s">
        <v>49</v>
      </c>
      <c r="G10" s="2" t="s">
        <v>50</v>
      </c>
      <c r="H10" s="7">
        <v>9</v>
      </c>
      <c r="I10" s="7" t="s">
        <v>18</v>
      </c>
      <c r="J10" s="7">
        <v>0</v>
      </c>
      <c r="K10" s="10">
        <v>6.1959999999999996E-7</v>
      </c>
      <c r="L10" s="8">
        <v>1</v>
      </c>
      <c r="M10" s="9" t="s">
        <v>18</v>
      </c>
      <c r="N10" s="7">
        <v>0</v>
      </c>
      <c r="O10" s="9" t="s">
        <v>18</v>
      </c>
      <c r="P10" s="3">
        <v>0.96699999999999997</v>
      </c>
      <c r="Q10" s="3">
        <v>0.93400000000000005</v>
      </c>
      <c r="R10" s="3">
        <v>0.99829999999999997</v>
      </c>
      <c r="S10" s="2">
        <v>4.91</v>
      </c>
      <c r="T10" s="7" t="s">
        <v>70</v>
      </c>
      <c r="U10" s="2" t="s">
        <v>84</v>
      </c>
      <c r="V10" s="2" t="s">
        <v>88</v>
      </c>
      <c r="W10" s="2" t="s">
        <v>88</v>
      </c>
      <c r="X10" s="2" t="s">
        <v>88</v>
      </c>
      <c r="Y10" s="2" t="s">
        <v>88</v>
      </c>
      <c r="Z10" s="2" t="s">
        <v>88</v>
      </c>
    </row>
    <row r="11" spans="1:26" x14ac:dyDescent="0.3">
      <c r="A11" s="4" t="s">
        <v>51</v>
      </c>
      <c r="B11" s="7">
        <v>1</v>
      </c>
      <c r="C11" s="7">
        <v>1</v>
      </c>
      <c r="D11" s="2" t="s">
        <v>77</v>
      </c>
      <c r="E11" s="2" t="s">
        <v>78</v>
      </c>
      <c r="F11" s="2" t="s">
        <v>79</v>
      </c>
      <c r="G11" s="2" t="s">
        <v>80</v>
      </c>
      <c r="H11" s="7">
        <v>9</v>
      </c>
      <c r="I11" s="7" t="s">
        <v>18</v>
      </c>
      <c r="J11" s="7">
        <v>0</v>
      </c>
      <c r="K11" s="10" t="s">
        <v>18</v>
      </c>
      <c r="L11" s="7">
        <v>0</v>
      </c>
      <c r="M11" s="9" t="s">
        <v>18</v>
      </c>
      <c r="N11" s="7">
        <v>0</v>
      </c>
      <c r="O11" s="9" t="s">
        <v>18</v>
      </c>
      <c r="P11" s="3">
        <v>0.95599999999999996</v>
      </c>
      <c r="Q11" s="3">
        <v>0.90400000000000003</v>
      </c>
      <c r="R11" s="3">
        <v>0.96830000000000005</v>
      </c>
      <c r="S11" s="2">
        <v>4.91</v>
      </c>
      <c r="T11" s="7" t="s">
        <v>70</v>
      </c>
      <c r="U11" s="2" t="s">
        <v>85</v>
      </c>
      <c r="V11" s="2" t="s">
        <v>88</v>
      </c>
      <c r="W11" s="2" t="s">
        <v>88</v>
      </c>
      <c r="X11" s="2" t="s">
        <v>88</v>
      </c>
      <c r="Y11" s="2" t="s">
        <v>88</v>
      </c>
      <c r="Z11" s="2" t="s">
        <v>88</v>
      </c>
    </row>
    <row r="12" spans="1:26" x14ac:dyDescent="0.3">
      <c r="A12" s="4" t="s">
        <v>56</v>
      </c>
      <c r="B12" s="7">
        <v>2</v>
      </c>
      <c r="C12" s="7">
        <v>1</v>
      </c>
      <c r="D12" s="2" t="s">
        <v>52</v>
      </c>
      <c r="E12" s="2" t="s">
        <v>53</v>
      </c>
      <c r="F12" s="2" t="s">
        <v>54</v>
      </c>
      <c r="G12" s="2" t="s">
        <v>55</v>
      </c>
      <c r="H12" s="7">
        <v>10</v>
      </c>
      <c r="I12" s="7" t="s">
        <v>18</v>
      </c>
      <c r="J12" s="7">
        <v>0</v>
      </c>
      <c r="K12" s="7" t="s">
        <v>18</v>
      </c>
      <c r="L12" s="7">
        <v>0</v>
      </c>
      <c r="M12" s="7" t="s">
        <v>18</v>
      </c>
      <c r="N12" s="7">
        <v>0</v>
      </c>
      <c r="O12" s="7" t="s">
        <v>18</v>
      </c>
      <c r="P12" s="3">
        <v>0.879</v>
      </c>
      <c r="Q12" s="3">
        <v>0.98099999999999998</v>
      </c>
      <c r="R12" s="3">
        <v>0.99870000000000003</v>
      </c>
      <c r="S12" s="2">
        <v>5.67</v>
      </c>
      <c r="T12" s="7" t="s">
        <v>30</v>
      </c>
      <c r="U12" s="2" t="s">
        <v>63</v>
      </c>
      <c r="V12" s="2" t="s">
        <v>88</v>
      </c>
      <c r="W12" s="2" t="s">
        <v>88</v>
      </c>
      <c r="X12" s="2" t="s">
        <v>88</v>
      </c>
      <c r="Y12" s="2" t="s">
        <v>88</v>
      </c>
      <c r="Z12" s="2" t="s">
        <v>88</v>
      </c>
    </row>
    <row r="13" spans="1:26" x14ac:dyDescent="0.3">
      <c r="A13" s="4" t="s">
        <v>76</v>
      </c>
      <c r="B13" s="7">
        <v>1</v>
      </c>
      <c r="C13" s="7">
        <v>1</v>
      </c>
      <c r="D13" s="2" t="s">
        <v>57</v>
      </c>
      <c r="E13" s="2" t="s">
        <v>58</v>
      </c>
      <c r="F13" s="2" t="s">
        <v>59</v>
      </c>
      <c r="G13" s="2" t="s">
        <v>60</v>
      </c>
      <c r="H13" s="7">
        <v>11</v>
      </c>
      <c r="I13" s="7" t="s">
        <v>18</v>
      </c>
      <c r="J13" s="7">
        <v>0</v>
      </c>
      <c r="K13" s="7" t="s">
        <v>18</v>
      </c>
      <c r="L13" s="7">
        <v>0</v>
      </c>
      <c r="M13" s="7" t="s">
        <v>18</v>
      </c>
      <c r="N13" s="7">
        <v>0</v>
      </c>
      <c r="O13" s="7" t="s">
        <v>18</v>
      </c>
      <c r="P13" s="3">
        <v>0.84899999999999998</v>
      </c>
      <c r="Q13" s="3">
        <v>0.94</v>
      </c>
      <c r="R13" s="3">
        <v>0.99319999999999997</v>
      </c>
      <c r="S13" s="2">
        <v>5.71</v>
      </c>
      <c r="T13" s="7" t="s">
        <v>70</v>
      </c>
      <c r="U13" s="2" t="s">
        <v>61</v>
      </c>
      <c r="V13" s="2" t="s">
        <v>88</v>
      </c>
      <c r="W13" s="2" t="s">
        <v>88</v>
      </c>
      <c r="X13" s="2" t="s">
        <v>88</v>
      </c>
      <c r="Y13" s="2" t="s">
        <v>88</v>
      </c>
      <c r="Z13" s="2" t="s">
        <v>88</v>
      </c>
    </row>
    <row r="14" spans="1:26" x14ac:dyDescent="0.3">
      <c r="A14" s="1" t="s">
        <v>93</v>
      </c>
    </row>
  </sheetData>
  <mergeCells count="1">
    <mergeCell ref="V2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Kaminska</dc:creator>
  <cp:lastModifiedBy>Karolina Kaminska</cp:lastModifiedBy>
  <dcterms:created xsi:type="dcterms:W3CDTF">2025-08-15T15:42:04Z</dcterms:created>
  <dcterms:modified xsi:type="dcterms:W3CDTF">2026-02-10T10:08:19Z</dcterms:modified>
</cp:coreProperties>
</file>