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组内文章\后遗症期PSD 专家咨询文章\后遗症期PSD 专家咨询文章\专家咨询 数据\"/>
    </mc:Choice>
  </mc:AlternateContent>
  <xr:revisionPtr revIDLastSave="0" documentId="8_{E73643C6-E0AA-482D-8042-60F323ED10A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Sheet1!$AB$1:$AB$21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A34" i="3"/>
  <c r="B32" i="3"/>
  <c r="AM20" i="1"/>
  <c r="AL20" i="1"/>
  <c r="AI20" i="1"/>
  <c r="AH21" i="1"/>
  <c r="AH20" i="1"/>
  <c r="AG21" i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D20" i="1"/>
  <c r="C20" i="1"/>
  <c r="B20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3" i="2"/>
</calcChain>
</file>

<file path=xl/sharedStrings.xml><?xml version="1.0" encoding="utf-8"?>
<sst xmlns="http://schemas.openxmlformats.org/spreadsheetml/2006/main" count="94" uniqueCount="93">
  <si>
    <t>a1</t>
    <phoneticPr fontId="1" type="noConversion"/>
  </si>
  <si>
    <t>a2</t>
    <phoneticPr fontId="1" type="noConversion"/>
  </si>
  <si>
    <t>a3</t>
    <phoneticPr fontId="1" type="noConversion"/>
  </si>
  <si>
    <t>a4</t>
    <phoneticPr fontId="1" type="noConversion"/>
  </si>
  <si>
    <t>b5</t>
    <phoneticPr fontId="1" type="noConversion"/>
  </si>
  <si>
    <t>b6</t>
    <phoneticPr fontId="1" type="noConversion"/>
  </si>
  <si>
    <t>b7</t>
    <phoneticPr fontId="1" type="noConversion"/>
  </si>
  <si>
    <t>b8</t>
    <phoneticPr fontId="1" type="noConversion"/>
  </si>
  <si>
    <t>b9</t>
    <phoneticPr fontId="1" type="noConversion"/>
  </si>
  <si>
    <t>c10</t>
    <phoneticPr fontId="1" type="noConversion"/>
  </si>
  <si>
    <t>c11</t>
    <phoneticPr fontId="1" type="noConversion"/>
  </si>
  <si>
    <t>c12</t>
    <phoneticPr fontId="1" type="noConversion"/>
  </si>
  <si>
    <t>c13</t>
    <phoneticPr fontId="1" type="noConversion"/>
  </si>
  <si>
    <t>d14</t>
    <phoneticPr fontId="1" type="noConversion"/>
  </si>
  <si>
    <t>d15</t>
    <phoneticPr fontId="1" type="noConversion"/>
  </si>
  <si>
    <t>d16</t>
    <phoneticPr fontId="1" type="noConversion"/>
  </si>
  <si>
    <t>d17</t>
    <phoneticPr fontId="1" type="noConversion"/>
  </si>
  <si>
    <t>d18</t>
    <phoneticPr fontId="1" type="noConversion"/>
  </si>
  <si>
    <t>e19</t>
    <phoneticPr fontId="1" type="noConversion"/>
  </si>
  <si>
    <t>e20</t>
    <phoneticPr fontId="1" type="noConversion"/>
  </si>
  <si>
    <t>e21</t>
    <phoneticPr fontId="1" type="noConversion"/>
  </si>
  <si>
    <t>e22</t>
    <phoneticPr fontId="1" type="noConversion"/>
  </si>
  <si>
    <t>f23</t>
    <phoneticPr fontId="1" type="noConversion"/>
  </si>
  <si>
    <t>f24</t>
    <phoneticPr fontId="1" type="noConversion"/>
  </si>
  <si>
    <t>f25</t>
    <phoneticPr fontId="1" type="noConversion"/>
  </si>
  <si>
    <t>f26</t>
    <phoneticPr fontId="1" type="noConversion"/>
  </si>
  <si>
    <t>f27</t>
    <phoneticPr fontId="1" type="noConversion"/>
  </si>
  <si>
    <t>g28</t>
    <phoneticPr fontId="1" type="noConversion"/>
  </si>
  <si>
    <t>g29</t>
    <phoneticPr fontId="1" type="noConversion"/>
  </si>
  <si>
    <t>g30</t>
    <phoneticPr fontId="1" type="noConversion"/>
  </si>
  <si>
    <t>g31</t>
    <phoneticPr fontId="1" type="noConversion"/>
  </si>
  <si>
    <t>g32</t>
    <phoneticPr fontId="1" type="noConversion"/>
  </si>
  <si>
    <t>g33</t>
    <phoneticPr fontId="1" type="noConversion"/>
  </si>
  <si>
    <t>g34</t>
    <phoneticPr fontId="1" type="noConversion"/>
  </si>
  <si>
    <t>h35</t>
    <phoneticPr fontId="1" type="noConversion"/>
  </si>
  <si>
    <t>h36</t>
    <phoneticPr fontId="1" type="noConversion"/>
  </si>
  <si>
    <t>h37</t>
    <phoneticPr fontId="1" type="noConversion"/>
  </si>
  <si>
    <t>h38</t>
    <phoneticPr fontId="1" type="noConversion"/>
  </si>
  <si>
    <t>h39</t>
    <phoneticPr fontId="1" type="noConversion"/>
  </si>
  <si>
    <t>检验统计</t>
  </si>
  <si>
    <t>个案数</t>
  </si>
  <si>
    <t>卡方</t>
  </si>
  <si>
    <t>自由度</t>
  </si>
  <si>
    <t>渐近显著性</t>
  </si>
  <si>
    <t>a. 肯德尔协同系数</t>
  </si>
  <si>
    <r>
      <t>肯德尔 W</t>
    </r>
    <r>
      <rPr>
        <vertAlign val="superscript"/>
        <sz val="9"/>
        <color indexed="62"/>
        <rFont val="MingLiU"/>
        <family val="3"/>
        <charset val="136"/>
      </rPr>
      <t>a</t>
    </r>
  </si>
  <si>
    <t>描述统计</t>
  </si>
  <si>
    <t>平均值</t>
  </si>
  <si>
    <t>标准差</t>
  </si>
  <si>
    <t>VAR00001</t>
  </si>
  <si>
    <t>VAR00002</t>
  </si>
  <si>
    <t>VAR00003</t>
  </si>
  <si>
    <t>VAR00004</t>
  </si>
  <si>
    <t>VAR00005</t>
  </si>
  <si>
    <t>VAR00006</t>
  </si>
  <si>
    <t>VAR00007</t>
  </si>
  <si>
    <t>VAR00008</t>
  </si>
  <si>
    <t>VAR00009</t>
  </si>
  <si>
    <t>VAR00010</t>
  </si>
  <si>
    <t>VAR00011</t>
  </si>
  <si>
    <t>VAR00012</t>
  </si>
  <si>
    <t>VAR00013</t>
  </si>
  <si>
    <t>VAR00014</t>
  </si>
  <si>
    <t>VAR00015</t>
  </si>
  <si>
    <t>VAR00016</t>
  </si>
  <si>
    <t>VAR00017</t>
  </si>
  <si>
    <t>VAR00018</t>
  </si>
  <si>
    <t>VAR00019</t>
  </si>
  <si>
    <t>VAR00020</t>
  </si>
  <si>
    <t>VAR00021</t>
  </si>
  <si>
    <t>VAR00022</t>
  </si>
  <si>
    <t>VAR00023</t>
  </si>
  <si>
    <t>VAR00024</t>
  </si>
  <si>
    <t>VAR00025</t>
  </si>
  <si>
    <t>VAR00026</t>
  </si>
  <si>
    <t>VAR00027</t>
  </si>
  <si>
    <t>VAR00028</t>
  </si>
  <si>
    <t>VAR00029</t>
  </si>
  <si>
    <t>VAR00030</t>
  </si>
  <si>
    <t>VAR00031</t>
  </si>
  <si>
    <t>VAR00032</t>
  </si>
  <si>
    <t>VAR00033</t>
  </si>
  <si>
    <t>VAR00034</t>
  </si>
  <si>
    <t>VAR00035</t>
  </si>
  <si>
    <t>VAR00036</t>
  </si>
  <si>
    <t>VAR00037</t>
  </si>
  <si>
    <t>VAR00038</t>
  </si>
  <si>
    <t>VAR00039</t>
  </si>
  <si>
    <t>有效个案数（成列）</t>
  </si>
  <si>
    <t>变异系数</t>
    <phoneticPr fontId="1" type="noConversion"/>
  </si>
  <si>
    <t>I-CVI</t>
    <phoneticPr fontId="1" type="noConversion"/>
  </si>
  <si>
    <t>第二轮s-cvi/ave</t>
    <phoneticPr fontId="1" type="noConversion"/>
  </si>
  <si>
    <t xml:space="preserve">full score ratio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</si>
</sst>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"/>
    <numFmt numFmtId="177" formatCode="###0.000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</font>
    <font>
      <b/>
      <sz val="11"/>
      <color indexed="60"/>
      <name val="PMingLiU"/>
      <family val="1"/>
      <charset val="136"/>
    </font>
    <font>
      <sz val="9"/>
      <color indexed="62"/>
      <name val="MingLiU"/>
      <family val="3"/>
      <charset val="136"/>
    </font>
    <font>
      <sz val="9"/>
      <color indexed="60"/>
      <name val="MingLiU"/>
      <family val="3"/>
      <charset val="136"/>
    </font>
    <font>
      <vertAlign val="superscript"/>
      <sz val="9"/>
      <color indexed="62"/>
      <name val="MingLiU"/>
      <family val="3"/>
      <charset val="136"/>
    </font>
    <font>
      <sz val="11"/>
      <color theme="1"/>
      <name val="Times New Roman"/>
      <family val="1"/>
    </font>
    <font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0" xfId="1"/>
    <xf numFmtId="0" fontId="4" fillId="2" borderId="1" xfId="1" applyFont="1" applyFill="1" applyBorder="1" applyAlignment="1">
      <alignment horizontal="left" vertical="top" wrapText="1"/>
    </xf>
    <xf numFmtId="176" fontId="5" fillId="0" borderId="1" xfId="1" applyNumberFormat="1" applyFont="1" applyBorder="1" applyAlignment="1">
      <alignment horizontal="right" vertical="top"/>
    </xf>
    <xf numFmtId="0" fontId="4" fillId="2" borderId="2" xfId="1" applyFont="1" applyFill="1" applyBorder="1" applyAlignment="1">
      <alignment horizontal="left" vertical="top" wrapText="1"/>
    </xf>
    <xf numFmtId="177" fontId="5" fillId="0" borderId="2" xfId="1" applyNumberFormat="1" applyFont="1" applyBorder="1" applyAlignment="1">
      <alignment horizontal="right" vertical="top"/>
    </xf>
    <xf numFmtId="176" fontId="5" fillId="0" borderId="2" xfId="1" applyNumberFormat="1" applyFont="1" applyBorder="1" applyAlignment="1">
      <alignment horizontal="right" vertical="top"/>
    </xf>
    <xf numFmtId="0" fontId="4" fillId="2" borderId="3" xfId="1" applyFont="1" applyFill="1" applyBorder="1" applyAlignment="1">
      <alignment horizontal="left" vertical="top" wrapText="1"/>
    </xf>
    <xf numFmtId="177" fontId="5" fillId="0" borderId="3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0" applyFont="1"/>
    <xf numFmtId="0" fontId="8" fillId="0" borderId="0" xfId="0" applyFont="1"/>
  </cellXfs>
  <cellStyles count="2">
    <cellStyle name="常规" xfId="0" builtinId="0"/>
    <cellStyle name="常规_Sheet2" xfId="1" xr:uid="{92A29010-1D8B-4B75-B2C5-0DFD232924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T1" workbookViewId="0">
      <selection activeCell="D24" sqref="D24"/>
    </sheetView>
  </sheetViews>
  <sheetFormatPr defaultRowHeight="13.9" x14ac:dyDescent="0.4"/>
  <cols>
    <col min="1" max="1" width="14.3984375" style="11" customWidth="1"/>
    <col min="2" max="40" width="9.06640625" style="11"/>
  </cols>
  <sheetData>
    <row r="1" spans="1:40" x14ac:dyDescent="0.4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</row>
    <row r="2" spans="1:40" x14ac:dyDescent="0.4">
      <c r="A2" s="11">
        <v>1</v>
      </c>
      <c r="B2" s="11">
        <v>5</v>
      </c>
      <c r="C2" s="11">
        <v>5</v>
      </c>
      <c r="D2" s="11">
        <v>5</v>
      </c>
      <c r="E2" s="11">
        <v>5</v>
      </c>
      <c r="F2" s="11">
        <v>5</v>
      </c>
      <c r="G2" s="11">
        <v>5</v>
      </c>
      <c r="H2" s="11">
        <v>5</v>
      </c>
      <c r="I2" s="11">
        <v>5</v>
      </c>
      <c r="J2" s="11">
        <v>5</v>
      </c>
      <c r="K2" s="11">
        <v>5</v>
      </c>
      <c r="L2" s="11">
        <v>5</v>
      </c>
      <c r="M2" s="11">
        <v>5</v>
      </c>
      <c r="N2" s="11">
        <v>5</v>
      </c>
      <c r="O2" s="11">
        <v>5</v>
      </c>
      <c r="P2" s="11">
        <v>5</v>
      </c>
      <c r="Q2" s="11">
        <v>5</v>
      </c>
      <c r="R2" s="11">
        <v>5</v>
      </c>
      <c r="S2" s="11">
        <v>5</v>
      </c>
      <c r="T2" s="11">
        <v>5</v>
      </c>
      <c r="U2" s="11">
        <v>5</v>
      </c>
      <c r="V2" s="11">
        <v>5</v>
      </c>
      <c r="W2" s="11">
        <v>5</v>
      </c>
      <c r="X2" s="11">
        <v>5</v>
      </c>
      <c r="Y2" s="11">
        <v>5</v>
      </c>
      <c r="Z2" s="11">
        <v>5</v>
      </c>
      <c r="AA2" s="11">
        <v>5</v>
      </c>
      <c r="AB2" s="11">
        <v>5</v>
      </c>
      <c r="AC2" s="11">
        <v>5</v>
      </c>
      <c r="AD2" s="11">
        <v>5</v>
      </c>
      <c r="AE2" s="11">
        <v>5</v>
      </c>
      <c r="AF2" s="11">
        <v>5</v>
      </c>
      <c r="AG2" s="11">
        <v>5</v>
      </c>
      <c r="AH2" s="11">
        <v>5</v>
      </c>
      <c r="AI2" s="11">
        <v>5</v>
      </c>
      <c r="AJ2" s="11">
        <v>5</v>
      </c>
      <c r="AK2" s="11">
        <v>5</v>
      </c>
      <c r="AL2" s="11">
        <v>5</v>
      </c>
      <c r="AM2" s="11">
        <v>5</v>
      </c>
      <c r="AN2" s="11">
        <v>5</v>
      </c>
    </row>
    <row r="3" spans="1:40" x14ac:dyDescent="0.4">
      <c r="A3" s="11">
        <v>2</v>
      </c>
      <c r="B3" s="11">
        <v>3</v>
      </c>
      <c r="C3" s="11">
        <v>3</v>
      </c>
      <c r="D3" s="11">
        <v>5</v>
      </c>
      <c r="E3" s="11">
        <v>5</v>
      </c>
      <c r="F3" s="11">
        <v>5</v>
      </c>
      <c r="G3" s="11">
        <v>5</v>
      </c>
      <c r="H3" s="11">
        <v>4</v>
      </c>
      <c r="I3" s="11">
        <v>4</v>
      </c>
      <c r="J3" s="11">
        <v>5</v>
      </c>
      <c r="K3" s="11">
        <v>4</v>
      </c>
      <c r="L3" s="11">
        <v>2</v>
      </c>
      <c r="M3" s="11">
        <v>1</v>
      </c>
      <c r="N3" s="11">
        <v>4</v>
      </c>
      <c r="O3" s="11">
        <v>2</v>
      </c>
      <c r="P3" s="11">
        <v>3</v>
      </c>
      <c r="Q3" s="11">
        <v>3</v>
      </c>
      <c r="R3" s="11">
        <v>3</v>
      </c>
      <c r="S3" s="11">
        <v>2</v>
      </c>
      <c r="T3" s="11">
        <v>4</v>
      </c>
      <c r="U3" s="11">
        <v>3</v>
      </c>
      <c r="V3" s="11">
        <v>4</v>
      </c>
      <c r="W3" s="11">
        <v>4</v>
      </c>
      <c r="X3" s="11">
        <v>5</v>
      </c>
      <c r="Y3" s="11">
        <v>3</v>
      </c>
      <c r="Z3" s="11">
        <v>5</v>
      </c>
      <c r="AA3" s="11">
        <v>5</v>
      </c>
      <c r="AB3" s="11">
        <v>4</v>
      </c>
      <c r="AC3" s="11">
        <v>3</v>
      </c>
      <c r="AD3" s="11">
        <v>3</v>
      </c>
      <c r="AE3" s="11">
        <v>4</v>
      </c>
      <c r="AF3" s="11">
        <v>5</v>
      </c>
      <c r="AG3" s="11">
        <v>1</v>
      </c>
      <c r="AH3" s="11">
        <v>5</v>
      </c>
      <c r="AI3" s="11">
        <v>5</v>
      </c>
      <c r="AJ3" s="11">
        <v>5</v>
      </c>
      <c r="AK3" s="11">
        <v>5</v>
      </c>
      <c r="AL3" s="11">
        <v>4</v>
      </c>
      <c r="AM3" s="11">
        <v>5</v>
      </c>
      <c r="AN3" s="11">
        <v>5</v>
      </c>
    </row>
    <row r="4" spans="1:40" x14ac:dyDescent="0.4">
      <c r="A4" s="11">
        <v>3</v>
      </c>
      <c r="B4" s="11">
        <v>5</v>
      </c>
      <c r="C4" s="11">
        <v>5</v>
      </c>
      <c r="D4" s="11">
        <v>5</v>
      </c>
      <c r="E4" s="11">
        <v>5</v>
      </c>
      <c r="F4" s="11">
        <v>5</v>
      </c>
      <c r="G4" s="11">
        <v>5</v>
      </c>
      <c r="H4" s="11">
        <v>5</v>
      </c>
      <c r="I4" s="11">
        <v>3</v>
      </c>
      <c r="J4" s="11">
        <v>3</v>
      </c>
      <c r="K4" s="11">
        <v>5</v>
      </c>
      <c r="L4" s="11">
        <v>5</v>
      </c>
      <c r="M4" s="11">
        <v>5</v>
      </c>
      <c r="N4" s="11">
        <v>4</v>
      </c>
      <c r="O4" s="11">
        <v>5</v>
      </c>
      <c r="P4" s="11">
        <v>5</v>
      </c>
      <c r="Q4" s="11">
        <v>5</v>
      </c>
      <c r="R4" s="11">
        <v>4</v>
      </c>
      <c r="S4" s="11">
        <v>4</v>
      </c>
      <c r="T4" s="11">
        <v>5</v>
      </c>
      <c r="U4" s="11">
        <v>3</v>
      </c>
      <c r="V4" s="11">
        <v>5</v>
      </c>
      <c r="W4" s="11">
        <v>5</v>
      </c>
      <c r="X4" s="11">
        <v>4</v>
      </c>
      <c r="Y4" s="11">
        <v>4</v>
      </c>
      <c r="Z4" s="11">
        <v>4</v>
      </c>
      <c r="AA4" s="11">
        <v>4</v>
      </c>
      <c r="AB4" s="11">
        <v>4</v>
      </c>
      <c r="AC4" s="11">
        <v>5</v>
      </c>
      <c r="AD4" s="11">
        <v>5</v>
      </c>
      <c r="AE4" s="11">
        <v>5</v>
      </c>
      <c r="AF4" s="11">
        <v>5</v>
      </c>
      <c r="AG4" s="11">
        <v>5</v>
      </c>
      <c r="AH4" s="11">
        <v>5</v>
      </c>
      <c r="AI4" s="11">
        <v>5</v>
      </c>
      <c r="AJ4" s="11">
        <v>5</v>
      </c>
      <c r="AK4" s="11">
        <v>5</v>
      </c>
      <c r="AL4" s="11">
        <v>5</v>
      </c>
      <c r="AM4" s="11">
        <v>3</v>
      </c>
      <c r="AN4" s="11">
        <v>5</v>
      </c>
    </row>
    <row r="5" spans="1:40" x14ac:dyDescent="0.4">
      <c r="A5" s="11">
        <v>4</v>
      </c>
      <c r="B5" s="11">
        <v>5</v>
      </c>
      <c r="C5" s="11">
        <v>5</v>
      </c>
      <c r="D5" s="11">
        <v>5</v>
      </c>
      <c r="E5" s="11">
        <v>5</v>
      </c>
      <c r="F5" s="11">
        <v>5</v>
      </c>
      <c r="G5" s="11">
        <v>5</v>
      </c>
      <c r="H5" s="11">
        <v>5</v>
      </c>
      <c r="I5" s="11">
        <v>4</v>
      </c>
      <c r="J5" s="11">
        <v>5</v>
      </c>
      <c r="K5" s="11">
        <v>5</v>
      </c>
      <c r="L5" s="11">
        <v>5</v>
      </c>
      <c r="M5" s="11">
        <v>5</v>
      </c>
      <c r="N5" s="11">
        <v>5</v>
      </c>
      <c r="O5" s="11">
        <v>5</v>
      </c>
      <c r="P5" s="11">
        <v>5</v>
      </c>
      <c r="Q5" s="11">
        <v>5</v>
      </c>
      <c r="R5" s="11">
        <v>5</v>
      </c>
      <c r="S5" s="11">
        <v>2</v>
      </c>
      <c r="T5" s="11">
        <v>5</v>
      </c>
      <c r="U5" s="11">
        <v>5</v>
      </c>
      <c r="V5" s="11">
        <v>5</v>
      </c>
      <c r="W5" s="11">
        <v>5</v>
      </c>
      <c r="X5" s="11">
        <v>5</v>
      </c>
      <c r="Y5" s="11">
        <v>5</v>
      </c>
      <c r="Z5" s="11">
        <v>5</v>
      </c>
      <c r="AA5" s="11">
        <v>5</v>
      </c>
      <c r="AB5" s="11">
        <v>4</v>
      </c>
      <c r="AC5" s="11">
        <v>5</v>
      </c>
      <c r="AD5" s="11">
        <v>5</v>
      </c>
      <c r="AE5" s="11">
        <v>5</v>
      </c>
      <c r="AF5" s="11">
        <v>5</v>
      </c>
      <c r="AG5" s="11">
        <v>5</v>
      </c>
      <c r="AH5" s="11">
        <v>5</v>
      </c>
      <c r="AI5" s="11">
        <v>5</v>
      </c>
      <c r="AJ5" s="11">
        <v>5</v>
      </c>
      <c r="AK5" s="11">
        <v>5</v>
      </c>
      <c r="AL5" s="11">
        <v>5</v>
      </c>
      <c r="AM5" s="11">
        <v>3</v>
      </c>
      <c r="AN5" s="11">
        <v>5</v>
      </c>
    </row>
    <row r="6" spans="1:40" x14ac:dyDescent="0.4">
      <c r="A6" s="11">
        <v>5</v>
      </c>
      <c r="B6" s="11">
        <v>5</v>
      </c>
      <c r="C6" s="11">
        <v>5</v>
      </c>
      <c r="D6" s="11">
        <v>5</v>
      </c>
      <c r="E6" s="11">
        <v>5</v>
      </c>
      <c r="F6" s="11">
        <v>5</v>
      </c>
      <c r="G6" s="11">
        <v>5</v>
      </c>
      <c r="H6" s="11">
        <v>5</v>
      </c>
      <c r="I6" s="11">
        <v>5</v>
      </c>
      <c r="J6" s="11">
        <v>5</v>
      </c>
      <c r="K6" s="11">
        <v>5</v>
      </c>
      <c r="L6" s="11">
        <v>5</v>
      </c>
      <c r="M6" s="11">
        <v>5</v>
      </c>
      <c r="N6" s="11">
        <v>5</v>
      </c>
      <c r="O6" s="11">
        <v>5</v>
      </c>
      <c r="P6" s="11">
        <v>5</v>
      </c>
      <c r="Q6" s="11">
        <v>5</v>
      </c>
      <c r="R6" s="11">
        <v>5</v>
      </c>
      <c r="S6" s="11">
        <v>5</v>
      </c>
      <c r="T6" s="11">
        <v>5</v>
      </c>
      <c r="U6" s="11">
        <v>5</v>
      </c>
      <c r="V6" s="11">
        <v>5</v>
      </c>
      <c r="W6" s="11">
        <v>5</v>
      </c>
      <c r="X6" s="11">
        <v>5</v>
      </c>
      <c r="Y6" s="11">
        <v>5</v>
      </c>
      <c r="Z6" s="11">
        <v>5</v>
      </c>
      <c r="AA6" s="11">
        <v>5</v>
      </c>
      <c r="AB6" s="11">
        <v>5</v>
      </c>
      <c r="AC6" s="11">
        <v>5</v>
      </c>
      <c r="AD6" s="11">
        <v>5</v>
      </c>
      <c r="AE6" s="11">
        <v>5</v>
      </c>
      <c r="AF6" s="11">
        <v>5</v>
      </c>
      <c r="AG6" s="11">
        <v>5</v>
      </c>
      <c r="AH6" s="11">
        <v>5</v>
      </c>
      <c r="AI6" s="11">
        <v>5</v>
      </c>
      <c r="AJ6" s="11">
        <v>5</v>
      </c>
      <c r="AK6" s="11">
        <v>5</v>
      </c>
      <c r="AL6" s="11">
        <v>5</v>
      </c>
      <c r="AM6" s="11">
        <v>5</v>
      </c>
      <c r="AN6" s="11">
        <v>5</v>
      </c>
    </row>
    <row r="7" spans="1:40" x14ac:dyDescent="0.4">
      <c r="A7" s="11">
        <v>6</v>
      </c>
      <c r="B7" s="11">
        <v>5</v>
      </c>
      <c r="C7" s="11">
        <v>5</v>
      </c>
      <c r="D7" s="11">
        <v>5</v>
      </c>
      <c r="E7" s="11">
        <v>5</v>
      </c>
      <c r="F7" s="11">
        <v>5</v>
      </c>
      <c r="G7" s="11">
        <v>5</v>
      </c>
      <c r="H7" s="11">
        <v>5</v>
      </c>
      <c r="I7" s="11">
        <v>5</v>
      </c>
      <c r="J7" s="11">
        <v>4</v>
      </c>
      <c r="K7" s="11">
        <v>5</v>
      </c>
      <c r="L7" s="11">
        <v>5</v>
      </c>
      <c r="M7" s="11">
        <v>5</v>
      </c>
      <c r="N7" s="11">
        <v>5</v>
      </c>
      <c r="O7" s="11">
        <v>5</v>
      </c>
      <c r="P7" s="11">
        <v>5</v>
      </c>
      <c r="Q7" s="11">
        <v>5</v>
      </c>
      <c r="R7" s="11">
        <v>5</v>
      </c>
      <c r="S7" s="11">
        <v>4</v>
      </c>
      <c r="T7" s="11">
        <v>5</v>
      </c>
      <c r="U7" s="11">
        <v>5</v>
      </c>
      <c r="V7" s="11">
        <v>5</v>
      </c>
      <c r="W7" s="11">
        <v>5</v>
      </c>
      <c r="X7" s="11">
        <v>5</v>
      </c>
      <c r="Y7" s="11">
        <v>5</v>
      </c>
      <c r="Z7" s="11">
        <v>5</v>
      </c>
      <c r="AA7" s="11">
        <v>5</v>
      </c>
      <c r="AB7" s="11">
        <v>5</v>
      </c>
      <c r="AC7" s="11">
        <v>5</v>
      </c>
      <c r="AD7" s="11">
        <v>5</v>
      </c>
      <c r="AE7" s="11">
        <v>4</v>
      </c>
      <c r="AF7" s="11">
        <v>5</v>
      </c>
      <c r="AG7" s="11">
        <v>5</v>
      </c>
      <c r="AH7" s="11">
        <v>5</v>
      </c>
      <c r="AI7" s="11">
        <v>5</v>
      </c>
      <c r="AJ7" s="11">
        <v>5</v>
      </c>
      <c r="AK7" s="11">
        <v>5</v>
      </c>
      <c r="AL7" s="11">
        <v>5</v>
      </c>
      <c r="AM7" s="11">
        <v>5</v>
      </c>
      <c r="AN7" s="11">
        <v>5</v>
      </c>
    </row>
    <row r="8" spans="1:40" x14ac:dyDescent="0.4">
      <c r="A8" s="11">
        <v>7</v>
      </c>
      <c r="B8" s="11">
        <v>5</v>
      </c>
      <c r="C8" s="11">
        <v>5</v>
      </c>
      <c r="D8" s="11">
        <v>5</v>
      </c>
      <c r="E8" s="11">
        <v>5</v>
      </c>
      <c r="F8" s="11">
        <v>5</v>
      </c>
      <c r="G8" s="11">
        <v>5</v>
      </c>
      <c r="H8" s="11">
        <v>5</v>
      </c>
      <c r="I8" s="11">
        <v>4</v>
      </c>
      <c r="J8" s="11">
        <v>4</v>
      </c>
      <c r="K8" s="11">
        <v>5</v>
      </c>
      <c r="L8" s="11">
        <v>5</v>
      </c>
      <c r="M8" s="11">
        <v>4</v>
      </c>
      <c r="N8" s="11">
        <v>5</v>
      </c>
      <c r="O8" s="11">
        <v>4</v>
      </c>
      <c r="P8" s="11">
        <v>5</v>
      </c>
      <c r="Q8" s="11">
        <v>5</v>
      </c>
      <c r="R8" s="11">
        <v>4</v>
      </c>
      <c r="S8" s="11">
        <v>4</v>
      </c>
      <c r="T8" s="11">
        <v>5</v>
      </c>
      <c r="U8" s="11">
        <v>5</v>
      </c>
      <c r="V8" s="11">
        <v>5</v>
      </c>
      <c r="W8" s="11">
        <v>4</v>
      </c>
      <c r="X8" s="11">
        <v>5</v>
      </c>
      <c r="Y8" s="11">
        <v>5</v>
      </c>
      <c r="Z8" s="11">
        <v>5</v>
      </c>
      <c r="AA8" s="11">
        <v>5</v>
      </c>
      <c r="AB8" s="11">
        <v>4</v>
      </c>
      <c r="AC8" s="11">
        <v>5</v>
      </c>
      <c r="AD8" s="11">
        <v>5</v>
      </c>
      <c r="AE8" s="11">
        <v>5</v>
      </c>
      <c r="AF8" s="11">
        <v>5</v>
      </c>
      <c r="AG8" s="11">
        <v>5</v>
      </c>
      <c r="AH8" s="11">
        <v>5</v>
      </c>
      <c r="AI8" s="11">
        <v>5</v>
      </c>
      <c r="AJ8" s="11">
        <v>5</v>
      </c>
      <c r="AK8" s="11">
        <v>5</v>
      </c>
      <c r="AL8" s="11">
        <v>5</v>
      </c>
      <c r="AM8" s="11">
        <v>4</v>
      </c>
      <c r="AN8" s="11">
        <v>5</v>
      </c>
    </row>
    <row r="9" spans="1:40" x14ac:dyDescent="0.4">
      <c r="A9" s="11">
        <v>8</v>
      </c>
      <c r="B9" s="11">
        <v>4</v>
      </c>
      <c r="C9" s="11">
        <v>3</v>
      </c>
      <c r="D9" s="11">
        <v>4</v>
      </c>
      <c r="E9" s="11">
        <v>4</v>
      </c>
      <c r="F9" s="11">
        <v>5</v>
      </c>
      <c r="G9" s="11">
        <v>5</v>
      </c>
      <c r="H9" s="11">
        <v>5</v>
      </c>
      <c r="I9" s="11">
        <v>3</v>
      </c>
      <c r="J9" s="11">
        <v>4</v>
      </c>
      <c r="K9" s="11">
        <v>3</v>
      </c>
      <c r="L9" s="11">
        <v>3</v>
      </c>
      <c r="M9" s="11">
        <v>3</v>
      </c>
      <c r="N9" s="11">
        <v>4</v>
      </c>
      <c r="O9" s="11">
        <v>4</v>
      </c>
      <c r="P9" s="11">
        <v>3</v>
      </c>
      <c r="Q9" s="11">
        <v>4</v>
      </c>
      <c r="R9" s="11">
        <v>3</v>
      </c>
      <c r="S9" s="11">
        <v>3</v>
      </c>
      <c r="T9" s="11">
        <v>4</v>
      </c>
      <c r="U9" s="11">
        <v>3</v>
      </c>
      <c r="V9" s="11">
        <v>4</v>
      </c>
      <c r="W9" s="11">
        <v>4</v>
      </c>
      <c r="X9" s="11">
        <v>3</v>
      </c>
      <c r="Y9" s="11">
        <v>4</v>
      </c>
      <c r="Z9" s="11">
        <v>3</v>
      </c>
      <c r="AA9" s="11">
        <v>3</v>
      </c>
      <c r="AB9" s="11">
        <v>3</v>
      </c>
      <c r="AC9" s="11">
        <v>4</v>
      </c>
      <c r="AD9" s="11">
        <v>4</v>
      </c>
      <c r="AE9" s="11">
        <v>4</v>
      </c>
      <c r="AF9" s="11">
        <v>4</v>
      </c>
      <c r="AG9" s="11">
        <v>4</v>
      </c>
      <c r="AH9" s="11">
        <v>5</v>
      </c>
      <c r="AI9" s="11">
        <v>4</v>
      </c>
      <c r="AJ9" s="11">
        <v>5</v>
      </c>
      <c r="AK9" s="11">
        <v>5</v>
      </c>
      <c r="AL9" s="11">
        <v>5</v>
      </c>
      <c r="AM9" s="11">
        <v>5</v>
      </c>
      <c r="AN9" s="11">
        <v>4</v>
      </c>
    </row>
    <row r="10" spans="1:40" x14ac:dyDescent="0.4">
      <c r="A10" s="11">
        <v>9</v>
      </c>
      <c r="B10" s="11">
        <v>5</v>
      </c>
      <c r="C10" s="11">
        <v>5</v>
      </c>
      <c r="D10" s="11">
        <v>5</v>
      </c>
      <c r="E10" s="11">
        <v>5</v>
      </c>
      <c r="F10" s="11">
        <v>5</v>
      </c>
      <c r="G10" s="11">
        <v>5</v>
      </c>
      <c r="H10" s="11">
        <v>3</v>
      </c>
      <c r="I10" s="11">
        <v>4</v>
      </c>
      <c r="J10" s="11">
        <v>5</v>
      </c>
      <c r="K10" s="11">
        <v>5</v>
      </c>
      <c r="L10" s="11">
        <v>5</v>
      </c>
      <c r="M10" s="11">
        <v>4</v>
      </c>
      <c r="N10" s="11">
        <v>5</v>
      </c>
      <c r="O10" s="11">
        <v>4</v>
      </c>
      <c r="P10" s="11">
        <v>5</v>
      </c>
      <c r="Q10" s="11">
        <v>5</v>
      </c>
      <c r="R10" s="11">
        <v>5</v>
      </c>
      <c r="S10" s="11">
        <v>5</v>
      </c>
      <c r="T10" s="11">
        <v>5</v>
      </c>
      <c r="U10" s="11">
        <v>5</v>
      </c>
      <c r="V10" s="11">
        <v>5</v>
      </c>
      <c r="W10" s="11">
        <v>5</v>
      </c>
      <c r="X10" s="11">
        <v>5</v>
      </c>
      <c r="Y10" s="11">
        <v>5</v>
      </c>
      <c r="Z10" s="11">
        <v>5</v>
      </c>
      <c r="AA10" s="11">
        <v>5</v>
      </c>
      <c r="AB10" s="11">
        <v>5</v>
      </c>
      <c r="AC10" s="11">
        <v>5</v>
      </c>
      <c r="AD10" s="11">
        <v>5</v>
      </c>
      <c r="AE10" s="11">
        <v>5</v>
      </c>
      <c r="AF10" s="11">
        <v>5</v>
      </c>
      <c r="AG10" s="11">
        <v>5</v>
      </c>
      <c r="AH10" s="11">
        <v>5</v>
      </c>
      <c r="AI10" s="11">
        <v>5</v>
      </c>
      <c r="AJ10" s="11">
        <v>5</v>
      </c>
      <c r="AK10" s="11">
        <v>5</v>
      </c>
      <c r="AL10" s="11">
        <v>5</v>
      </c>
      <c r="AM10" s="11">
        <v>5</v>
      </c>
      <c r="AN10" s="11">
        <v>5</v>
      </c>
    </row>
    <row r="11" spans="1:40" x14ac:dyDescent="0.4">
      <c r="A11" s="11">
        <v>10</v>
      </c>
      <c r="B11" s="11">
        <v>5</v>
      </c>
      <c r="C11" s="11">
        <v>5</v>
      </c>
      <c r="D11" s="11">
        <v>5</v>
      </c>
      <c r="E11" s="11">
        <v>5</v>
      </c>
      <c r="F11" s="11">
        <v>5</v>
      </c>
      <c r="G11" s="11">
        <v>5</v>
      </c>
      <c r="H11" s="11">
        <v>5</v>
      </c>
      <c r="I11" s="11">
        <v>4</v>
      </c>
      <c r="J11" s="11">
        <v>5</v>
      </c>
      <c r="K11" s="11">
        <v>4</v>
      </c>
      <c r="L11" s="11">
        <v>5</v>
      </c>
      <c r="M11" s="11">
        <v>4</v>
      </c>
      <c r="N11" s="11">
        <v>4</v>
      </c>
      <c r="O11" s="11">
        <v>4</v>
      </c>
      <c r="P11" s="11">
        <v>5</v>
      </c>
      <c r="Q11" s="11">
        <v>5</v>
      </c>
      <c r="R11" s="11">
        <v>4</v>
      </c>
      <c r="S11" s="11">
        <v>5</v>
      </c>
      <c r="T11" s="11">
        <v>5</v>
      </c>
      <c r="U11" s="11">
        <v>4</v>
      </c>
      <c r="V11" s="11">
        <v>5</v>
      </c>
      <c r="W11" s="11">
        <v>5</v>
      </c>
      <c r="X11" s="11">
        <v>5</v>
      </c>
      <c r="Y11" s="11">
        <v>5</v>
      </c>
      <c r="Z11" s="11">
        <v>5</v>
      </c>
      <c r="AA11" s="11">
        <v>5</v>
      </c>
      <c r="AB11" s="11">
        <v>5</v>
      </c>
      <c r="AC11" s="11">
        <v>5</v>
      </c>
      <c r="AD11" s="11">
        <v>5</v>
      </c>
      <c r="AE11" s="11">
        <v>5</v>
      </c>
      <c r="AF11" s="11">
        <v>5</v>
      </c>
      <c r="AG11" s="11">
        <v>5</v>
      </c>
      <c r="AH11" s="11">
        <v>5</v>
      </c>
      <c r="AI11" s="11">
        <v>5</v>
      </c>
      <c r="AJ11" s="11">
        <v>5</v>
      </c>
      <c r="AK11" s="11">
        <v>5</v>
      </c>
      <c r="AL11" s="11">
        <v>5</v>
      </c>
      <c r="AM11" s="11">
        <v>5</v>
      </c>
      <c r="AN11" s="11">
        <v>5</v>
      </c>
    </row>
    <row r="12" spans="1:40" x14ac:dyDescent="0.4">
      <c r="A12" s="11">
        <v>11</v>
      </c>
      <c r="B12" s="11">
        <v>5</v>
      </c>
      <c r="C12" s="11">
        <v>5</v>
      </c>
      <c r="D12" s="11">
        <v>4</v>
      </c>
      <c r="E12" s="11">
        <v>5</v>
      </c>
      <c r="F12" s="11">
        <v>5</v>
      </c>
      <c r="G12" s="11">
        <v>5</v>
      </c>
      <c r="H12" s="11">
        <v>5</v>
      </c>
      <c r="I12" s="11">
        <v>5</v>
      </c>
      <c r="J12" s="11">
        <v>5</v>
      </c>
      <c r="K12" s="11">
        <v>4</v>
      </c>
      <c r="L12" s="11">
        <v>5</v>
      </c>
      <c r="M12" s="11">
        <v>5</v>
      </c>
      <c r="N12" s="11">
        <v>5</v>
      </c>
      <c r="O12" s="11">
        <v>5</v>
      </c>
      <c r="P12" s="11">
        <v>5</v>
      </c>
      <c r="Q12" s="11">
        <v>4</v>
      </c>
      <c r="R12" s="11">
        <v>4</v>
      </c>
      <c r="S12" s="11">
        <v>4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>
        <v>5</v>
      </c>
      <c r="AE12" s="11">
        <v>5</v>
      </c>
      <c r="AF12" s="11">
        <v>5</v>
      </c>
      <c r="AG12" s="11">
        <v>5</v>
      </c>
      <c r="AH12" s="11">
        <v>5</v>
      </c>
      <c r="AI12" s="11">
        <v>5</v>
      </c>
      <c r="AJ12" s="11">
        <v>5</v>
      </c>
      <c r="AK12" s="11">
        <v>5</v>
      </c>
      <c r="AL12" s="11">
        <v>5</v>
      </c>
      <c r="AM12" s="11">
        <v>2</v>
      </c>
      <c r="AN12" s="11">
        <v>5</v>
      </c>
    </row>
    <row r="13" spans="1:40" x14ac:dyDescent="0.4">
      <c r="A13" s="11">
        <v>12</v>
      </c>
      <c r="B13" s="11">
        <v>5</v>
      </c>
      <c r="C13" s="11">
        <v>5</v>
      </c>
      <c r="D13" s="11">
        <v>5</v>
      </c>
      <c r="E13" s="11">
        <v>5</v>
      </c>
      <c r="F13" s="11">
        <v>5</v>
      </c>
      <c r="G13" s="11">
        <v>5</v>
      </c>
      <c r="H13" s="11">
        <v>5</v>
      </c>
      <c r="I13" s="11">
        <v>4</v>
      </c>
      <c r="J13" s="11">
        <v>5</v>
      </c>
      <c r="K13" s="11">
        <v>5</v>
      </c>
      <c r="L13" s="11">
        <v>5</v>
      </c>
      <c r="M13" s="11">
        <v>5</v>
      </c>
      <c r="N13" s="11">
        <v>5</v>
      </c>
      <c r="O13" s="11">
        <v>3</v>
      </c>
      <c r="P13" s="11">
        <v>5</v>
      </c>
      <c r="Q13" s="11">
        <v>5</v>
      </c>
      <c r="R13" s="11">
        <v>3</v>
      </c>
      <c r="S13" s="11">
        <v>5</v>
      </c>
      <c r="T13" s="11">
        <v>5</v>
      </c>
      <c r="U13" s="11">
        <v>2</v>
      </c>
      <c r="V13" s="11">
        <v>5</v>
      </c>
      <c r="W13" s="11">
        <v>4</v>
      </c>
      <c r="X13" s="11">
        <v>5</v>
      </c>
      <c r="Y13" s="11">
        <v>5</v>
      </c>
      <c r="Z13" s="11">
        <v>5</v>
      </c>
      <c r="AA13" s="11">
        <v>5</v>
      </c>
      <c r="AB13" s="11">
        <v>4</v>
      </c>
      <c r="AC13" s="11">
        <v>5</v>
      </c>
      <c r="AD13" s="11">
        <v>5</v>
      </c>
      <c r="AE13" s="11">
        <v>4</v>
      </c>
      <c r="AF13" s="11">
        <v>5</v>
      </c>
      <c r="AG13" s="11">
        <v>5</v>
      </c>
      <c r="AH13" s="11">
        <v>5</v>
      </c>
      <c r="AI13" s="11">
        <v>5</v>
      </c>
      <c r="AJ13" s="11">
        <v>5</v>
      </c>
      <c r="AK13" s="11">
        <v>5</v>
      </c>
      <c r="AL13" s="11">
        <v>5</v>
      </c>
      <c r="AM13" s="11">
        <v>5</v>
      </c>
      <c r="AN13" s="11">
        <v>5</v>
      </c>
    </row>
    <row r="14" spans="1:40" x14ac:dyDescent="0.4">
      <c r="A14" s="11">
        <v>13</v>
      </c>
      <c r="B14" s="11">
        <v>5</v>
      </c>
      <c r="C14" s="11">
        <v>5</v>
      </c>
      <c r="D14" s="11">
        <v>5</v>
      </c>
      <c r="E14" s="11">
        <v>5</v>
      </c>
      <c r="F14" s="11">
        <v>5</v>
      </c>
      <c r="G14" s="11">
        <v>5</v>
      </c>
      <c r="H14" s="11">
        <v>5</v>
      </c>
      <c r="I14" s="11">
        <v>4</v>
      </c>
      <c r="J14" s="11">
        <v>5</v>
      </c>
      <c r="K14" s="11">
        <v>5</v>
      </c>
      <c r="L14" s="11">
        <v>5</v>
      </c>
      <c r="M14" s="11">
        <v>4</v>
      </c>
      <c r="N14" s="11">
        <v>5</v>
      </c>
      <c r="O14" s="11">
        <v>3</v>
      </c>
      <c r="P14" s="11">
        <v>5</v>
      </c>
      <c r="Q14" s="11">
        <v>5</v>
      </c>
      <c r="R14" s="11">
        <v>3</v>
      </c>
      <c r="S14" s="11">
        <v>4</v>
      </c>
      <c r="T14" s="11">
        <v>5</v>
      </c>
      <c r="U14" s="11">
        <v>4</v>
      </c>
      <c r="V14" s="11">
        <v>5</v>
      </c>
      <c r="W14" s="11">
        <v>4</v>
      </c>
      <c r="X14" s="11">
        <v>5</v>
      </c>
      <c r="Y14" s="11">
        <v>5</v>
      </c>
      <c r="Z14" s="11">
        <v>5</v>
      </c>
      <c r="AA14" s="11">
        <v>5</v>
      </c>
      <c r="AB14" s="11">
        <v>5</v>
      </c>
      <c r="AC14" s="11">
        <v>5</v>
      </c>
      <c r="AD14" s="11">
        <v>5</v>
      </c>
      <c r="AE14" s="11">
        <v>5</v>
      </c>
      <c r="AF14" s="11">
        <v>5</v>
      </c>
      <c r="AG14" s="11">
        <v>4</v>
      </c>
      <c r="AH14" s="11">
        <v>5</v>
      </c>
      <c r="AI14" s="11">
        <v>4</v>
      </c>
      <c r="AJ14" s="11">
        <v>5</v>
      </c>
      <c r="AK14" s="11">
        <v>5</v>
      </c>
      <c r="AL14" s="11">
        <v>4</v>
      </c>
      <c r="AM14" s="11">
        <v>5</v>
      </c>
      <c r="AN14" s="11">
        <v>5</v>
      </c>
    </row>
    <row r="15" spans="1:40" x14ac:dyDescent="0.4">
      <c r="A15" s="11">
        <v>14</v>
      </c>
      <c r="B15" s="11">
        <v>5</v>
      </c>
      <c r="C15" s="11">
        <v>5</v>
      </c>
      <c r="D15" s="11">
        <v>5</v>
      </c>
      <c r="E15" s="11">
        <v>5</v>
      </c>
      <c r="F15" s="11">
        <v>5</v>
      </c>
      <c r="G15" s="11">
        <v>5</v>
      </c>
      <c r="H15" s="11">
        <v>4</v>
      </c>
      <c r="I15" s="11">
        <v>5</v>
      </c>
      <c r="J15" s="11">
        <v>5</v>
      </c>
      <c r="K15" s="11">
        <v>4</v>
      </c>
      <c r="L15" s="11">
        <v>5</v>
      </c>
      <c r="M15" s="11">
        <v>3</v>
      </c>
      <c r="N15" s="11">
        <v>4</v>
      </c>
      <c r="O15" s="11">
        <v>5</v>
      </c>
      <c r="P15" s="11">
        <v>4</v>
      </c>
      <c r="Q15" s="11">
        <v>4</v>
      </c>
      <c r="R15" s="11">
        <v>3</v>
      </c>
      <c r="S15" s="11">
        <v>5</v>
      </c>
      <c r="T15" s="11">
        <v>3</v>
      </c>
      <c r="U15" s="11">
        <v>4</v>
      </c>
      <c r="V15" s="11">
        <v>5</v>
      </c>
      <c r="W15" s="11">
        <v>5</v>
      </c>
      <c r="X15" s="11">
        <v>5</v>
      </c>
      <c r="Y15" s="11">
        <v>5</v>
      </c>
      <c r="Z15" s="11">
        <v>5</v>
      </c>
      <c r="AA15" s="11">
        <v>5</v>
      </c>
      <c r="AB15" s="11">
        <v>5</v>
      </c>
      <c r="AC15" s="11">
        <v>5</v>
      </c>
      <c r="AD15" s="11">
        <v>5</v>
      </c>
      <c r="AE15" s="11">
        <v>5</v>
      </c>
      <c r="AF15" s="11">
        <v>4</v>
      </c>
      <c r="AG15" s="11">
        <v>5</v>
      </c>
      <c r="AH15" s="11">
        <v>3</v>
      </c>
      <c r="AI15" s="11">
        <v>5</v>
      </c>
      <c r="AJ15" s="11">
        <v>5</v>
      </c>
      <c r="AK15" s="11">
        <v>5</v>
      </c>
      <c r="AL15" s="11">
        <v>5</v>
      </c>
      <c r="AM15" s="11">
        <v>4</v>
      </c>
      <c r="AN15" s="11">
        <v>5</v>
      </c>
    </row>
    <row r="16" spans="1:40" x14ac:dyDescent="0.4">
      <c r="A16" s="11">
        <v>15</v>
      </c>
      <c r="B16" s="11">
        <v>5</v>
      </c>
      <c r="C16" s="11">
        <v>5</v>
      </c>
      <c r="D16" s="11">
        <v>5</v>
      </c>
      <c r="E16" s="11">
        <v>5</v>
      </c>
      <c r="F16" s="11">
        <v>5</v>
      </c>
      <c r="G16" s="11">
        <v>5</v>
      </c>
      <c r="H16" s="11">
        <v>5</v>
      </c>
      <c r="I16" s="11">
        <v>5</v>
      </c>
      <c r="J16" s="11">
        <v>5</v>
      </c>
      <c r="K16" s="11">
        <v>5</v>
      </c>
      <c r="L16" s="11">
        <v>5</v>
      </c>
      <c r="M16" s="11">
        <v>5</v>
      </c>
      <c r="N16" s="11">
        <v>5</v>
      </c>
      <c r="O16" s="11">
        <v>5</v>
      </c>
      <c r="P16" s="11">
        <v>5</v>
      </c>
      <c r="Q16" s="11">
        <v>5</v>
      </c>
      <c r="R16" s="11">
        <v>5</v>
      </c>
      <c r="S16" s="11">
        <v>5</v>
      </c>
      <c r="T16" s="11">
        <v>5</v>
      </c>
      <c r="U16" s="11">
        <v>5</v>
      </c>
      <c r="V16" s="11">
        <v>5</v>
      </c>
      <c r="W16" s="11">
        <v>5</v>
      </c>
      <c r="X16" s="11">
        <v>5</v>
      </c>
      <c r="Y16" s="11">
        <v>5</v>
      </c>
      <c r="Z16" s="11">
        <v>5</v>
      </c>
      <c r="AA16" s="11">
        <v>3</v>
      </c>
      <c r="AB16" s="11">
        <v>5</v>
      </c>
      <c r="AC16" s="11">
        <v>5</v>
      </c>
      <c r="AD16" s="11">
        <v>5</v>
      </c>
      <c r="AE16" s="11">
        <v>5</v>
      </c>
      <c r="AF16" s="11">
        <v>5</v>
      </c>
      <c r="AG16" s="11">
        <v>5</v>
      </c>
      <c r="AH16" s="11">
        <v>5</v>
      </c>
      <c r="AI16" s="11">
        <v>5</v>
      </c>
      <c r="AJ16" s="11">
        <v>5</v>
      </c>
      <c r="AK16" s="11">
        <v>5</v>
      </c>
      <c r="AL16" s="11">
        <v>3</v>
      </c>
      <c r="AM16" s="11">
        <v>5</v>
      </c>
      <c r="AN16" s="11">
        <v>5</v>
      </c>
    </row>
    <row r="20" spans="1:40" x14ac:dyDescent="0.4">
      <c r="A20" s="12" t="s">
        <v>92</v>
      </c>
      <c r="B20" s="11">
        <f>13/15</f>
        <v>0.8666666666666667</v>
      </c>
      <c r="C20" s="11">
        <f>13/15</f>
        <v>0.8666666666666667</v>
      </c>
      <c r="D20" s="11">
        <f>13/15</f>
        <v>0.8666666666666667</v>
      </c>
      <c r="E20" s="11">
        <f>14/15</f>
        <v>0.93333333333333335</v>
      </c>
      <c r="F20" s="11">
        <v>1</v>
      </c>
      <c r="G20" s="11">
        <v>1</v>
      </c>
      <c r="H20" s="11">
        <f>12/15</f>
        <v>0.8</v>
      </c>
      <c r="I20" s="11">
        <f>6/15</f>
        <v>0.4</v>
      </c>
      <c r="J20" s="11">
        <f>11/15</f>
        <v>0.73333333333333328</v>
      </c>
      <c r="K20" s="11">
        <f>10/15</f>
        <v>0.66666666666666663</v>
      </c>
      <c r="L20" s="11">
        <f>13/15</f>
        <v>0.8666666666666667</v>
      </c>
      <c r="M20" s="11">
        <f>8/15</f>
        <v>0.53333333333333333</v>
      </c>
      <c r="N20" s="11">
        <f>10/15</f>
        <v>0.66666666666666663</v>
      </c>
      <c r="O20" s="11">
        <f>8/15</f>
        <v>0.53333333333333333</v>
      </c>
      <c r="P20" s="11">
        <f>12/15</f>
        <v>0.8</v>
      </c>
      <c r="Q20" s="11">
        <f>11/15</f>
        <v>0.73333333333333328</v>
      </c>
      <c r="R20" s="11">
        <f>6/15</f>
        <v>0.4</v>
      </c>
      <c r="S20" s="11">
        <f>7/15</f>
        <v>0.46666666666666667</v>
      </c>
      <c r="T20" s="11">
        <f>12/15</f>
        <v>0.8</v>
      </c>
      <c r="U20" s="11">
        <f>7/15</f>
        <v>0.46666666666666667</v>
      </c>
      <c r="V20" s="11">
        <f>13/15</f>
        <v>0.8666666666666667</v>
      </c>
      <c r="W20" s="11">
        <f>10/15</f>
        <v>0.66666666666666663</v>
      </c>
      <c r="X20" s="11">
        <f>13/15</f>
        <v>0.8666666666666667</v>
      </c>
      <c r="Y20" s="11">
        <f>12/15</f>
        <v>0.8</v>
      </c>
      <c r="Z20" s="11">
        <f>13/15</f>
        <v>0.8666666666666667</v>
      </c>
      <c r="AA20" s="11">
        <f>12/15</f>
        <v>0.8</v>
      </c>
      <c r="AB20" s="11">
        <f>9/15</f>
        <v>0.6</v>
      </c>
      <c r="AC20" s="11">
        <f>13/15</f>
        <v>0.8666666666666667</v>
      </c>
      <c r="AD20" s="11">
        <v>0.8666666666666667</v>
      </c>
      <c r="AE20" s="11">
        <f>11/15</f>
        <v>0.73333333333333328</v>
      </c>
      <c r="AF20" s="11">
        <f>13/15</f>
        <v>0.8666666666666667</v>
      </c>
      <c r="AG20" s="11">
        <f>12/15</f>
        <v>0.8</v>
      </c>
      <c r="AH20" s="11">
        <f>14/15</f>
        <v>0.93333333333333335</v>
      </c>
      <c r="AI20" s="11">
        <f>13/15</f>
        <v>0.8666666666666667</v>
      </c>
      <c r="AJ20" s="11">
        <v>1</v>
      </c>
      <c r="AK20" s="11">
        <v>1</v>
      </c>
      <c r="AL20" s="11">
        <f>12/15</f>
        <v>0.8</v>
      </c>
      <c r="AM20" s="11">
        <f>10/15</f>
        <v>0.66666666666666663</v>
      </c>
      <c r="AN20" s="11">
        <v>0.93333333333333335</v>
      </c>
    </row>
    <row r="21" spans="1:40" x14ac:dyDescent="0.4">
      <c r="A21" s="11" t="s">
        <v>90</v>
      </c>
      <c r="B21" s="11">
        <v>0.93</v>
      </c>
      <c r="C21" s="11">
        <v>0.87</v>
      </c>
      <c r="D21" s="11">
        <v>1</v>
      </c>
      <c r="E21" s="11">
        <v>1</v>
      </c>
      <c r="F21" s="11">
        <v>1</v>
      </c>
      <c r="G21" s="11">
        <v>1</v>
      </c>
      <c r="H21" s="11">
        <v>0.93</v>
      </c>
      <c r="I21" s="11">
        <v>0.87</v>
      </c>
      <c r="J21" s="11">
        <v>0.93</v>
      </c>
      <c r="K21" s="11">
        <v>0.93</v>
      </c>
      <c r="L21" s="11">
        <v>0.87</v>
      </c>
      <c r="M21" s="11">
        <v>0.8</v>
      </c>
      <c r="N21" s="11">
        <v>1</v>
      </c>
      <c r="O21" s="11">
        <v>0.8</v>
      </c>
      <c r="P21" s="11">
        <v>0.87</v>
      </c>
      <c r="Q21" s="11">
        <v>0.93</v>
      </c>
      <c r="R21" s="11">
        <v>0.67</v>
      </c>
      <c r="S21" s="11">
        <v>0.8</v>
      </c>
      <c r="T21" s="11">
        <v>0.93</v>
      </c>
      <c r="U21" s="11">
        <v>0.67</v>
      </c>
      <c r="V21" s="11">
        <v>1</v>
      </c>
      <c r="W21" s="11">
        <v>1</v>
      </c>
      <c r="X21" s="11">
        <v>0.93</v>
      </c>
      <c r="Y21" s="11">
        <v>0.93</v>
      </c>
      <c r="Z21" s="11">
        <v>0.93</v>
      </c>
      <c r="AA21" s="11">
        <v>0.87</v>
      </c>
      <c r="AB21" s="11">
        <v>0.93</v>
      </c>
      <c r="AC21" s="11">
        <v>0.93</v>
      </c>
      <c r="AD21" s="11">
        <v>0.93</v>
      </c>
      <c r="AE21" s="11">
        <v>1</v>
      </c>
      <c r="AF21" s="11">
        <v>1</v>
      </c>
      <c r="AG21" s="11">
        <f>14/15</f>
        <v>0.93333333333333335</v>
      </c>
      <c r="AH21" s="11">
        <f>14/15</f>
        <v>0.93333333333333335</v>
      </c>
      <c r="AI21" s="11">
        <v>1</v>
      </c>
      <c r="AJ21" s="11">
        <v>1</v>
      </c>
      <c r="AK21" s="11">
        <v>1</v>
      </c>
      <c r="AL21" s="11">
        <v>0.93333333333333335</v>
      </c>
      <c r="AM21" s="11">
        <v>0.8</v>
      </c>
      <c r="AN21" s="11">
        <v>1</v>
      </c>
    </row>
    <row r="22" spans="1:40" x14ac:dyDescent="0.4">
      <c r="B22" s="11">
        <f>13/39</f>
        <v>0.33333333333333331</v>
      </c>
    </row>
  </sheetData>
  <autoFilter ref="AB1:AB21" xr:uid="{00000000-0001-0000-0000-000000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DB96-0DDD-4A7B-9FEB-E0D9E5E9BB01}">
  <dimension ref="A1:B34"/>
  <sheetViews>
    <sheetView workbookViewId="0">
      <selection activeCell="A34" sqref="A34"/>
    </sheetView>
  </sheetViews>
  <sheetFormatPr defaultRowHeight="13.9" x14ac:dyDescent="0.4"/>
  <sheetData>
    <row r="1" spans="1:2" x14ac:dyDescent="0.4">
      <c r="B1" t="s">
        <v>91</v>
      </c>
    </row>
    <row r="2" spans="1:2" x14ac:dyDescent="0.4">
      <c r="A2">
        <v>0.83</v>
      </c>
      <c r="B2">
        <v>0.93</v>
      </c>
    </row>
    <row r="3" spans="1:2" x14ac:dyDescent="0.4">
      <c r="A3">
        <v>0.78</v>
      </c>
      <c r="B3">
        <v>0.87</v>
      </c>
    </row>
    <row r="4" spans="1:2" x14ac:dyDescent="0.4">
      <c r="A4">
        <v>1</v>
      </c>
      <c r="B4">
        <v>1</v>
      </c>
    </row>
    <row r="5" spans="1:2" x14ac:dyDescent="0.4">
      <c r="A5">
        <v>1</v>
      </c>
      <c r="B5">
        <v>1</v>
      </c>
    </row>
    <row r="6" spans="1:2" x14ac:dyDescent="0.4">
      <c r="A6">
        <v>0.89</v>
      </c>
      <c r="B6">
        <v>1</v>
      </c>
    </row>
    <row r="7" spans="1:2" x14ac:dyDescent="0.4">
      <c r="A7">
        <v>0.78</v>
      </c>
      <c r="B7">
        <v>0.93</v>
      </c>
    </row>
    <row r="8" spans="1:2" x14ac:dyDescent="0.4">
      <c r="A8">
        <v>0.94</v>
      </c>
      <c r="B8">
        <v>0.93</v>
      </c>
    </row>
    <row r="9" spans="1:2" x14ac:dyDescent="0.4">
      <c r="A9">
        <v>1</v>
      </c>
      <c r="B9">
        <v>1</v>
      </c>
    </row>
    <row r="10" spans="1:2" x14ac:dyDescent="0.4">
      <c r="A10">
        <v>0.94</v>
      </c>
      <c r="B10">
        <v>0.93</v>
      </c>
    </row>
    <row r="11" spans="1:2" x14ac:dyDescent="0.4">
      <c r="A11">
        <v>0.89</v>
      </c>
      <c r="B11">
        <v>0.93</v>
      </c>
    </row>
    <row r="12" spans="1:2" x14ac:dyDescent="0.4">
      <c r="A12">
        <v>0.89</v>
      </c>
      <c r="B12">
        <v>0.93</v>
      </c>
    </row>
    <row r="13" spans="1:2" x14ac:dyDescent="0.4">
      <c r="A13">
        <v>0.83</v>
      </c>
      <c r="B13">
        <v>0.87</v>
      </c>
    </row>
    <row r="14" spans="1:2" x14ac:dyDescent="0.4">
      <c r="A14">
        <v>0.94</v>
      </c>
      <c r="B14">
        <v>1</v>
      </c>
    </row>
    <row r="15" spans="1:2" x14ac:dyDescent="0.4">
      <c r="A15">
        <v>0.67</v>
      </c>
      <c r="B15">
        <v>1</v>
      </c>
    </row>
    <row r="16" spans="1:2" x14ac:dyDescent="0.4">
      <c r="A16">
        <v>0.72</v>
      </c>
      <c r="B16">
        <v>0.87</v>
      </c>
    </row>
    <row r="17" spans="1:2" x14ac:dyDescent="0.4">
      <c r="A17">
        <v>0.83</v>
      </c>
      <c r="B17">
        <v>0.93</v>
      </c>
    </row>
    <row r="18" spans="1:2" x14ac:dyDescent="0.4">
      <c r="A18">
        <v>0.67</v>
      </c>
      <c r="B18">
        <v>1</v>
      </c>
    </row>
    <row r="19" spans="1:2" x14ac:dyDescent="0.4">
      <c r="A19">
        <v>0.94</v>
      </c>
      <c r="B19">
        <v>1</v>
      </c>
    </row>
    <row r="20" spans="1:2" x14ac:dyDescent="0.4">
      <c r="A20">
        <v>0.72</v>
      </c>
      <c r="B20">
        <v>0.93</v>
      </c>
    </row>
    <row r="21" spans="1:2" x14ac:dyDescent="0.4">
      <c r="A21">
        <v>0.89</v>
      </c>
      <c r="B21">
        <v>0.93</v>
      </c>
    </row>
    <row r="22" spans="1:2" x14ac:dyDescent="0.4">
      <c r="A22">
        <v>0.83</v>
      </c>
      <c r="B22">
        <v>0.93</v>
      </c>
    </row>
    <row r="23" spans="1:2" x14ac:dyDescent="0.4">
      <c r="A23">
        <v>0.94</v>
      </c>
      <c r="B23">
        <v>0.87</v>
      </c>
    </row>
    <row r="24" spans="1:2" x14ac:dyDescent="0.4">
      <c r="A24">
        <v>0.94</v>
      </c>
      <c r="B24">
        <v>0.93</v>
      </c>
    </row>
    <row r="25" spans="1:2" x14ac:dyDescent="0.4">
      <c r="A25">
        <v>1</v>
      </c>
      <c r="B25">
        <v>0.93</v>
      </c>
    </row>
    <row r="26" spans="1:2" x14ac:dyDescent="0.4">
      <c r="A26">
        <v>0.89</v>
      </c>
      <c r="B26">
        <v>0.93</v>
      </c>
    </row>
    <row r="27" spans="1:2" x14ac:dyDescent="0.4">
      <c r="A27">
        <v>0.67</v>
      </c>
      <c r="B27">
        <v>1</v>
      </c>
    </row>
    <row r="28" spans="1:2" x14ac:dyDescent="0.4">
      <c r="A28">
        <v>0.83</v>
      </c>
      <c r="B28">
        <v>1</v>
      </c>
    </row>
    <row r="29" spans="1:2" x14ac:dyDescent="0.4">
      <c r="A29">
        <v>0.94</v>
      </c>
      <c r="B29">
        <v>1</v>
      </c>
    </row>
    <row r="30" spans="1:2" x14ac:dyDescent="0.4">
      <c r="A30">
        <v>0.78</v>
      </c>
      <c r="B30">
        <v>1</v>
      </c>
    </row>
    <row r="31" spans="1:2" x14ac:dyDescent="0.4">
      <c r="A31">
        <v>1</v>
      </c>
      <c r="B31">
        <v>1</v>
      </c>
    </row>
    <row r="32" spans="1:2" x14ac:dyDescent="0.4">
      <c r="A32">
        <v>0.83</v>
      </c>
      <c r="B32">
        <f>AVERAGE(B2:B31)</f>
        <v>0.95233333333333325</v>
      </c>
    </row>
    <row r="33" spans="1:1" x14ac:dyDescent="0.4">
      <c r="A33">
        <v>0.94</v>
      </c>
    </row>
    <row r="34" spans="1:1" x14ac:dyDescent="0.4">
      <c r="A34">
        <f>AVERAGE(A2:A33)</f>
        <v>0.86687500000000017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E12F-511C-429B-B1B8-D62E0F9935AC}">
  <dimension ref="A1:K42"/>
  <sheetViews>
    <sheetView topLeftCell="A25" workbookViewId="0">
      <selection activeCell="K30" sqref="K30"/>
    </sheetView>
  </sheetViews>
  <sheetFormatPr defaultRowHeight="13.9" x14ac:dyDescent="0.4"/>
  <sheetData>
    <row r="1" spans="5:11" x14ac:dyDescent="0.4">
      <c r="E1" t="s">
        <v>46</v>
      </c>
    </row>
    <row r="2" spans="5:11" x14ac:dyDescent="0.4">
      <c r="F2" t="s">
        <v>40</v>
      </c>
      <c r="G2" t="s">
        <v>47</v>
      </c>
      <c r="H2" t="s">
        <v>48</v>
      </c>
      <c r="K2" t="s">
        <v>89</v>
      </c>
    </row>
    <row r="3" spans="5:11" x14ac:dyDescent="0.4">
      <c r="E3" t="s">
        <v>49</v>
      </c>
      <c r="F3">
        <v>15</v>
      </c>
      <c r="G3">
        <v>4.8</v>
      </c>
      <c r="H3">
        <v>0.56061000000000005</v>
      </c>
      <c r="K3">
        <f>H3/G3</f>
        <v>0.11679375000000002</v>
      </c>
    </row>
    <row r="4" spans="5:11" x14ac:dyDescent="0.4">
      <c r="E4" t="s">
        <v>50</v>
      </c>
      <c r="F4">
        <v>15</v>
      </c>
      <c r="G4">
        <v>4.7332999999999998</v>
      </c>
      <c r="H4">
        <v>0.70372999999999997</v>
      </c>
      <c r="K4">
        <f t="shared" ref="K4:K41" si="0">H4/G4</f>
        <v>0.14867639912957134</v>
      </c>
    </row>
    <row r="5" spans="5:11" x14ac:dyDescent="0.4">
      <c r="E5" t="s">
        <v>51</v>
      </c>
      <c r="F5">
        <v>15</v>
      </c>
      <c r="G5">
        <v>4.8666999999999998</v>
      </c>
      <c r="H5">
        <v>0.35187000000000002</v>
      </c>
      <c r="K5">
        <f t="shared" si="0"/>
        <v>7.2301559578359056E-2</v>
      </c>
    </row>
    <row r="6" spans="5:11" x14ac:dyDescent="0.4">
      <c r="E6" t="s">
        <v>52</v>
      </c>
      <c r="F6">
        <v>15</v>
      </c>
      <c r="G6">
        <v>4.9333</v>
      </c>
      <c r="H6">
        <v>0.25819999999999999</v>
      </c>
      <c r="K6">
        <f t="shared" si="0"/>
        <v>5.2338191474266715E-2</v>
      </c>
    </row>
    <row r="7" spans="5:11" x14ac:dyDescent="0.4">
      <c r="E7" t="s">
        <v>53</v>
      </c>
      <c r="F7">
        <v>15</v>
      </c>
      <c r="G7">
        <v>5</v>
      </c>
      <c r="H7">
        <v>0</v>
      </c>
      <c r="K7">
        <f t="shared" si="0"/>
        <v>0</v>
      </c>
    </row>
    <row r="8" spans="5:11" x14ac:dyDescent="0.4">
      <c r="E8" t="s">
        <v>54</v>
      </c>
      <c r="F8">
        <v>15</v>
      </c>
      <c r="G8">
        <v>5</v>
      </c>
      <c r="H8">
        <v>0</v>
      </c>
      <c r="K8">
        <f t="shared" si="0"/>
        <v>0</v>
      </c>
    </row>
    <row r="9" spans="5:11" x14ac:dyDescent="0.4">
      <c r="E9" t="s">
        <v>55</v>
      </c>
      <c r="F9">
        <v>15</v>
      </c>
      <c r="G9">
        <v>4.7332999999999998</v>
      </c>
      <c r="H9">
        <v>0.59362000000000004</v>
      </c>
      <c r="K9">
        <f t="shared" si="0"/>
        <v>0.12541355925041728</v>
      </c>
    </row>
    <row r="10" spans="5:11" x14ac:dyDescent="0.4">
      <c r="E10" t="s">
        <v>56</v>
      </c>
      <c r="F10">
        <v>15</v>
      </c>
      <c r="G10">
        <v>4.2667000000000002</v>
      </c>
      <c r="H10">
        <v>0.70372999999999997</v>
      </c>
      <c r="K10">
        <f t="shared" si="0"/>
        <v>0.16493543019195162</v>
      </c>
    </row>
    <row r="11" spans="5:11" x14ac:dyDescent="0.4">
      <c r="E11" t="s">
        <v>57</v>
      </c>
      <c r="F11">
        <v>15</v>
      </c>
      <c r="G11">
        <v>4.6666999999999996</v>
      </c>
      <c r="H11">
        <v>0.61721000000000004</v>
      </c>
      <c r="K11">
        <f t="shared" si="0"/>
        <v>0.13225834101184994</v>
      </c>
    </row>
    <row r="12" spans="5:11" x14ac:dyDescent="0.4">
      <c r="E12" t="s">
        <v>58</v>
      </c>
      <c r="F12">
        <v>15</v>
      </c>
      <c r="G12">
        <v>4.5999999999999996</v>
      </c>
      <c r="H12">
        <v>0.63246000000000002</v>
      </c>
      <c r="K12">
        <f t="shared" si="0"/>
        <v>0.13749130434782611</v>
      </c>
    </row>
    <row r="13" spans="5:11" x14ac:dyDescent="0.4">
      <c r="E13" t="s">
        <v>59</v>
      </c>
      <c r="F13">
        <v>15</v>
      </c>
      <c r="G13">
        <v>4.6666999999999996</v>
      </c>
      <c r="H13">
        <v>0.89973999999999998</v>
      </c>
      <c r="K13">
        <f t="shared" si="0"/>
        <v>0.19280005142820408</v>
      </c>
    </row>
    <row r="14" spans="5:11" x14ac:dyDescent="0.4">
      <c r="E14" t="s">
        <v>60</v>
      </c>
      <c r="F14">
        <v>15</v>
      </c>
      <c r="G14">
        <v>4.2</v>
      </c>
      <c r="H14">
        <v>1.14642</v>
      </c>
      <c r="K14">
        <f t="shared" si="0"/>
        <v>0.27295714285714284</v>
      </c>
    </row>
    <row r="15" spans="5:11" x14ac:dyDescent="0.4">
      <c r="E15" t="s">
        <v>61</v>
      </c>
      <c r="F15">
        <v>15</v>
      </c>
      <c r="G15">
        <v>4.6666999999999996</v>
      </c>
      <c r="H15">
        <v>0.48794999999999999</v>
      </c>
      <c r="K15">
        <f t="shared" si="0"/>
        <v>0.10455996742880409</v>
      </c>
    </row>
    <row r="16" spans="5:11" x14ac:dyDescent="0.4">
      <c r="E16" t="s">
        <v>62</v>
      </c>
      <c r="F16">
        <v>15</v>
      </c>
      <c r="G16">
        <v>4.2667000000000002</v>
      </c>
      <c r="H16">
        <v>0.96114999999999995</v>
      </c>
      <c r="K16">
        <f t="shared" si="0"/>
        <v>0.22526777134553636</v>
      </c>
    </row>
    <row r="17" spans="1:11" x14ac:dyDescent="0.4">
      <c r="E17" t="s">
        <v>63</v>
      </c>
      <c r="F17">
        <v>15</v>
      </c>
      <c r="G17">
        <v>4.6666999999999996</v>
      </c>
      <c r="H17">
        <v>0.72375</v>
      </c>
      <c r="K17">
        <f t="shared" si="0"/>
        <v>0.15508817794158614</v>
      </c>
    </row>
    <row r="18" spans="1:11" x14ac:dyDescent="0.4">
      <c r="E18" t="s">
        <v>64</v>
      </c>
      <c r="F18">
        <v>15</v>
      </c>
      <c r="G18">
        <v>4.6666999999999996</v>
      </c>
      <c r="H18">
        <v>0.61721000000000004</v>
      </c>
      <c r="K18">
        <f t="shared" si="0"/>
        <v>0.13225834101184994</v>
      </c>
    </row>
    <row r="19" spans="1:11" x14ac:dyDescent="0.4">
      <c r="E19" t="s">
        <v>65</v>
      </c>
      <c r="F19">
        <v>15</v>
      </c>
      <c r="G19">
        <v>4.0667</v>
      </c>
      <c r="H19">
        <v>0.88371999999999995</v>
      </c>
      <c r="K19">
        <f t="shared" si="0"/>
        <v>0.21730641552118424</v>
      </c>
    </row>
    <row r="20" spans="1:11" x14ac:dyDescent="0.4">
      <c r="E20" t="s">
        <v>66</v>
      </c>
      <c r="F20">
        <v>15</v>
      </c>
      <c r="G20">
        <v>4.1333000000000002</v>
      </c>
      <c r="H20">
        <v>1.0601</v>
      </c>
      <c r="K20">
        <f t="shared" si="0"/>
        <v>0.25647787482157114</v>
      </c>
    </row>
    <row r="21" spans="1:11" x14ac:dyDescent="0.4">
      <c r="A21" s="9" t="s">
        <v>39</v>
      </c>
      <c r="B21" s="9"/>
      <c r="C21" s="1"/>
      <c r="E21" t="s">
        <v>67</v>
      </c>
      <c r="F21">
        <v>15</v>
      </c>
      <c r="G21">
        <v>4.7332999999999998</v>
      </c>
      <c r="H21">
        <v>0.59362000000000004</v>
      </c>
      <c r="K21">
        <f t="shared" si="0"/>
        <v>0.12541355925041728</v>
      </c>
    </row>
    <row r="22" spans="1:11" x14ac:dyDescent="0.4">
      <c r="A22" s="2" t="s">
        <v>40</v>
      </c>
      <c r="B22" s="3">
        <v>15</v>
      </c>
      <c r="C22" s="1"/>
      <c r="E22" t="s">
        <v>68</v>
      </c>
      <c r="F22">
        <v>15</v>
      </c>
      <c r="G22">
        <v>3.9333</v>
      </c>
      <c r="H22">
        <v>1.2798799999999999</v>
      </c>
      <c r="K22">
        <f t="shared" si="0"/>
        <v>0.32539597793201636</v>
      </c>
    </row>
    <row r="23" spans="1:11" x14ac:dyDescent="0.4">
      <c r="A23" s="4" t="s">
        <v>45</v>
      </c>
      <c r="B23" s="5">
        <v>0.22259083728278056</v>
      </c>
      <c r="C23" s="1"/>
      <c r="E23" t="s">
        <v>69</v>
      </c>
      <c r="F23">
        <v>15</v>
      </c>
      <c r="G23">
        <v>4.8666999999999998</v>
      </c>
      <c r="H23">
        <v>0.35187000000000002</v>
      </c>
      <c r="K23">
        <f t="shared" si="0"/>
        <v>7.2301559578359056E-2</v>
      </c>
    </row>
    <row r="24" spans="1:11" x14ac:dyDescent="0.4">
      <c r="A24" s="4" t="s">
        <v>41</v>
      </c>
      <c r="B24" s="5">
        <v>126.87677725118492</v>
      </c>
      <c r="C24" s="1"/>
      <c r="E24" t="s">
        <v>70</v>
      </c>
      <c r="F24">
        <v>15</v>
      </c>
      <c r="G24">
        <v>4.6666999999999996</v>
      </c>
      <c r="H24">
        <v>0.48794999999999999</v>
      </c>
      <c r="K24">
        <f t="shared" si="0"/>
        <v>0.10455996742880409</v>
      </c>
    </row>
    <row r="25" spans="1:11" x14ac:dyDescent="0.4">
      <c r="A25" s="4" t="s">
        <v>42</v>
      </c>
      <c r="B25" s="6">
        <v>38</v>
      </c>
      <c r="C25" s="1"/>
      <c r="E25" t="s">
        <v>71</v>
      </c>
      <c r="F25">
        <v>15</v>
      </c>
      <c r="G25">
        <v>4.8</v>
      </c>
      <c r="H25">
        <v>0.56061000000000005</v>
      </c>
      <c r="K25">
        <f t="shared" si="0"/>
        <v>0.11679375000000002</v>
      </c>
    </row>
    <row r="26" spans="1:11" x14ac:dyDescent="0.4">
      <c r="A26" s="7" t="s">
        <v>43</v>
      </c>
      <c r="B26" s="8">
        <v>1.6843159360646128E-11</v>
      </c>
      <c r="C26" s="1"/>
      <c r="E26" t="s">
        <v>72</v>
      </c>
      <c r="F26">
        <v>15</v>
      </c>
      <c r="G26">
        <v>4.7332999999999998</v>
      </c>
      <c r="H26">
        <v>0.59362000000000004</v>
      </c>
      <c r="K26">
        <f t="shared" si="0"/>
        <v>0.12541355925041728</v>
      </c>
    </row>
    <row r="27" spans="1:11" x14ac:dyDescent="0.4">
      <c r="A27" s="10" t="s">
        <v>44</v>
      </c>
      <c r="B27" s="10"/>
      <c r="C27" s="1"/>
      <c r="E27" t="s">
        <v>73</v>
      </c>
      <c r="F27">
        <v>15</v>
      </c>
      <c r="G27">
        <v>4.8</v>
      </c>
      <c r="H27">
        <v>0.56061000000000005</v>
      </c>
      <c r="K27">
        <f t="shared" si="0"/>
        <v>0.11679375000000002</v>
      </c>
    </row>
    <row r="28" spans="1:11" x14ac:dyDescent="0.4">
      <c r="E28" t="s">
        <v>74</v>
      </c>
      <c r="F28">
        <v>15</v>
      </c>
      <c r="G28">
        <v>4.6666999999999996</v>
      </c>
      <c r="H28">
        <v>0.72375</v>
      </c>
      <c r="K28">
        <f t="shared" si="0"/>
        <v>0.15508817794158614</v>
      </c>
    </row>
    <row r="29" spans="1:11" x14ac:dyDescent="0.4">
      <c r="E29" t="s">
        <v>75</v>
      </c>
      <c r="F29">
        <v>15</v>
      </c>
      <c r="G29">
        <v>4.5332999999999997</v>
      </c>
      <c r="H29">
        <v>0.63993999999999995</v>
      </c>
      <c r="K29">
        <f t="shared" si="0"/>
        <v>0.14116427326671518</v>
      </c>
    </row>
    <row r="30" spans="1:11" x14ac:dyDescent="0.4">
      <c r="E30" t="s">
        <v>76</v>
      </c>
      <c r="F30">
        <v>15</v>
      </c>
      <c r="G30">
        <v>4.8</v>
      </c>
      <c r="H30">
        <v>0.56061000000000005</v>
      </c>
      <c r="K30">
        <f t="shared" si="0"/>
        <v>0.11679375000000002</v>
      </c>
    </row>
    <row r="31" spans="1:11" x14ac:dyDescent="0.4">
      <c r="E31" t="s">
        <v>77</v>
      </c>
      <c r="F31">
        <v>15</v>
      </c>
      <c r="G31">
        <v>4.8</v>
      </c>
      <c r="H31">
        <v>0.56061000000000005</v>
      </c>
      <c r="K31">
        <f t="shared" si="0"/>
        <v>0.11679375000000002</v>
      </c>
    </row>
    <row r="32" spans="1:11" x14ac:dyDescent="0.4">
      <c r="E32" t="s">
        <v>78</v>
      </c>
      <c r="F32">
        <v>15</v>
      </c>
      <c r="G32">
        <v>4.7332999999999998</v>
      </c>
      <c r="H32">
        <v>0.45773999999999998</v>
      </c>
      <c r="K32">
        <f t="shared" si="0"/>
        <v>9.670631483320305E-2</v>
      </c>
    </row>
    <row r="33" spans="5:11" x14ac:dyDescent="0.4">
      <c r="E33" t="s">
        <v>79</v>
      </c>
      <c r="F33">
        <v>15</v>
      </c>
      <c r="G33">
        <v>4.8666999999999998</v>
      </c>
      <c r="H33">
        <v>0.35187000000000002</v>
      </c>
      <c r="K33">
        <f t="shared" si="0"/>
        <v>7.2301559578359056E-2</v>
      </c>
    </row>
    <row r="34" spans="5:11" x14ac:dyDescent="0.4">
      <c r="E34" t="s">
        <v>80</v>
      </c>
      <c r="F34">
        <v>15</v>
      </c>
      <c r="G34">
        <v>4.5999999999999996</v>
      </c>
      <c r="H34">
        <v>1.0556000000000001</v>
      </c>
      <c r="K34">
        <f t="shared" si="0"/>
        <v>0.22947826086956524</v>
      </c>
    </row>
    <row r="35" spans="5:11" x14ac:dyDescent="0.4">
      <c r="E35" t="s">
        <v>81</v>
      </c>
      <c r="F35">
        <v>15</v>
      </c>
      <c r="G35">
        <v>4.8666999999999998</v>
      </c>
      <c r="H35">
        <v>0.51639999999999997</v>
      </c>
      <c r="K35">
        <f t="shared" si="0"/>
        <v>0.10610886226806665</v>
      </c>
    </row>
    <row r="36" spans="5:11" x14ac:dyDescent="0.4">
      <c r="E36" t="s">
        <v>82</v>
      </c>
      <c r="F36">
        <v>15</v>
      </c>
      <c r="G36">
        <v>4.8666999999999998</v>
      </c>
      <c r="H36">
        <v>0.35187000000000002</v>
      </c>
      <c r="K36">
        <f t="shared" si="0"/>
        <v>7.2301559578359056E-2</v>
      </c>
    </row>
    <row r="37" spans="5:11" x14ac:dyDescent="0.4">
      <c r="E37" t="s">
        <v>83</v>
      </c>
      <c r="F37">
        <v>15</v>
      </c>
      <c r="G37">
        <v>5</v>
      </c>
      <c r="H37">
        <v>0</v>
      </c>
      <c r="K37">
        <f t="shared" si="0"/>
        <v>0</v>
      </c>
    </row>
    <row r="38" spans="5:11" x14ac:dyDescent="0.4">
      <c r="E38" t="s">
        <v>84</v>
      </c>
      <c r="F38">
        <v>15</v>
      </c>
      <c r="G38">
        <v>5</v>
      </c>
      <c r="H38">
        <v>0</v>
      </c>
      <c r="K38">
        <f t="shared" si="0"/>
        <v>0</v>
      </c>
    </row>
    <row r="39" spans="5:11" x14ac:dyDescent="0.4">
      <c r="E39" t="s">
        <v>85</v>
      </c>
      <c r="F39">
        <v>15</v>
      </c>
      <c r="G39">
        <v>4.7332999999999998</v>
      </c>
      <c r="H39">
        <v>0.59362000000000004</v>
      </c>
      <c r="K39">
        <f t="shared" si="0"/>
        <v>0.12541355925041728</v>
      </c>
    </row>
    <row r="40" spans="5:11" x14ac:dyDescent="0.4">
      <c r="E40" t="s">
        <v>86</v>
      </c>
      <c r="F40">
        <v>15</v>
      </c>
      <c r="G40">
        <v>4.4000000000000004</v>
      </c>
      <c r="H40">
        <v>0.98560999999999999</v>
      </c>
      <c r="K40">
        <f t="shared" si="0"/>
        <v>0.22400227272727272</v>
      </c>
    </row>
    <row r="41" spans="5:11" x14ac:dyDescent="0.4">
      <c r="E41" t="s">
        <v>87</v>
      </c>
      <c r="F41">
        <v>15</v>
      </c>
      <c r="G41">
        <v>4.9333</v>
      </c>
      <c r="H41">
        <v>0.25819999999999999</v>
      </c>
      <c r="K41">
        <f t="shared" si="0"/>
        <v>5.2338191474266715E-2</v>
      </c>
    </row>
    <row r="42" spans="5:11" x14ac:dyDescent="0.4">
      <c r="E42" t="s">
        <v>88</v>
      </c>
      <c r="F42">
        <v>15</v>
      </c>
    </row>
  </sheetData>
  <mergeCells count="2">
    <mergeCell ref="A21:B21"/>
    <mergeCell ref="A27:B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Shi Shi</cp:lastModifiedBy>
  <dcterms:created xsi:type="dcterms:W3CDTF">2015-06-05T18:19:34Z</dcterms:created>
  <dcterms:modified xsi:type="dcterms:W3CDTF">2026-03-05T12:16:12Z</dcterms:modified>
</cp:coreProperties>
</file>