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jana\Dropbox\MILJANA\Miljana - POSAO\PROJECTS\UCL 2015 -\EpiCapture\Paper Draft\NatureBiotechnology\"/>
    </mc:Choice>
  </mc:AlternateContent>
  <xr:revisionPtr revIDLastSave="0" documentId="13_ncr:1_{AE3C2007-8F23-4748-B104-EB2E2EB9E5C3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ST1. Sample List" sheetId="1" r:id="rId1"/>
    <sheet name="ST2. Sequencing stats" sheetId="2" r:id="rId2"/>
    <sheet name="ST3. Target capture stats" sheetId="3" r:id="rId3"/>
    <sheet name="ST4. Target coverage by depth" sheetId="4" r:id="rId4"/>
    <sheet name="ST5. Imputa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5" l="1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I43" i="5"/>
  <c r="H43" i="5"/>
  <c r="G43" i="5"/>
  <c r="F43" i="5"/>
  <c r="E43" i="5"/>
  <c r="D43" i="5"/>
  <c r="C43" i="5"/>
  <c r="B43" i="5"/>
  <c r="I42" i="5"/>
  <c r="H42" i="5"/>
  <c r="G42" i="5"/>
  <c r="F42" i="5"/>
  <c r="E42" i="5"/>
  <c r="D42" i="5"/>
  <c r="C42" i="5"/>
  <c r="B42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O23" i="5"/>
  <c r="O25" i="5" s="1"/>
  <c r="N23" i="5"/>
  <c r="N25" i="5" s="1"/>
  <c r="M23" i="5"/>
  <c r="M25" i="5" s="1"/>
  <c r="L23" i="5"/>
  <c r="L25" i="5" s="1"/>
  <c r="K23" i="5"/>
  <c r="K25" i="5" s="1"/>
  <c r="J23" i="5"/>
  <c r="J25" i="5" s="1"/>
  <c r="I23" i="5"/>
  <c r="I25" i="5" s="1"/>
  <c r="H23" i="5"/>
  <c r="H25" i="5" s="1"/>
  <c r="G23" i="5"/>
  <c r="G25" i="5" s="1"/>
  <c r="F23" i="5"/>
  <c r="F25" i="5" s="1"/>
  <c r="E23" i="5"/>
  <c r="E25" i="5" s="1"/>
  <c r="D23" i="5"/>
  <c r="D25" i="5" s="1"/>
  <c r="C23" i="5"/>
  <c r="C25" i="5" s="1"/>
  <c r="B23" i="5"/>
  <c r="B25" i="5" s="1"/>
</calcChain>
</file>

<file path=xl/sharedStrings.xml><?xml version="1.0" encoding="utf-8"?>
<sst xmlns="http://schemas.openxmlformats.org/spreadsheetml/2006/main" count="801" uniqueCount="154">
  <si>
    <t>Reference WBC gDNA</t>
  </si>
  <si>
    <t>yes</t>
  </si>
  <si>
    <r>
      <t xml:space="preserve">500 ng </t>
    </r>
    <r>
      <rPr>
        <sz val="11"/>
        <color theme="1"/>
        <rFont val="Calibri"/>
        <family val="2"/>
      </rPr>
      <t>†</t>
    </r>
  </si>
  <si>
    <t>† common input accros all platforms</t>
  </si>
  <si>
    <t>DNA Input</t>
  </si>
  <si>
    <t>WGBS data</t>
  </si>
  <si>
    <t>no</t>
  </si>
  <si>
    <t>ZYMO-FM</t>
  </si>
  <si>
    <t>ZYMO-UM</t>
  </si>
  <si>
    <t>Sample ID</t>
  </si>
  <si>
    <t>DNAm-5pct</t>
  </si>
  <si>
    <t>DNAm-10pct</t>
  </si>
  <si>
    <t>RT112</t>
  </si>
  <si>
    <t>RT112-CP</t>
  </si>
  <si>
    <t>T24</t>
  </si>
  <si>
    <t>253J</t>
  </si>
  <si>
    <t>Bladder cancer cell line T24</t>
  </si>
  <si>
    <t>Bladder cancer cell line 253J</t>
  </si>
  <si>
    <t>Isogenic bladder cancer cell line sensitive to cisplatin</t>
  </si>
  <si>
    <t>Isogenic bladder cancer cell line resistant to cisplatin</t>
  </si>
  <si>
    <t>Ref-gDNA-500-1</t>
  </si>
  <si>
    <t>Ref-gDNA-500-2</t>
  </si>
  <si>
    <t>Coriell-NA12878-K12-1</t>
  </si>
  <si>
    <t>Coriell-NA12878-K12-2</t>
  </si>
  <si>
    <t>Hela-1</t>
  </si>
  <si>
    <t>Hela-2</t>
  </si>
  <si>
    <t>Sample Description</t>
  </si>
  <si>
    <t>Unmethylated Hman HCT116 DKO control cell line</t>
  </si>
  <si>
    <t>Fully methylated Hman HCT116 DKO control cell line</t>
  </si>
  <si>
    <t>Hela cell line</t>
  </si>
  <si>
    <t>#</t>
  </si>
  <si>
    <t>Supplementary Table 1. List of samples included in the study</t>
  </si>
  <si>
    <t>*recommended by manufacturer: 1000 ng for Agilent and Roche, 500ng for</t>
  </si>
  <si>
    <t>Platform</t>
  </si>
  <si>
    <t>Agilent</t>
  </si>
  <si>
    <t>Nanopore data</t>
  </si>
  <si>
    <t>Technical Replicate</t>
  </si>
  <si>
    <t>10% methylated control  (1:9 ZYMO-FM:ZYMO-UM)</t>
  </si>
  <si>
    <t>5% methylated control (1:19 ZYMO-FM:ZYMO-UM)</t>
  </si>
  <si>
    <t>Included in the analysis</t>
  </si>
  <si>
    <t>Ref-gDNA-1000-1</t>
  </si>
  <si>
    <t>1000 ng *</t>
  </si>
  <si>
    <t>Ref-gDNA-1000-2</t>
  </si>
  <si>
    <t>Roche</t>
  </si>
  <si>
    <t>Illumina</t>
  </si>
  <si>
    <t>Diagenode</t>
  </si>
  <si>
    <t>Ref-gDNA-100-1</t>
  </si>
  <si>
    <t>Ref-gDNA-100-2</t>
  </si>
  <si>
    <t>100 ng *</t>
  </si>
  <si>
    <t>500 ng *</t>
  </si>
  <si>
    <t xml:space="preserve">1000 ng </t>
  </si>
  <si>
    <t>1000 ng</t>
  </si>
  <si>
    <t>Nugen</t>
  </si>
  <si>
    <t>Coriell-NA12878-K12 LCL‡ from B-Lymphocyte</t>
  </si>
  <si>
    <r>
      <rPr>
        <sz val="11"/>
        <color theme="1"/>
        <rFont val="Calibri"/>
        <family val="2"/>
      </rPr>
      <t>‡̾</t>
    </r>
    <r>
      <rPr>
        <sz val="9.25"/>
        <color theme="1"/>
        <rFont val="Calibri"/>
        <family val="2"/>
      </rPr>
      <t>̾̾</t>
    </r>
    <r>
      <rPr>
        <sz val="11"/>
        <color theme="1"/>
        <rFont val="Calibri"/>
        <family val="2"/>
        <scheme val="minor"/>
      </rPr>
      <t>LCL - lymphoblastoid cell line</t>
    </r>
  </si>
  <si>
    <t>Manufacturer</t>
  </si>
  <si>
    <t xml:space="preserve">NuGen </t>
  </si>
  <si>
    <t>SureSelect MethylSeq</t>
  </si>
  <si>
    <t>TruSeq Metyl EPIC</t>
  </si>
  <si>
    <t xml:space="preserve"> RRBS Premium</t>
  </si>
  <si>
    <t>Ovation RRBS Methyl Seq</t>
  </si>
  <si>
    <t>mean</t>
  </si>
  <si>
    <t>sd</t>
  </si>
  <si>
    <t>Total PF reads</t>
  </si>
  <si>
    <t>Total  uniquely mapped reads</t>
  </si>
  <si>
    <t>Mapping rate (%)</t>
  </si>
  <si>
    <t xml:space="preserve">Percent duplicate reads </t>
  </si>
  <si>
    <t>NA</t>
  </si>
  <si>
    <t>Original top 
strand (%)</t>
  </si>
  <si>
    <t>Original bottom strand (%)</t>
  </si>
  <si>
    <t>Total number of CpGs covered 1x</t>
  </si>
  <si>
    <t xml:space="preserve">Number of CpGs covered by 5x </t>
  </si>
  <si>
    <t xml:space="preserve">Number of CpGs covered by 10x </t>
  </si>
  <si>
    <t xml:space="preserve">Number of CpGs covered by 30x </t>
  </si>
  <si>
    <t>Supplementary Table 2 . Sequencing summary statistics</t>
  </si>
  <si>
    <t>NimbleGen SeqCap Epi 4M CpGiant Enrichment Kit</t>
  </si>
  <si>
    <t>Total  uniquely mapped reads:</t>
  </si>
  <si>
    <t>Hybridization Capture Efficiency</t>
  </si>
  <si>
    <t>%  off- target bases</t>
  </si>
  <si>
    <t>% bases on or near bait  vs selected</t>
  </si>
  <si>
    <t>Mean bait coverage</t>
  </si>
  <si>
    <t>Mean target coverage</t>
  </si>
  <si>
    <t>Median target coverage</t>
  </si>
  <si>
    <t>% bases on bait</t>
  </si>
  <si>
    <t>% bases on target</t>
  </si>
  <si>
    <t>Fold Enrichment</t>
  </si>
  <si>
    <t>Uniformity (Fold 80 Penalty)</t>
  </si>
  <si>
    <t>1X</t>
  </si>
  <si>
    <t>2X</t>
  </si>
  <si>
    <t>10X</t>
  </si>
  <si>
    <t>20X</t>
  </si>
  <si>
    <t>30X</t>
  </si>
  <si>
    <t>40X</t>
  </si>
  <si>
    <t>50X</t>
  </si>
  <si>
    <t>100X</t>
  </si>
  <si>
    <t xml:space="preserve">  </t>
  </si>
  <si>
    <t>Median number of
reads per CpG</t>
  </si>
  <si>
    <t>Supplementary Table 3. Target enrichment stats</t>
  </si>
  <si>
    <t>Supplementary Table 4. Average percent targets covered at specific depth per HC platform</t>
  </si>
  <si>
    <t>sample</t>
  </si>
  <si>
    <t>totalSize</t>
  </si>
  <si>
    <t>missingSize</t>
  </si>
  <si>
    <t>imputedSize</t>
  </si>
  <si>
    <t>trainSize</t>
  </si>
  <si>
    <t>validateSize</t>
  </si>
  <si>
    <t>testSize</t>
  </si>
  <si>
    <t>rmse_val</t>
  </si>
  <si>
    <t>auroc_val</t>
  </si>
  <si>
    <t>auprc_val</t>
  </si>
  <si>
    <t>acc_val</t>
  </si>
  <si>
    <t>rmse_test</t>
  </si>
  <si>
    <t>auroc_test</t>
  </si>
  <si>
    <t>auprc_test</t>
  </si>
  <si>
    <t>acc_test</t>
  </si>
  <si>
    <t>coriell_agilent_1</t>
  </si>
  <si>
    <t>coriell_agilent_2</t>
  </si>
  <si>
    <t>coriell_diagenode_1</t>
  </si>
  <si>
    <t>coriell_diagenode_2</t>
  </si>
  <si>
    <t>coriell_illumina_1</t>
  </si>
  <si>
    <t>coriell_illumina_2</t>
  </si>
  <si>
    <t>coriell_nugen_1</t>
  </si>
  <si>
    <t>coriell_nugen_2</t>
  </si>
  <si>
    <t>coriell_roche_1</t>
  </si>
  <si>
    <t>coriell_roche_2</t>
  </si>
  <si>
    <t>ref_agilent_1</t>
  </si>
  <si>
    <t>ref_agilent_2</t>
  </si>
  <si>
    <t>ref_diagenode_1</t>
  </si>
  <si>
    <t>ref_diagenode_2</t>
  </si>
  <si>
    <t>ref_illumina_1</t>
  </si>
  <si>
    <t>ref_illumina_2</t>
  </si>
  <si>
    <t>ref_nugen_1</t>
  </si>
  <si>
    <t>ref_nugen_2</t>
  </si>
  <si>
    <t>ref_roche_1</t>
  </si>
  <si>
    <t>ref_roche_2</t>
  </si>
  <si>
    <t>Average Ref.gDNA</t>
  </si>
  <si>
    <t>Average Coriell</t>
  </si>
  <si>
    <t>Average</t>
  </si>
  <si>
    <t>Ref.gDNA</t>
  </si>
  <si>
    <t>overlap</t>
  </si>
  <si>
    <t>mae</t>
  </si>
  <si>
    <t>rmse</t>
  </si>
  <si>
    <t>r</t>
  </si>
  <si>
    <t>r2</t>
  </si>
  <si>
    <t>corrected_mae</t>
  </si>
  <si>
    <t>mae_with_penalty</t>
  </si>
  <si>
    <t>rmse_with_penalty</t>
  </si>
  <si>
    <t>before</t>
  </si>
  <si>
    <t>i1</t>
  </si>
  <si>
    <t>i3_1000</t>
  </si>
  <si>
    <t>i3_25</t>
  </si>
  <si>
    <t>Coriell</t>
  </si>
  <si>
    <t>AVERAGE</t>
  </si>
  <si>
    <t>Supplementary Table 5. BoostMe imputation results</t>
  </si>
  <si>
    <t>NimbleGen SeqCap Epi CpGiant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</si>
</sst>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2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000000"/>
      <name val="Arial Unicode MS"/>
    </font>
    <font>
      <sz val="10"/>
      <color rgb="FF00000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theme="3"/>
      </left>
      <right style="hair">
        <color theme="3"/>
      </right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double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medium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medium">
        <color indexed="64"/>
      </bottom>
      <diagonal/>
    </border>
    <border>
      <left/>
      <right style="dotted">
        <color theme="4"/>
      </right>
      <top style="dotted">
        <color theme="4"/>
      </top>
      <bottom style="dotted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dotted">
        <color theme="4"/>
      </top>
      <bottom style="medium">
        <color indexed="64"/>
      </bottom>
      <diagonal/>
    </border>
    <border>
      <left style="hair">
        <color theme="4"/>
      </left>
      <right/>
      <top style="hair">
        <color theme="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3" applyNumberFormat="0" applyFill="0" applyAlignment="0" applyProtection="0"/>
    <xf numFmtId="0" fontId="1" fillId="0" borderId="4" applyNumberFormat="0" applyFill="0" applyAlignment="0" applyProtection="0"/>
    <xf numFmtId="0" fontId="4" fillId="3" borderId="0" applyNumberFormat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Border="1" applyAlignment="1"/>
    <xf numFmtId="0" fontId="0" fillId="2" borderId="2" xfId="0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0" fontId="1" fillId="2" borderId="7" xfId="2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3" fontId="0" fillId="2" borderId="0" xfId="3" applyNumberFormat="1" applyFont="1" applyFill="1" applyAlignment="1">
      <alignment horizontal="center" vertical="center" wrapText="1" readingOrder="1"/>
    </xf>
    <xf numFmtId="3" fontId="8" fillId="2" borderId="0" xfId="3" applyNumberFormat="1" applyFont="1" applyFill="1" applyAlignment="1">
      <alignment horizontal="center" vertical="center" wrapText="1" readingOrder="1"/>
    </xf>
    <xf numFmtId="3" fontId="4" fillId="2" borderId="0" xfId="3" applyNumberFormat="1" applyFill="1" applyAlignment="1">
      <alignment horizontal="center" vertical="center" wrapText="1"/>
    </xf>
    <xf numFmtId="3" fontId="8" fillId="2" borderId="0" xfId="3" applyNumberFormat="1" applyFont="1" applyFill="1" applyAlignment="1">
      <alignment horizontal="center" vertical="center" wrapText="1"/>
    </xf>
    <xf numFmtId="3" fontId="4" fillId="2" borderId="0" xfId="3" applyNumberFormat="1" applyFill="1" applyAlignment="1">
      <alignment horizontal="center" vertical="center" wrapText="1" readingOrder="1"/>
    </xf>
    <xf numFmtId="164" fontId="0" fillId="2" borderId="0" xfId="3" applyNumberFormat="1" applyFont="1" applyFill="1" applyAlignment="1">
      <alignment horizontal="center" vertical="center" wrapText="1" readingOrder="1"/>
    </xf>
    <xf numFmtId="164" fontId="8" fillId="2" borderId="0" xfId="3" applyNumberFormat="1" applyFont="1" applyFill="1" applyAlignment="1">
      <alignment horizontal="center" vertical="center" wrapText="1" readingOrder="1"/>
    </xf>
    <xf numFmtId="164" fontId="4" fillId="2" borderId="0" xfId="3" applyNumberFormat="1" applyFill="1" applyAlignment="1">
      <alignment horizontal="center" vertical="center" wrapText="1"/>
    </xf>
    <xf numFmtId="164" fontId="8" fillId="2" borderId="0" xfId="3" applyNumberFormat="1" applyFont="1" applyFill="1" applyAlignment="1">
      <alignment horizontal="center" vertical="center" wrapText="1"/>
    </xf>
    <xf numFmtId="164" fontId="4" fillId="2" borderId="0" xfId="3" applyNumberFormat="1" applyFill="1" applyAlignment="1">
      <alignment horizontal="center" vertical="center" wrapText="1" readingOrder="1"/>
    </xf>
    <xf numFmtId="165" fontId="7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1" fillId="2" borderId="8" xfId="3" applyFont="1" applyFill="1" applyBorder="1" applyAlignment="1">
      <alignment horizontal="center" vertical="center" wrapText="1"/>
    </xf>
    <xf numFmtId="3" fontId="0" fillId="2" borderId="8" xfId="3" applyNumberFormat="1" applyFont="1" applyFill="1" applyBorder="1" applyAlignment="1">
      <alignment horizontal="center" vertical="center" wrapText="1" readingOrder="1"/>
    </xf>
    <xf numFmtId="3" fontId="8" fillId="2" borderId="8" xfId="3" applyNumberFormat="1" applyFont="1" applyFill="1" applyBorder="1" applyAlignment="1">
      <alignment horizontal="center" vertical="center" wrapText="1" readingOrder="1"/>
    </xf>
    <xf numFmtId="3" fontId="4" fillId="2" borderId="8" xfId="3" applyNumberFormat="1" applyFill="1" applyBorder="1" applyAlignment="1">
      <alignment horizontal="center" vertical="center" wrapText="1"/>
    </xf>
    <xf numFmtId="3" fontId="8" fillId="2" borderId="8" xfId="3" applyNumberFormat="1" applyFont="1" applyFill="1" applyBorder="1" applyAlignment="1">
      <alignment horizontal="center" vertical="center" wrapText="1"/>
    </xf>
    <xf numFmtId="3" fontId="4" fillId="2" borderId="8" xfId="3" applyNumberFormat="1" applyFill="1" applyBorder="1" applyAlignment="1">
      <alignment horizontal="center" vertical="center" wrapText="1" readingOrder="1"/>
    </xf>
    <xf numFmtId="3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0" fontId="1" fillId="2" borderId="0" xfId="3" applyFont="1" applyFill="1" applyBorder="1" applyAlignment="1">
      <alignment horizontal="center" vertical="center" wrapText="1"/>
    </xf>
    <xf numFmtId="3" fontId="8" fillId="2" borderId="16" xfId="3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/>
    </xf>
    <xf numFmtId="165" fontId="8" fillId="2" borderId="16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/>
    </xf>
    <xf numFmtId="0" fontId="5" fillId="2" borderId="13" xfId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19" xfId="3" applyFont="1" applyFill="1" applyBorder="1" applyAlignment="1">
      <alignment horizontal="center" vertical="center" wrapText="1"/>
    </xf>
    <xf numFmtId="3" fontId="8" fillId="2" borderId="20" xfId="3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/>
    </xf>
    <xf numFmtId="165" fontId="8" fillId="2" borderId="20" xfId="0" applyNumberFormat="1" applyFont="1" applyFill="1" applyBorder="1" applyAlignment="1">
      <alignment horizontal="center"/>
    </xf>
    <xf numFmtId="0" fontId="1" fillId="2" borderId="21" xfId="3" applyFont="1" applyFill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 vertical="center"/>
    </xf>
    <xf numFmtId="3" fontId="4" fillId="2" borderId="16" xfId="3" applyNumberFormat="1" applyFont="1" applyFill="1" applyBorder="1" applyAlignment="1">
      <alignment horizontal="center" vertical="center" wrapText="1"/>
    </xf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165" fontId="0" fillId="2" borderId="15" xfId="0" applyNumberFormat="1" applyFont="1" applyFill="1" applyBorder="1" applyAlignment="1">
      <alignment horizontal="center"/>
    </xf>
    <xf numFmtId="165" fontId="0" fillId="2" borderId="16" xfId="0" applyNumberFormat="1" applyFont="1" applyFill="1" applyBorder="1" applyAlignment="1">
      <alignment horizontal="center"/>
    </xf>
    <xf numFmtId="165" fontId="0" fillId="2" borderId="17" xfId="0" applyNumberFormat="1" applyFont="1" applyFill="1" applyBorder="1" applyAlignment="1">
      <alignment horizontal="center"/>
    </xf>
    <xf numFmtId="165" fontId="0" fillId="2" borderId="18" xfId="0" applyNumberFormat="1" applyFont="1" applyFill="1" applyBorder="1" applyAlignment="1">
      <alignment horizontal="center"/>
    </xf>
    <xf numFmtId="0" fontId="1" fillId="2" borderId="25" xfId="0" applyFont="1" applyFill="1" applyBorder="1"/>
    <xf numFmtId="164" fontId="1" fillId="2" borderId="0" xfId="0" applyNumberFormat="1" applyFont="1" applyFill="1"/>
    <xf numFmtId="164" fontId="1" fillId="2" borderId="26" xfId="0" applyNumberFormat="1" applyFont="1" applyFill="1" applyBorder="1"/>
    <xf numFmtId="0" fontId="1" fillId="2" borderId="27" xfId="0" applyFont="1" applyFill="1" applyBorder="1"/>
    <xf numFmtId="164" fontId="0" fillId="2" borderId="12" xfId="0" applyNumberFormat="1" applyFill="1" applyBorder="1"/>
    <xf numFmtId="164" fontId="0" fillId="2" borderId="28" xfId="0" applyNumberFormat="1" applyFill="1" applyBorder="1"/>
    <xf numFmtId="0" fontId="1" fillId="2" borderId="29" xfId="0" applyFont="1" applyFill="1" applyBorder="1"/>
    <xf numFmtId="164" fontId="0" fillId="2" borderId="2" xfId="0" applyNumberFormat="1" applyFill="1" applyBorder="1"/>
    <xf numFmtId="164" fontId="0" fillId="2" borderId="30" xfId="0" applyNumberFormat="1" applyFill="1" applyBorder="1"/>
    <xf numFmtId="0" fontId="1" fillId="4" borderId="23" xfId="0" applyFont="1" applyFill="1" applyBorder="1"/>
    <xf numFmtId="0" fontId="1" fillId="4" borderId="6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left" vertical="center"/>
    </xf>
    <xf numFmtId="3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3" fontId="0" fillId="2" borderId="38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2" fontId="0" fillId="0" borderId="0" xfId="0" applyNumberFormat="1"/>
    <xf numFmtId="0" fontId="11" fillId="2" borderId="39" xfId="0" applyFont="1" applyFill="1" applyBorder="1" applyAlignment="1">
      <alignment horizontal="left" vertical="center"/>
    </xf>
    <xf numFmtId="3" fontId="0" fillId="2" borderId="40" xfId="0" applyNumberFormat="1" applyFill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3" fontId="0" fillId="2" borderId="42" xfId="0" applyNumberFormat="1" applyFill="1" applyBorder="1" applyAlignment="1">
      <alignment horizontal="center"/>
    </xf>
    <xf numFmtId="2" fontId="0" fillId="2" borderId="40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2" fontId="0" fillId="2" borderId="42" xfId="0" applyNumberFormat="1" applyFill="1" applyBorder="1" applyAlignment="1">
      <alignment horizontal="center"/>
    </xf>
    <xf numFmtId="0" fontId="10" fillId="2" borderId="43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10" fillId="2" borderId="44" xfId="0" applyFont="1" applyFill="1" applyBorder="1" applyAlignment="1">
      <alignment vertical="center"/>
    </xf>
    <xf numFmtId="0" fontId="1" fillId="2" borderId="45" xfId="0" applyFont="1" applyFill="1" applyBorder="1"/>
    <xf numFmtId="2" fontId="1" fillId="2" borderId="45" xfId="0" applyNumberFormat="1" applyFont="1" applyFill="1" applyBorder="1"/>
    <xf numFmtId="2" fontId="1" fillId="2" borderId="46" xfId="0" applyNumberFormat="1" applyFont="1" applyFill="1" applyBorder="1"/>
    <xf numFmtId="0" fontId="0" fillId="2" borderId="40" xfId="0" applyFill="1" applyBorder="1"/>
    <xf numFmtId="4" fontId="0" fillId="2" borderId="41" xfId="0" applyNumberFormat="1" applyFill="1" applyBorder="1"/>
    <xf numFmtId="4" fontId="0" fillId="2" borderId="41" xfId="0" applyNumberFormat="1" applyFill="1" applyBorder="1" applyAlignment="1">
      <alignment horizontal="center"/>
    </xf>
    <xf numFmtId="4" fontId="0" fillId="2" borderId="42" xfId="0" applyNumberFormat="1" applyFill="1" applyBorder="1" applyAlignment="1">
      <alignment horizontal="center"/>
    </xf>
    <xf numFmtId="0" fontId="0" fillId="2" borderId="47" xfId="0" applyFill="1" applyBorder="1"/>
    <xf numFmtId="4" fontId="0" fillId="2" borderId="48" xfId="0" applyNumberFormat="1" applyFill="1" applyBorder="1"/>
    <xf numFmtId="4" fontId="0" fillId="2" borderId="48" xfId="0" applyNumberFormat="1" applyFill="1" applyBorder="1" applyAlignment="1">
      <alignment horizontal="center"/>
    </xf>
    <xf numFmtId="4" fontId="0" fillId="2" borderId="49" xfId="0" applyNumberFormat="1" applyFill="1" applyBorder="1" applyAlignment="1">
      <alignment horizontal="center"/>
    </xf>
    <xf numFmtId="166" fontId="0" fillId="2" borderId="41" xfId="0" applyNumberFormat="1" applyFill="1" applyBorder="1"/>
    <xf numFmtId="0" fontId="0" fillId="0" borderId="0" xfId="0" applyAlignment="1">
      <alignment horizontal="left"/>
    </xf>
    <xf numFmtId="4" fontId="0" fillId="0" borderId="0" xfId="0" applyNumberFormat="1"/>
    <xf numFmtId="0" fontId="11" fillId="2" borderId="50" xfId="0" applyFont="1" applyFill="1" applyBorder="1" applyAlignment="1">
      <alignment horizontal="left" vertical="center"/>
    </xf>
    <xf numFmtId="3" fontId="0" fillId="2" borderId="51" xfId="0" applyNumberFormat="1" applyFill="1" applyBorder="1" applyAlignment="1">
      <alignment horizontal="center"/>
    </xf>
    <xf numFmtId="3" fontId="0" fillId="2" borderId="52" xfId="0" applyNumberFormat="1" applyFill="1" applyBorder="1" applyAlignment="1">
      <alignment horizontal="center"/>
    </xf>
    <xf numFmtId="3" fontId="0" fillId="2" borderId="53" xfId="0" applyNumberFormat="1" applyFill="1" applyBorder="1" applyAlignment="1">
      <alignment horizontal="center"/>
    </xf>
    <xf numFmtId="2" fontId="0" fillId="2" borderId="51" xfId="0" applyNumberFormat="1" applyFill="1" applyBorder="1" applyAlignment="1">
      <alignment horizontal="center"/>
    </xf>
    <xf numFmtId="2" fontId="0" fillId="2" borderId="52" xfId="0" applyNumberFormat="1" applyFill="1" applyBorder="1" applyAlignment="1">
      <alignment horizontal="center"/>
    </xf>
    <xf numFmtId="2" fontId="0" fillId="2" borderId="53" xfId="0" applyNumberFormat="1" applyFill="1" applyBorder="1" applyAlignment="1">
      <alignment horizontal="center"/>
    </xf>
    <xf numFmtId="0" fontId="11" fillId="2" borderId="27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 readingOrder="1"/>
    </xf>
    <xf numFmtId="0" fontId="5" fillId="2" borderId="13" xfId="1" applyFill="1" applyBorder="1" applyAlignment="1">
      <alignment horizont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 readingOrder="1"/>
    </xf>
  </cellXfs>
  <cellStyles count="4">
    <cellStyle name="20% - Accent1" xfId="3" builtinId="30"/>
    <cellStyle name="Heading 2" xfId="1" builtinId="17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opLeftCell="B1" zoomScale="84" zoomScaleNormal="130" workbookViewId="0">
      <selection activeCell="I22" sqref="I22"/>
    </sheetView>
  </sheetViews>
  <sheetFormatPr defaultRowHeight="14.4"/>
  <cols>
    <col min="1" max="1" width="3" customWidth="1"/>
    <col min="2" max="2" width="23.26171875" customWidth="1"/>
    <col min="3" max="3" width="49" bestFit="1" customWidth="1"/>
    <col min="4" max="4" width="11.41796875" bestFit="1" customWidth="1"/>
    <col min="5" max="5" width="10.15625" bestFit="1" customWidth="1"/>
    <col min="6" max="6" width="9.26171875" bestFit="1" customWidth="1"/>
    <col min="7" max="7" width="11.26171875" customWidth="1"/>
    <col min="8" max="8" width="6.578125" bestFit="1" customWidth="1"/>
    <col min="9" max="9" width="9.83984375" bestFit="1" customWidth="1"/>
    <col min="10" max="10" width="35.68359375" customWidth="1"/>
  </cols>
  <sheetData>
    <row r="1" spans="1:9">
      <c r="A1" s="1" t="s">
        <v>31</v>
      </c>
      <c r="B1" s="2"/>
      <c r="C1" s="2"/>
      <c r="D1" s="2"/>
      <c r="E1" s="2"/>
      <c r="F1" s="2"/>
      <c r="G1" s="2"/>
      <c r="H1" s="2"/>
    </row>
    <row r="2" spans="1:9" s="6" customFormat="1" ht="29.1" thickBot="1">
      <c r="A2" s="4" t="s">
        <v>30</v>
      </c>
      <c r="B2" s="5" t="s">
        <v>9</v>
      </c>
      <c r="C2" s="5" t="s">
        <v>26</v>
      </c>
      <c r="D2" s="5" t="s">
        <v>33</v>
      </c>
      <c r="E2" s="5" t="s">
        <v>4</v>
      </c>
      <c r="F2" s="5" t="s">
        <v>36</v>
      </c>
      <c r="G2" s="5" t="s">
        <v>39</v>
      </c>
      <c r="H2" s="5" t="s">
        <v>5</v>
      </c>
      <c r="I2" s="5" t="s">
        <v>35</v>
      </c>
    </row>
    <row r="3" spans="1:9" ht="14.7" thickTop="1">
      <c r="A3" s="3">
        <v>1</v>
      </c>
      <c r="B3" s="3" t="s">
        <v>20</v>
      </c>
      <c r="C3" s="3" t="s">
        <v>0</v>
      </c>
      <c r="D3" s="3" t="s">
        <v>34</v>
      </c>
      <c r="E3" s="3" t="s">
        <v>2</v>
      </c>
      <c r="F3" s="3" t="s">
        <v>1</v>
      </c>
      <c r="G3" s="3" t="s">
        <v>1</v>
      </c>
      <c r="H3" s="3" t="s">
        <v>1</v>
      </c>
      <c r="I3" s="3" t="s">
        <v>6</v>
      </c>
    </row>
    <row r="4" spans="1:9">
      <c r="A4" s="3">
        <v>2</v>
      </c>
      <c r="B4" s="3" t="s">
        <v>21</v>
      </c>
      <c r="C4" s="3" t="s">
        <v>0</v>
      </c>
      <c r="D4" s="3" t="s">
        <v>34</v>
      </c>
      <c r="E4" s="3" t="s">
        <v>2</v>
      </c>
      <c r="F4" s="3" t="s">
        <v>1</v>
      </c>
      <c r="G4" s="3" t="s">
        <v>1</v>
      </c>
      <c r="H4" s="3" t="s">
        <v>1</v>
      </c>
      <c r="I4" s="3" t="s">
        <v>6</v>
      </c>
    </row>
    <row r="5" spans="1:9">
      <c r="A5" s="3">
        <v>3</v>
      </c>
      <c r="B5" s="3" t="s">
        <v>40</v>
      </c>
      <c r="C5" s="3" t="s">
        <v>0</v>
      </c>
      <c r="D5" s="3" t="s">
        <v>34</v>
      </c>
      <c r="E5" s="3" t="s">
        <v>41</v>
      </c>
      <c r="F5" s="3" t="s">
        <v>1</v>
      </c>
      <c r="G5" s="3" t="s">
        <v>1</v>
      </c>
      <c r="H5" s="3" t="s">
        <v>1</v>
      </c>
      <c r="I5" s="3" t="s">
        <v>6</v>
      </c>
    </row>
    <row r="6" spans="1:9">
      <c r="A6" s="3">
        <v>4</v>
      </c>
      <c r="B6" s="3" t="s">
        <v>42</v>
      </c>
      <c r="C6" s="3" t="s">
        <v>0</v>
      </c>
      <c r="D6" s="3" t="s">
        <v>34</v>
      </c>
      <c r="E6" s="3" t="s">
        <v>41</v>
      </c>
      <c r="F6" s="3" t="s">
        <v>1</v>
      </c>
      <c r="G6" s="3" t="s">
        <v>1</v>
      </c>
      <c r="H6" s="3" t="s">
        <v>1</v>
      </c>
      <c r="I6" s="3" t="s">
        <v>6</v>
      </c>
    </row>
    <row r="7" spans="1:9">
      <c r="A7" s="3">
        <v>5</v>
      </c>
      <c r="B7" s="3" t="s">
        <v>22</v>
      </c>
      <c r="C7" s="3" t="s">
        <v>53</v>
      </c>
      <c r="D7" s="3" t="s">
        <v>34</v>
      </c>
      <c r="E7" s="3" t="s">
        <v>41</v>
      </c>
      <c r="F7" s="3" t="s">
        <v>1</v>
      </c>
      <c r="G7" s="3" t="s">
        <v>1</v>
      </c>
      <c r="H7" s="3" t="s">
        <v>1</v>
      </c>
      <c r="I7" s="3" t="s">
        <v>1</v>
      </c>
    </row>
    <row r="8" spans="1:9">
      <c r="A8" s="3">
        <v>6</v>
      </c>
      <c r="B8" s="3" t="s">
        <v>23</v>
      </c>
      <c r="C8" s="3" t="s">
        <v>53</v>
      </c>
      <c r="D8" s="3" t="s">
        <v>34</v>
      </c>
      <c r="E8" s="3" t="s">
        <v>41</v>
      </c>
      <c r="F8" s="3" t="s">
        <v>1</v>
      </c>
      <c r="G8" s="3" t="s">
        <v>1</v>
      </c>
      <c r="H8" s="3" t="s">
        <v>1</v>
      </c>
      <c r="I8" s="3" t="s">
        <v>1</v>
      </c>
    </row>
    <row r="9" spans="1:9">
      <c r="A9" s="3">
        <v>7</v>
      </c>
      <c r="B9" s="3" t="s">
        <v>24</v>
      </c>
      <c r="C9" s="3" t="s">
        <v>29</v>
      </c>
      <c r="D9" s="3" t="s">
        <v>34</v>
      </c>
      <c r="E9" s="3" t="s">
        <v>41</v>
      </c>
      <c r="F9" s="3" t="s">
        <v>1</v>
      </c>
      <c r="G9" s="3" t="s">
        <v>1</v>
      </c>
      <c r="H9" s="3" t="s">
        <v>6</v>
      </c>
      <c r="I9" s="3" t="s">
        <v>6</v>
      </c>
    </row>
    <row r="10" spans="1:9">
      <c r="A10" s="3">
        <v>8</v>
      </c>
      <c r="B10" s="3" t="s">
        <v>25</v>
      </c>
      <c r="C10" s="3" t="s">
        <v>29</v>
      </c>
      <c r="D10" s="3" t="s">
        <v>34</v>
      </c>
      <c r="E10" s="3" t="s">
        <v>41</v>
      </c>
      <c r="F10" s="3" t="s">
        <v>1</v>
      </c>
      <c r="G10" s="3" t="s">
        <v>1</v>
      </c>
      <c r="H10" s="3" t="s">
        <v>6</v>
      </c>
      <c r="I10" s="3" t="s">
        <v>6</v>
      </c>
    </row>
    <row r="11" spans="1:9">
      <c r="A11" s="3">
        <v>9</v>
      </c>
      <c r="B11" s="3" t="s">
        <v>7</v>
      </c>
      <c r="C11" s="3" t="s">
        <v>28</v>
      </c>
      <c r="D11" s="3" t="s">
        <v>34</v>
      </c>
      <c r="E11" s="3" t="s">
        <v>41</v>
      </c>
      <c r="F11" s="3" t="s">
        <v>6</v>
      </c>
      <c r="G11" s="3" t="s">
        <v>1</v>
      </c>
      <c r="H11" s="3" t="s">
        <v>6</v>
      </c>
      <c r="I11" s="3" t="s">
        <v>6</v>
      </c>
    </row>
    <row r="12" spans="1:9">
      <c r="A12" s="3">
        <v>10</v>
      </c>
      <c r="B12" s="3" t="s">
        <v>8</v>
      </c>
      <c r="C12" s="3" t="s">
        <v>27</v>
      </c>
      <c r="D12" s="3" t="s">
        <v>34</v>
      </c>
      <c r="E12" s="3" t="s">
        <v>41</v>
      </c>
      <c r="F12" s="3" t="s">
        <v>6</v>
      </c>
      <c r="G12" s="3" t="s">
        <v>1</v>
      </c>
      <c r="H12" s="3" t="s">
        <v>6</v>
      </c>
      <c r="I12" s="3" t="s">
        <v>6</v>
      </c>
    </row>
    <row r="13" spans="1:9">
      <c r="A13" s="3">
        <v>11</v>
      </c>
      <c r="B13" s="3" t="s">
        <v>10</v>
      </c>
      <c r="C13" s="3" t="s">
        <v>38</v>
      </c>
      <c r="D13" s="3" t="s">
        <v>34</v>
      </c>
      <c r="E13" s="3" t="s">
        <v>41</v>
      </c>
      <c r="F13" s="3" t="s">
        <v>6</v>
      </c>
      <c r="G13" s="3" t="s">
        <v>1</v>
      </c>
      <c r="H13" s="3" t="s">
        <v>6</v>
      </c>
      <c r="I13" s="3" t="s">
        <v>6</v>
      </c>
    </row>
    <row r="14" spans="1:9">
      <c r="A14" s="3">
        <v>12</v>
      </c>
      <c r="B14" s="3" t="s">
        <v>11</v>
      </c>
      <c r="C14" s="3" t="s">
        <v>37</v>
      </c>
      <c r="D14" s="3" t="s">
        <v>34</v>
      </c>
      <c r="E14" s="3" t="s">
        <v>41</v>
      </c>
      <c r="F14" s="3" t="s">
        <v>6</v>
      </c>
      <c r="G14" s="3" t="s">
        <v>6</v>
      </c>
      <c r="H14" s="3" t="s">
        <v>6</v>
      </c>
      <c r="I14" s="3" t="s">
        <v>6</v>
      </c>
    </row>
    <row r="15" spans="1:9">
      <c r="A15" s="3">
        <v>13</v>
      </c>
      <c r="B15" s="3" t="s">
        <v>14</v>
      </c>
      <c r="C15" s="3" t="s">
        <v>16</v>
      </c>
      <c r="D15" s="3" t="s">
        <v>34</v>
      </c>
      <c r="E15" s="3" t="s">
        <v>41</v>
      </c>
      <c r="F15" s="3" t="s">
        <v>6</v>
      </c>
      <c r="G15" s="3" t="s">
        <v>1</v>
      </c>
      <c r="H15" s="3" t="s">
        <v>6</v>
      </c>
      <c r="I15" s="3" t="s">
        <v>6</v>
      </c>
    </row>
    <row r="16" spans="1:9">
      <c r="A16" s="3">
        <v>14</v>
      </c>
      <c r="B16" s="3" t="s">
        <v>15</v>
      </c>
      <c r="C16" s="3" t="s">
        <v>17</v>
      </c>
      <c r="D16" s="3" t="s">
        <v>34</v>
      </c>
      <c r="E16" s="3" t="s">
        <v>41</v>
      </c>
      <c r="F16" s="3" t="s">
        <v>6</v>
      </c>
      <c r="G16" s="3" t="s">
        <v>1</v>
      </c>
      <c r="H16" s="3" t="s">
        <v>6</v>
      </c>
      <c r="I16" s="3" t="s">
        <v>6</v>
      </c>
    </row>
    <row r="17" spans="1:11">
      <c r="A17" s="3">
        <v>15</v>
      </c>
      <c r="B17" s="3" t="s">
        <v>12</v>
      </c>
      <c r="C17" s="3" t="s">
        <v>18</v>
      </c>
      <c r="D17" s="3" t="s">
        <v>34</v>
      </c>
      <c r="E17" s="3" t="s">
        <v>41</v>
      </c>
      <c r="F17" s="3" t="s">
        <v>6</v>
      </c>
      <c r="G17" s="3" t="s">
        <v>1</v>
      </c>
      <c r="H17" s="3" t="s">
        <v>6</v>
      </c>
      <c r="I17" s="3" t="s">
        <v>6</v>
      </c>
    </row>
    <row r="18" spans="1:11">
      <c r="A18" s="3">
        <v>16</v>
      </c>
      <c r="B18" s="3" t="s">
        <v>13</v>
      </c>
      <c r="C18" s="3" t="s">
        <v>19</v>
      </c>
      <c r="D18" s="3" t="s">
        <v>34</v>
      </c>
      <c r="E18" s="3" t="s">
        <v>41</v>
      </c>
      <c r="F18" s="3" t="s">
        <v>6</v>
      </c>
      <c r="G18" s="3" t="s">
        <v>1</v>
      </c>
      <c r="H18" s="3" t="s">
        <v>6</v>
      </c>
      <c r="I18" s="3" t="s">
        <v>6</v>
      </c>
    </row>
    <row r="19" spans="1:11">
      <c r="A19" s="3">
        <v>17</v>
      </c>
      <c r="B19" s="3" t="s">
        <v>20</v>
      </c>
      <c r="C19" s="3" t="s">
        <v>0</v>
      </c>
      <c r="D19" s="3" t="s">
        <v>43</v>
      </c>
      <c r="E19" s="3" t="s">
        <v>2</v>
      </c>
      <c r="F19" s="3" t="s">
        <v>1</v>
      </c>
      <c r="G19" s="3" t="s">
        <v>1</v>
      </c>
      <c r="H19" s="3" t="s">
        <v>1</v>
      </c>
      <c r="I19" s="3" t="s">
        <v>6</v>
      </c>
      <c r="J19" s="3"/>
    </row>
    <row r="20" spans="1:11">
      <c r="A20" s="3">
        <v>18</v>
      </c>
      <c r="B20" s="3" t="s">
        <v>21</v>
      </c>
      <c r="C20" s="3" t="s">
        <v>0</v>
      </c>
      <c r="D20" s="3" t="s">
        <v>43</v>
      </c>
      <c r="E20" s="3" t="s">
        <v>2</v>
      </c>
      <c r="F20" s="3" t="s">
        <v>1</v>
      </c>
      <c r="G20" s="3" t="s">
        <v>1</v>
      </c>
      <c r="H20" s="3" t="s">
        <v>1</v>
      </c>
      <c r="I20" s="3" t="s">
        <v>6</v>
      </c>
      <c r="J20" s="2"/>
      <c r="K20" s="2"/>
    </row>
    <row r="21" spans="1:11">
      <c r="A21" s="3">
        <v>19</v>
      </c>
      <c r="B21" s="3" t="s">
        <v>40</v>
      </c>
      <c r="C21" s="3" t="s">
        <v>0</v>
      </c>
      <c r="D21" s="3" t="s">
        <v>43</v>
      </c>
      <c r="E21" s="3" t="s">
        <v>41</v>
      </c>
      <c r="F21" s="3" t="s">
        <v>1</v>
      </c>
      <c r="G21" s="3" t="s">
        <v>1</v>
      </c>
      <c r="H21" s="3" t="s">
        <v>1</v>
      </c>
      <c r="I21" s="3" t="s">
        <v>6</v>
      </c>
    </row>
    <row r="22" spans="1:11">
      <c r="A22" s="3">
        <v>20</v>
      </c>
      <c r="B22" s="3" t="s">
        <v>42</v>
      </c>
      <c r="C22" s="3" t="s">
        <v>0</v>
      </c>
      <c r="D22" s="3" t="s">
        <v>43</v>
      </c>
      <c r="E22" s="3" t="s">
        <v>41</v>
      </c>
      <c r="F22" s="3" t="s">
        <v>1</v>
      </c>
      <c r="G22" s="3" t="s">
        <v>1</v>
      </c>
      <c r="H22" s="3" t="s">
        <v>1</v>
      </c>
      <c r="I22" s="3" t="s">
        <v>6</v>
      </c>
    </row>
    <row r="23" spans="1:11">
      <c r="A23" s="3">
        <v>21</v>
      </c>
      <c r="B23" s="3" t="s">
        <v>22</v>
      </c>
      <c r="C23" s="3" t="s">
        <v>53</v>
      </c>
      <c r="D23" s="3" t="s">
        <v>43</v>
      </c>
      <c r="E23" s="3" t="s">
        <v>41</v>
      </c>
      <c r="F23" s="3" t="s">
        <v>1</v>
      </c>
      <c r="G23" s="3" t="s">
        <v>1</v>
      </c>
      <c r="H23" s="3" t="s">
        <v>1</v>
      </c>
      <c r="I23" s="3" t="s">
        <v>1</v>
      </c>
    </row>
    <row r="24" spans="1:11">
      <c r="A24" s="3">
        <v>22</v>
      </c>
      <c r="B24" s="3" t="s">
        <v>23</v>
      </c>
      <c r="C24" s="3" t="s">
        <v>53</v>
      </c>
      <c r="D24" s="3" t="s">
        <v>43</v>
      </c>
      <c r="E24" s="3" t="s">
        <v>41</v>
      </c>
      <c r="F24" s="3" t="s">
        <v>1</v>
      </c>
      <c r="G24" s="3" t="s">
        <v>1</v>
      </c>
      <c r="H24" s="3" t="s">
        <v>1</v>
      </c>
      <c r="I24" s="3" t="s">
        <v>1</v>
      </c>
    </row>
    <row r="25" spans="1:11">
      <c r="A25" s="3">
        <v>23</v>
      </c>
      <c r="B25" s="3" t="s">
        <v>24</v>
      </c>
      <c r="C25" s="3" t="s">
        <v>29</v>
      </c>
      <c r="D25" s="3" t="s">
        <v>43</v>
      </c>
      <c r="E25" s="3" t="s">
        <v>41</v>
      </c>
      <c r="F25" s="3" t="s">
        <v>1</v>
      </c>
      <c r="G25" s="3" t="s">
        <v>6</v>
      </c>
      <c r="H25" s="3" t="s">
        <v>6</v>
      </c>
      <c r="I25" s="3" t="s">
        <v>6</v>
      </c>
    </row>
    <row r="26" spans="1:11">
      <c r="A26" s="3">
        <v>24</v>
      </c>
      <c r="B26" s="3" t="s">
        <v>25</v>
      </c>
      <c r="C26" s="3" t="s">
        <v>29</v>
      </c>
      <c r="D26" s="3" t="s">
        <v>43</v>
      </c>
      <c r="E26" s="3" t="s">
        <v>41</v>
      </c>
      <c r="F26" s="3" t="s">
        <v>1</v>
      </c>
      <c r="G26" s="3" t="s">
        <v>1</v>
      </c>
      <c r="H26" s="3" t="s">
        <v>6</v>
      </c>
      <c r="I26" s="3" t="s">
        <v>6</v>
      </c>
    </row>
    <row r="27" spans="1:11">
      <c r="A27" s="3">
        <v>25</v>
      </c>
      <c r="B27" s="3" t="s">
        <v>7</v>
      </c>
      <c r="C27" s="3" t="s">
        <v>28</v>
      </c>
      <c r="D27" s="3" t="s">
        <v>43</v>
      </c>
      <c r="E27" s="3" t="s">
        <v>41</v>
      </c>
      <c r="F27" s="3" t="s">
        <v>6</v>
      </c>
      <c r="G27" s="3" t="s">
        <v>1</v>
      </c>
      <c r="H27" s="3" t="s">
        <v>6</v>
      </c>
      <c r="I27" s="3" t="s">
        <v>6</v>
      </c>
    </row>
    <row r="28" spans="1:11">
      <c r="A28" s="3">
        <v>26</v>
      </c>
      <c r="B28" s="3" t="s">
        <v>8</v>
      </c>
      <c r="C28" s="3" t="s">
        <v>27</v>
      </c>
      <c r="D28" s="3" t="s">
        <v>43</v>
      </c>
      <c r="E28" s="3" t="s">
        <v>41</v>
      </c>
      <c r="F28" s="3" t="s">
        <v>6</v>
      </c>
      <c r="G28" s="3" t="s">
        <v>1</v>
      </c>
      <c r="H28" s="3" t="s">
        <v>6</v>
      </c>
      <c r="I28" s="3" t="s">
        <v>6</v>
      </c>
    </row>
    <row r="29" spans="1:11">
      <c r="A29" s="3">
        <v>27</v>
      </c>
      <c r="B29" s="3" t="s">
        <v>10</v>
      </c>
      <c r="C29" s="3" t="s">
        <v>38</v>
      </c>
      <c r="D29" s="3" t="s">
        <v>43</v>
      </c>
      <c r="E29" s="3" t="s">
        <v>41</v>
      </c>
      <c r="F29" s="3" t="s">
        <v>6</v>
      </c>
      <c r="G29" s="3" t="s">
        <v>1</v>
      </c>
      <c r="H29" s="3" t="s">
        <v>6</v>
      </c>
      <c r="I29" s="3" t="s">
        <v>6</v>
      </c>
    </row>
    <row r="30" spans="1:11">
      <c r="A30" s="3">
        <v>28</v>
      </c>
      <c r="B30" s="3" t="s">
        <v>11</v>
      </c>
      <c r="C30" s="3" t="s">
        <v>37</v>
      </c>
      <c r="D30" s="3" t="s">
        <v>43</v>
      </c>
      <c r="E30" s="3" t="s">
        <v>41</v>
      </c>
      <c r="F30" s="3" t="s">
        <v>6</v>
      </c>
      <c r="G30" s="3" t="s">
        <v>1</v>
      </c>
      <c r="H30" s="3" t="s">
        <v>6</v>
      </c>
      <c r="I30" s="3" t="s">
        <v>6</v>
      </c>
    </row>
    <row r="31" spans="1:11">
      <c r="A31" s="3">
        <v>29</v>
      </c>
      <c r="B31" s="3" t="s">
        <v>14</v>
      </c>
      <c r="C31" s="3" t="s">
        <v>16</v>
      </c>
      <c r="D31" s="3" t="s">
        <v>43</v>
      </c>
      <c r="E31" s="3" t="s">
        <v>41</v>
      </c>
      <c r="F31" s="3" t="s">
        <v>6</v>
      </c>
      <c r="G31" s="3" t="s">
        <v>1</v>
      </c>
      <c r="H31" s="3" t="s">
        <v>6</v>
      </c>
      <c r="I31" s="3" t="s">
        <v>6</v>
      </c>
    </row>
    <row r="32" spans="1:11">
      <c r="A32" s="3">
        <v>30</v>
      </c>
      <c r="B32" s="3" t="s">
        <v>15</v>
      </c>
      <c r="C32" s="3" t="s">
        <v>17</v>
      </c>
      <c r="D32" s="3" t="s">
        <v>43</v>
      </c>
      <c r="E32" s="3" t="s">
        <v>41</v>
      </c>
      <c r="F32" s="3" t="s">
        <v>6</v>
      </c>
      <c r="G32" s="3" t="s">
        <v>1</v>
      </c>
      <c r="H32" s="3" t="s">
        <v>6</v>
      </c>
      <c r="I32" s="3" t="s">
        <v>6</v>
      </c>
    </row>
    <row r="33" spans="1:11">
      <c r="A33" s="3">
        <v>31</v>
      </c>
      <c r="B33" s="3" t="s">
        <v>12</v>
      </c>
      <c r="C33" s="3" t="s">
        <v>18</v>
      </c>
      <c r="D33" s="3" t="s">
        <v>43</v>
      </c>
      <c r="E33" s="3" t="s">
        <v>41</v>
      </c>
      <c r="F33" s="3" t="s">
        <v>6</v>
      </c>
      <c r="G33" s="3" t="s">
        <v>1</v>
      </c>
      <c r="H33" s="3" t="s">
        <v>6</v>
      </c>
      <c r="I33" s="3" t="s">
        <v>6</v>
      </c>
    </row>
    <row r="34" spans="1:11">
      <c r="A34" s="3">
        <v>32</v>
      </c>
      <c r="B34" s="3" t="s">
        <v>13</v>
      </c>
      <c r="C34" s="3" t="s">
        <v>19</v>
      </c>
      <c r="D34" s="3" t="s">
        <v>43</v>
      </c>
      <c r="E34" s="3" t="s">
        <v>41</v>
      </c>
      <c r="F34" s="3" t="s">
        <v>6</v>
      </c>
      <c r="G34" s="3" t="s">
        <v>1</v>
      </c>
      <c r="H34" s="3" t="s">
        <v>6</v>
      </c>
      <c r="I34" s="3" t="s">
        <v>6</v>
      </c>
    </row>
    <row r="35" spans="1:11">
      <c r="A35" s="3">
        <v>33</v>
      </c>
      <c r="B35" s="3" t="s">
        <v>20</v>
      </c>
      <c r="C35" s="3" t="s">
        <v>0</v>
      </c>
      <c r="D35" s="3" t="s">
        <v>44</v>
      </c>
      <c r="E35" s="3" t="s">
        <v>2</v>
      </c>
      <c r="F35" s="3" t="s">
        <v>1</v>
      </c>
      <c r="G35" s="3" t="s">
        <v>1</v>
      </c>
      <c r="H35" s="3" t="s">
        <v>1</v>
      </c>
      <c r="I35" s="3" t="s">
        <v>6</v>
      </c>
      <c r="J35" s="3"/>
    </row>
    <row r="36" spans="1:11">
      <c r="A36" s="3">
        <v>34</v>
      </c>
      <c r="B36" s="3" t="s">
        <v>21</v>
      </c>
      <c r="C36" s="3" t="s">
        <v>0</v>
      </c>
      <c r="D36" s="3" t="s">
        <v>44</v>
      </c>
      <c r="E36" s="3" t="s">
        <v>2</v>
      </c>
      <c r="F36" s="3" t="s">
        <v>1</v>
      </c>
      <c r="G36" s="3" t="s">
        <v>1</v>
      </c>
      <c r="H36" s="3" t="s">
        <v>1</v>
      </c>
      <c r="I36" s="3" t="s">
        <v>6</v>
      </c>
      <c r="J36" s="2"/>
      <c r="K36" s="2"/>
    </row>
    <row r="37" spans="1:11">
      <c r="A37" s="3">
        <v>35</v>
      </c>
      <c r="B37" s="3" t="s">
        <v>40</v>
      </c>
      <c r="C37" s="3" t="s">
        <v>0</v>
      </c>
      <c r="D37" s="3" t="s">
        <v>44</v>
      </c>
      <c r="E37" s="3" t="s">
        <v>50</v>
      </c>
      <c r="F37" s="3" t="s">
        <v>1</v>
      </c>
      <c r="G37" s="3" t="s">
        <v>1</v>
      </c>
      <c r="H37" s="3" t="s">
        <v>1</v>
      </c>
      <c r="I37" s="3" t="s">
        <v>6</v>
      </c>
    </row>
    <row r="38" spans="1:11">
      <c r="A38" s="3">
        <v>36</v>
      </c>
      <c r="B38" s="3" t="s">
        <v>42</v>
      </c>
      <c r="C38" s="3" t="s">
        <v>0</v>
      </c>
      <c r="D38" s="3" t="s">
        <v>44</v>
      </c>
      <c r="E38" s="3" t="s">
        <v>51</v>
      </c>
      <c r="F38" s="3" t="s">
        <v>1</v>
      </c>
      <c r="G38" s="3" t="s">
        <v>1</v>
      </c>
      <c r="H38" s="3" t="s">
        <v>1</v>
      </c>
      <c r="I38" s="3" t="s">
        <v>6</v>
      </c>
    </row>
    <row r="39" spans="1:11">
      <c r="A39" s="3">
        <v>37</v>
      </c>
      <c r="B39" s="3" t="s">
        <v>22</v>
      </c>
      <c r="C39" s="3" t="s">
        <v>53</v>
      </c>
      <c r="D39" s="3" t="s">
        <v>44</v>
      </c>
      <c r="E39" s="3" t="s">
        <v>49</v>
      </c>
      <c r="F39" s="3" t="s">
        <v>1</v>
      </c>
      <c r="G39" s="3" t="s">
        <v>1</v>
      </c>
      <c r="H39" s="3" t="s">
        <v>1</v>
      </c>
      <c r="I39" s="3" t="s">
        <v>1</v>
      </c>
    </row>
    <row r="40" spans="1:11">
      <c r="A40" s="3">
        <v>38</v>
      </c>
      <c r="B40" s="3" t="s">
        <v>23</v>
      </c>
      <c r="C40" s="3" t="s">
        <v>53</v>
      </c>
      <c r="D40" s="3" t="s">
        <v>44</v>
      </c>
      <c r="E40" s="3" t="s">
        <v>49</v>
      </c>
      <c r="F40" s="3" t="s">
        <v>1</v>
      </c>
      <c r="G40" s="3" t="s">
        <v>1</v>
      </c>
      <c r="H40" s="3" t="s">
        <v>1</v>
      </c>
      <c r="I40" s="3" t="s">
        <v>1</v>
      </c>
    </row>
    <row r="41" spans="1:11">
      <c r="A41" s="3">
        <v>39</v>
      </c>
      <c r="B41" s="3" t="s">
        <v>24</v>
      </c>
      <c r="C41" s="3" t="s">
        <v>29</v>
      </c>
      <c r="D41" s="3" t="s">
        <v>44</v>
      </c>
      <c r="E41" s="3" t="s">
        <v>49</v>
      </c>
      <c r="F41" s="3" t="s">
        <v>1</v>
      </c>
      <c r="G41" s="3" t="s">
        <v>1</v>
      </c>
      <c r="H41" s="3" t="s">
        <v>6</v>
      </c>
      <c r="I41" s="3" t="s">
        <v>6</v>
      </c>
    </row>
    <row r="42" spans="1:11">
      <c r="A42" s="3">
        <v>40</v>
      </c>
      <c r="B42" s="3" t="s">
        <v>25</v>
      </c>
      <c r="C42" s="3" t="s">
        <v>29</v>
      </c>
      <c r="D42" s="3" t="s">
        <v>44</v>
      </c>
      <c r="E42" s="3" t="s">
        <v>49</v>
      </c>
      <c r="F42" s="3" t="s">
        <v>1</v>
      </c>
      <c r="G42" s="3" t="s">
        <v>1</v>
      </c>
      <c r="H42" s="3" t="s">
        <v>6</v>
      </c>
      <c r="I42" s="3" t="s">
        <v>6</v>
      </c>
    </row>
    <row r="43" spans="1:11">
      <c r="A43" s="3">
        <v>41</v>
      </c>
      <c r="B43" s="3" t="s">
        <v>7</v>
      </c>
      <c r="C43" s="3" t="s">
        <v>28</v>
      </c>
      <c r="D43" s="3" t="s">
        <v>44</v>
      </c>
      <c r="E43" s="3" t="s">
        <v>49</v>
      </c>
      <c r="F43" s="3" t="s">
        <v>6</v>
      </c>
      <c r="G43" s="3" t="s">
        <v>1</v>
      </c>
      <c r="H43" s="3" t="s">
        <v>6</v>
      </c>
      <c r="I43" s="3" t="s">
        <v>6</v>
      </c>
    </row>
    <row r="44" spans="1:11">
      <c r="A44" s="3">
        <v>42</v>
      </c>
      <c r="B44" s="3" t="s">
        <v>8</v>
      </c>
      <c r="C44" s="3" t="s">
        <v>27</v>
      </c>
      <c r="D44" s="3" t="s">
        <v>44</v>
      </c>
      <c r="E44" s="3" t="s">
        <v>49</v>
      </c>
      <c r="F44" s="3" t="s">
        <v>6</v>
      </c>
      <c r="G44" s="3" t="s">
        <v>1</v>
      </c>
      <c r="H44" s="3" t="s">
        <v>6</v>
      </c>
      <c r="I44" s="3" t="s">
        <v>6</v>
      </c>
    </row>
    <row r="45" spans="1:11">
      <c r="A45" s="3">
        <v>43</v>
      </c>
      <c r="B45" s="3" t="s">
        <v>10</v>
      </c>
      <c r="C45" s="3" t="s">
        <v>38</v>
      </c>
      <c r="D45" s="3" t="s">
        <v>44</v>
      </c>
      <c r="E45" s="3" t="s">
        <v>49</v>
      </c>
      <c r="F45" s="3" t="s">
        <v>6</v>
      </c>
      <c r="G45" s="3" t="s">
        <v>6</v>
      </c>
      <c r="H45" s="3" t="s">
        <v>6</v>
      </c>
      <c r="I45" s="3" t="s">
        <v>6</v>
      </c>
    </row>
    <row r="46" spans="1:11">
      <c r="A46" s="3">
        <v>44</v>
      </c>
      <c r="B46" s="3" t="s">
        <v>11</v>
      </c>
      <c r="C46" s="3" t="s">
        <v>37</v>
      </c>
      <c r="D46" s="3" t="s">
        <v>44</v>
      </c>
      <c r="E46" s="3" t="s">
        <v>49</v>
      </c>
      <c r="F46" s="3" t="s">
        <v>6</v>
      </c>
      <c r="G46" s="3" t="s">
        <v>1</v>
      </c>
      <c r="H46" s="3" t="s">
        <v>6</v>
      </c>
      <c r="I46" s="3" t="s">
        <v>6</v>
      </c>
    </row>
    <row r="47" spans="1:11">
      <c r="A47" s="3">
        <v>45</v>
      </c>
      <c r="B47" s="3" t="s">
        <v>14</v>
      </c>
      <c r="C47" s="3" t="s">
        <v>16</v>
      </c>
      <c r="D47" s="3" t="s">
        <v>44</v>
      </c>
      <c r="E47" s="3" t="s">
        <v>49</v>
      </c>
      <c r="F47" s="3" t="s">
        <v>6</v>
      </c>
      <c r="G47" s="3" t="s">
        <v>1</v>
      </c>
      <c r="H47" s="3" t="s">
        <v>6</v>
      </c>
      <c r="I47" s="3" t="s">
        <v>6</v>
      </c>
    </row>
    <row r="48" spans="1:11">
      <c r="A48" s="3">
        <v>46</v>
      </c>
      <c r="B48" s="3" t="s">
        <v>15</v>
      </c>
      <c r="C48" s="3" t="s">
        <v>17</v>
      </c>
      <c r="D48" s="3" t="s">
        <v>44</v>
      </c>
      <c r="E48" s="3" t="s">
        <v>49</v>
      </c>
      <c r="F48" s="3" t="s">
        <v>6</v>
      </c>
      <c r="G48" s="3" t="s">
        <v>1</v>
      </c>
      <c r="H48" s="3" t="s">
        <v>6</v>
      </c>
      <c r="I48" s="3" t="s">
        <v>6</v>
      </c>
    </row>
    <row r="49" spans="1:11">
      <c r="A49" s="3">
        <v>47</v>
      </c>
      <c r="B49" s="3" t="s">
        <v>12</v>
      </c>
      <c r="C49" s="3" t="s">
        <v>18</v>
      </c>
      <c r="D49" s="3" t="s">
        <v>44</v>
      </c>
      <c r="E49" s="3" t="s">
        <v>49</v>
      </c>
      <c r="F49" s="3" t="s">
        <v>6</v>
      </c>
      <c r="G49" s="3" t="s">
        <v>1</v>
      </c>
      <c r="H49" s="3" t="s">
        <v>6</v>
      </c>
      <c r="I49" s="3" t="s">
        <v>6</v>
      </c>
    </row>
    <row r="50" spans="1:11">
      <c r="A50" s="3">
        <v>48</v>
      </c>
      <c r="B50" s="3" t="s">
        <v>13</v>
      </c>
      <c r="C50" s="3" t="s">
        <v>19</v>
      </c>
      <c r="D50" s="3" t="s">
        <v>44</v>
      </c>
      <c r="E50" s="3" t="s">
        <v>49</v>
      </c>
      <c r="F50" s="3" t="s">
        <v>6</v>
      </c>
      <c r="G50" s="3" t="s">
        <v>1</v>
      </c>
      <c r="H50" s="3" t="s">
        <v>6</v>
      </c>
      <c r="I50" s="3" t="s">
        <v>6</v>
      </c>
    </row>
    <row r="51" spans="1:11">
      <c r="A51" s="3">
        <v>49</v>
      </c>
      <c r="B51" s="3" t="s">
        <v>20</v>
      </c>
      <c r="C51" s="3" t="s">
        <v>0</v>
      </c>
      <c r="D51" s="3" t="s">
        <v>45</v>
      </c>
      <c r="E51" s="3" t="s">
        <v>2</v>
      </c>
      <c r="F51" s="3" t="s">
        <v>1</v>
      </c>
      <c r="G51" s="3" t="s">
        <v>1</v>
      </c>
      <c r="H51" s="3" t="s">
        <v>1</v>
      </c>
      <c r="I51" s="3" t="s">
        <v>6</v>
      </c>
      <c r="J51" s="3"/>
    </row>
    <row r="52" spans="1:11">
      <c r="A52" s="3">
        <v>50</v>
      </c>
      <c r="B52" s="3" t="s">
        <v>21</v>
      </c>
      <c r="C52" s="3" t="s">
        <v>0</v>
      </c>
      <c r="D52" s="3" t="s">
        <v>45</v>
      </c>
      <c r="E52" s="3" t="s">
        <v>2</v>
      </c>
      <c r="F52" s="3" t="s">
        <v>1</v>
      </c>
      <c r="G52" s="3" t="s">
        <v>1</v>
      </c>
      <c r="H52" s="3" t="s">
        <v>1</v>
      </c>
      <c r="I52" s="3" t="s">
        <v>6</v>
      </c>
      <c r="J52" s="2"/>
      <c r="K52" s="2"/>
    </row>
    <row r="53" spans="1:11">
      <c r="A53" s="3">
        <v>51</v>
      </c>
      <c r="B53" s="3" t="s">
        <v>46</v>
      </c>
      <c r="C53" s="3" t="s">
        <v>0</v>
      </c>
      <c r="D53" s="3" t="s">
        <v>45</v>
      </c>
      <c r="E53" s="3" t="s">
        <v>48</v>
      </c>
      <c r="F53" s="3" t="s">
        <v>1</v>
      </c>
      <c r="G53" s="3" t="s">
        <v>1</v>
      </c>
      <c r="H53" s="3" t="s">
        <v>1</v>
      </c>
      <c r="I53" s="3" t="s">
        <v>6</v>
      </c>
    </row>
    <row r="54" spans="1:11">
      <c r="A54" s="3">
        <v>52</v>
      </c>
      <c r="B54" s="3" t="s">
        <v>47</v>
      </c>
      <c r="C54" s="3" t="s">
        <v>0</v>
      </c>
      <c r="D54" s="3" t="s">
        <v>45</v>
      </c>
      <c r="E54" s="3" t="s">
        <v>48</v>
      </c>
      <c r="F54" s="3" t="s">
        <v>1</v>
      </c>
      <c r="G54" s="3" t="s">
        <v>1</v>
      </c>
      <c r="H54" s="3" t="s">
        <v>1</v>
      </c>
      <c r="I54" s="3" t="s">
        <v>6</v>
      </c>
    </row>
    <row r="55" spans="1:11">
      <c r="A55" s="3">
        <v>53</v>
      </c>
      <c r="B55" s="3" t="s">
        <v>22</v>
      </c>
      <c r="C55" s="3" t="s">
        <v>53</v>
      </c>
      <c r="D55" s="3" t="s">
        <v>45</v>
      </c>
      <c r="E55" s="3" t="s">
        <v>48</v>
      </c>
      <c r="F55" s="3" t="s">
        <v>1</v>
      </c>
      <c r="G55" s="3" t="s">
        <v>1</v>
      </c>
      <c r="H55" s="3" t="s">
        <v>1</v>
      </c>
      <c r="I55" s="3" t="s">
        <v>1</v>
      </c>
    </row>
    <row r="56" spans="1:11">
      <c r="A56" s="3">
        <v>54</v>
      </c>
      <c r="B56" s="3" t="s">
        <v>23</v>
      </c>
      <c r="C56" s="3" t="s">
        <v>53</v>
      </c>
      <c r="D56" s="3" t="s">
        <v>45</v>
      </c>
      <c r="E56" s="3" t="s">
        <v>48</v>
      </c>
      <c r="F56" s="3" t="s">
        <v>1</v>
      </c>
      <c r="G56" s="3" t="s">
        <v>1</v>
      </c>
      <c r="H56" s="3" t="s">
        <v>1</v>
      </c>
      <c r="I56" s="3" t="s">
        <v>1</v>
      </c>
    </row>
    <row r="57" spans="1:11">
      <c r="A57" s="3">
        <v>55</v>
      </c>
      <c r="B57" s="3" t="s">
        <v>24</v>
      </c>
      <c r="C57" s="3" t="s">
        <v>29</v>
      </c>
      <c r="D57" s="3" t="s">
        <v>45</v>
      </c>
      <c r="E57" s="3" t="s">
        <v>48</v>
      </c>
      <c r="F57" s="3" t="s">
        <v>1</v>
      </c>
      <c r="G57" s="3" t="s">
        <v>1</v>
      </c>
      <c r="H57" s="3" t="s">
        <v>6</v>
      </c>
      <c r="I57" s="3" t="s">
        <v>6</v>
      </c>
    </row>
    <row r="58" spans="1:11">
      <c r="A58" s="3">
        <v>56</v>
      </c>
      <c r="B58" s="3" t="s">
        <v>25</v>
      </c>
      <c r="C58" s="3" t="s">
        <v>29</v>
      </c>
      <c r="D58" s="3" t="s">
        <v>45</v>
      </c>
      <c r="E58" s="3" t="s">
        <v>48</v>
      </c>
      <c r="F58" s="3" t="s">
        <v>1</v>
      </c>
      <c r="G58" s="3" t="s">
        <v>1</v>
      </c>
      <c r="H58" s="3" t="s">
        <v>6</v>
      </c>
      <c r="I58" s="3" t="s">
        <v>6</v>
      </c>
    </row>
    <row r="59" spans="1:11">
      <c r="A59" s="3">
        <v>57</v>
      </c>
      <c r="B59" s="3" t="s">
        <v>7</v>
      </c>
      <c r="C59" s="3" t="s">
        <v>28</v>
      </c>
      <c r="D59" s="3" t="s">
        <v>45</v>
      </c>
      <c r="E59" s="3" t="s">
        <v>48</v>
      </c>
      <c r="F59" s="3" t="s">
        <v>6</v>
      </c>
      <c r="G59" s="3" t="s">
        <v>1</v>
      </c>
      <c r="H59" s="3" t="s">
        <v>6</v>
      </c>
      <c r="I59" s="3" t="s">
        <v>6</v>
      </c>
    </row>
    <row r="60" spans="1:11">
      <c r="A60" s="3">
        <v>58</v>
      </c>
      <c r="B60" s="3" t="s">
        <v>8</v>
      </c>
      <c r="C60" s="3" t="s">
        <v>27</v>
      </c>
      <c r="D60" s="3" t="s">
        <v>45</v>
      </c>
      <c r="E60" s="3" t="s">
        <v>48</v>
      </c>
      <c r="F60" s="3" t="s">
        <v>6</v>
      </c>
      <c r="G60" s="3" t="s">
        <v>1</v>
      </c>
      <c r="H60" s="3" t="s">
        <v>6</v>
      </c>
      <c r="I60" s="3" t="s">
        <v>6</v>
      </c>
    </row>
    <row r="61" spans="1:11">
      <c r="A61" s="3">
        <v>59</v>
      </c>
      <c r="B61" s="3" t="s">
        <v>10</v>
      </c>
      <c r="C61" s="3" t="s">
        <v>38</v>
      </c>
      <c r="D61" s="3" t="s">
        <v>45</v>
      </c>
      <c r="E61" s="3" t="s">
        <v>48</v>
      </c>
      <c r="F61" s="3" t="s">
        <v>6</v>
      </c>
      <c r="G61" s="3" t="s">
        <v>1</v>
      </c>
      <c r="H61" s="3" t="s">
        <v>6</v>
      </c>
      <c r="I61" s="3" t="s">
        <v>6</v>
      </c>
    </row>
    <row r="62" spans="1:11">
      <c r="A62" s="3">
        <v>60</v>
      </c>
      <c r="B62" s="3" t="s">
        <v>11</v>
      </c>
      <c r="C62" s="3" t="s">
        <v>37</v>
      </c>
      <c r="D62" s="3" t="s">
        <v>45</v>
      </c>
      <c r="E62" s="3" t="s">
        <v>48</v>
      </c>
      <c r="F62" s="3" t="s">
        <v>6</v>
      </c>
      <c r="G62" s="3" t="s">
        <v>1</v>
      </c>
      <c r="H62" s="3" t="s">
        <v>6</v>
      </c>
      <c r="I62" s="3" t="s">
        <v>6</v>
      </c>
    </row>
    <row r="63" spans="1:11">
      <c r="A63" s="3">
        <v>61</v>
      </c>
      <c r="B63" s="3" t="s">
        <v>14</v>
      </c>
      <c r="C63" s="3" t="s">
        <v>16</v>
      </c>
      <c r="D63" s="3" t="s">
        <v>45</v>
      </c>
      <c r="E63" s="3" t="s">
        <v>48</v>
      </c>
      <c r="F63" s="3" t="s">
        <v>6</v>
      </c>
      <c r="G63" s="3" t="s">
        <v>1</v>
      </c>
      <c r="H63" s="3" t="s">
        <v>6</v>
      </c>
      <c r="I63" s="3" t="s">
        <v>6</v>
      </c>
    </row>
    <row r="64" spans="1:11">
      <c r="A64" s="3">
        <v>62</v>
      </c>
      <c r="B64" s="3" t="s">
        <v>15</v>
      </c>
      <c r="C64" s="3" t="s">
        <v>17</v>
      </c>
      <c r="D64" s="3" t="s">
        <v>45</v>
      </c>
      <c r="E64" s="3" t="s">
        <v>48</v>
      </c>
      <c r="F64" s="3" t="s">
        <v>6</v>
      </c>
      <c r="G64" s="3" t="s">
        <v>1</v>
      </c>
      <c r="H64" s="3" t="s">
        <v>6</v>
      </c>
      <c r="I64" s="3" t="s">
        <v>6</v>
      </c>
    </row>
    <row r="65" spans="1:11">
      <c r="A65" s="3">
        <v>63</v>
      </c>
      <c r="B65" s="3" t="s">
        <v>12</v>
      </c>
      <c r="C65" s="3" t="s">
        <v>18</v>
      </c>
      <c r="D65" s="3" t="s">
        <v>45</v>
      </c>
      <c r="E65" s="3" t="s">
        <v>48</v>
      </c>
      <c r="F65" s="3" t="s">
        <v>6</v>
      </c>
      <c r="G65" s="3" t="s">
        <v>1</v>
      </c>
      <c r="H65" s="3" t="s">
        <v>6</v>
      </c>
      <c r="I65" s="3" t="s">
        <v>6</v>
      </c>
    </row>
    <row r="66" spans="1:11">
      <c r="A66" s="3">
        <v>64</v>
      </c>
      <c r="B66" s="3" t="s">
        <v>13</v>
      </c>
      <c r="C66" s="3" t="s">
        <v>19</v>
      </c>
      <c r="D66" s="3" t="s">
        <v>45</v>
      </c>
      <c r="E66" s="3" t="s">
        <v>48</v>
      </c>
      <c r="F66" s="3" t="s">
        <v>6</v>
      </c>
      <c r="G66" s="3" t="s">
        <v>1</v>
      </c>
      <c r="H66" s="3" t="s">
        <v>6</v>
      </c>
      <c r="I66" s="3" t="s">
        <v>6</v>
      </c>
    </row>
    <row r="67" spans="1:11">
      <c r="A67" s="3">
        <v>65</v>
      </c>
      <c r="B67" s="3" t="s">
        <v>20</v>
      </c>
      <c r="C67" s="3" t="s">
        <v>0</v>
      </c>
      <c r="D67" s="3" t="s">
        <v>52</v>
      </c>
      <c r="E67" s="3" t="s">
        <v>2</v>
      </c>
      <c r="F67" s="3" t="s">
        <v>1</v>
      </c>
      <c r="G67" s="3" t="s">
        <v>1</v>
      </c>
      <c r="H67" s="3" t="s">
        <v>1</v>
      </c>
      <c r="I67" s="3" t="s">
        <v>6</v>
      </c>
      <c r="J67" s="3"/>
    </row>
    <row r="68" spans="1:11">
      <c r="A68" s="3">
        <v>66</v>
      </c>
      <c r="B68" s="3" t="s">
        <v>21</v>
      </c>
      <c r="C68" s="3" t="s">
        <v>0</v>
      </c>
      <c r="D68" s="3" t="s">
        <v>52</v>
      </c>
      <c r="E68" s="3" t="s">
        <v>2</v>
      </c>
      <c r="F68" s="3" t="s">
        <v>1</v>
      </c>
      <c r="G68" s="3" t="s">
        <v>1</v>
      </c>
      <c r="H68" s="3" t="s">
        <v>1</v>
      </c>
      <c r="I68" s="3" t="s">
        <v>6</v>
      </c>
      <c r="J68" s="2"/>
      <c r="K68" s="2"/>
    </row>
    <row r="69" spans="1:11">
      <c r="A69" s="3">
        <v>67</v>
      </c>
      <c r="B69" s="3" t="s">
        <v>46</v>
      </c>
      <c r="C69" s="3" t="s">
        <v>0</v>
      </c>
      <c r="D69" s="3" t="s">
        <v>52</v>
      </c>
      <c r="E69" s="3" t="s">
        <v>48</v>
      </c>
      <c r="F69" s="3" t="s">
        <v>1</v>
      </c>
      <c r="G69" s="3" t="s">
        <v>1</v>
      </c>
      <c r="H69" s="3" t="s">
        <v>1</v>
      </c>
      <c r="I69" s="3" t="s">
        <v>6</v>
      </c>
    </row>
    <row r="70" spans="1:11">
      <c r="A70" s="3">
        <v>68</v>
      </c>
      <c r="B70" s="3" t="s">
        <v>47</v>
      </c>
      <c r="C70" s="3" t="s">
        <v>0</v>
      </c>
      <c r="D70" s="3" t="s">
        <v>52</v>
      </c>
      <c r="E70" s="3" t="s">
        <v>48</v>
      </c>
      <c r="F70" s="3" t="s">
        <v>1</v>
      </c>
      <c r="G70" s="3" t="s">
        <v>1</v>
      </c>
      <c r="H70" s="3" t="s">
        <v>1</v>
      </c>
      <c r="I70" s="3" t="s">
        <v>6</v>
      </c>
    </row>
    <row r="71" spans="1:11">
      <c r="A71" s="3">
        <v>69</v>
      </c>
      <c r="B71" s="3" t="s">
        <v>22</v>
      </c>
      <c r="C71" s="3" t="s">
        <v>53</v>
      </c>
      <c r="D71" s="3" t="s">
        <v>52</v>
      </c>
      <c r="E71" s="3" t="s">
        <v>48</v>
      </c>
      <c r="F71" s="3" t="s">
        <v>1</v>
      </c>
      <c r="G71" s="3" t="s">
        <v>1</v>
      </c>
      <c r="H71" s="3" t="s">
        <v>1</v>
      </c>
      <c r="I71" s="3" t="s">
        <v>1</v>
      </c>
    </row>
    <row r="72" spans="1:11">
      <c r="A72" s="3">
        <v>70</v>
      </c>
      <c r="B72" s="3" t="s">
        <v>23</v>
      </c>
      <c r="C72" s="3" t="s">
        <v>53</v>
      </c>
      <c r="D72" s="3" t="s">
        <v>52</v>
      </c>
      <c r="E72" s="3" t="s">
        <v>48</v>
      </c>
      <c r="F72" s="3" t="s">
        <v>1</v>
      </c>
      <c r="G72" s="3" t="s">
        <v>1</v>
      </c>
      <c r="H72" s="3" t="s">
        <v>1</v>
      </c>
      <c r="I72" s="3" t="s">
        <v>1</v>
      </c>
    </row>
    <row r="73" spans="1:11">
      <c r="A73" s="3">
        <v>71</v>
      </c>
      <c r="B73" s="3" t="s">
        <v>24</v>
      </c>
      <c r="C73" s="3" t="s">
        <v>29</v>
      </c>
      <c r="D73" s="3" t="s">
        <v>52</v>
      </c>
      <c r="E73" s="3" t="s">
        <v>48</v>
      </c>
      <c r="F73" s="3" t="s">
        <v>1</v>
      </c>
      <c r="G73" s="3" t="s">
        <v>1</v>
      </c>
      <c r="H73" s="3" t="s">
        <v>6</v>
      </c>
      <c r="I73" s="3" t="s">
        <v>6</v>
      </c>
    </row>
    <row r="74" spans="1:11">
      <c r="A74" s="3">
        <v>72</v>
      </c>
      <c r="B74" s="3" t="s">
        <v>25</v>
      </c>
      <c r="C74" s="3" t="s">
        <v>29</v>
      </c>
      <c r="D74" s="3" t="s">
        <v>52</v>
      </c>
      <c r="E74" s="3" t="s">
        <v>48</v>
      </c>
      <c r="F74" s="3" t="s">
        <v>1</v>
      </c>
      <c r="G74" s="3" t="s">
        <v>1</v>
      </c>
      <c r="H74" s="3" t="s">
        <v>6</v>
      </c>
      <c r="I74" s="3" t="s">
        <v>6</v>
      </c>
    </row>
    <row r="75" spans="1:11">
      <c r="A75" s="3">
        <v>73</v>
      </c>
      <c r="B75" s="3" t="s">
        <v>7</v>
      </c>
      <c r="C75" s="3" t="s">
        <v>28</v>
      </c>
      <c r="D75" s="3" t="s">
        <v>52</v>
      </c>
      <c r="E75" s="3" t="s">
        <v>48</v>
      </c>
      <c r="F75" s="3" t="s">
        <v>6</v>
      </c>
      <c r="G75" s="3" t="s">
        <v>1</v>
      </c>
      <c r="H75" s="3" t="s">
        <v>6</v>
      </c>
      <c r="I75" s="3" t="s">
        <v>6</v>
      </c>
    </row>
    <row r="76" spans="1:11">
      <c r="A76" s="3">
        <v>74</v>
      </c>
      <c r="B76" s="3" t="s">
        <v>8</v>
      </c>
      <c r="C76" s="3" t="s">
        <v>27</v>
      </c>
      <c r="D76" s="3" t="s">
        <v>52</v>
      </c>
      <c r="E76" s="3" t="s">
        <v>48</v>
      </c>
      <c r="F76" s="3" t="s">
        <v>6</v>
      </c>
      <c r="G76" s="3" t="s">
        <v>1</v>
      </c>
      <c r="H76" s="3" t="s">
        <v>6</v>
      </c>
      <c r="I76" s="3" t="s">
        <v>6</v>
      </c>
    </row>
    <row r="77" spans="1:11">
      <c r="A77" s="3">
        <v>75</v>
      </c>
      <c r="B77" s="3" t="s">
        <v>10</v>
      </c>
      <c r="C77" s="3" t="s">
        <v>38</v>
      </c>
      <c r="D77" s="3" t="s">
        <v>52</v>
      </c>
      <c r="E77" s="3" t="s">
        <v>48</v>
      </c>
      <c r="F77" s="3" t="s">
        <v>6</v>
      </c>
      <c r="G77" s="3" t="s">
        <v>1</v>
      </c>
      <c r="H77" s="3" t="s">
        <v>6</v>
      </c>
      <c r="I77" s="3" t="s">
        <v>6</v>
      </c>
    </row>
    <row r="78" spans="1:11">
      <c r="A78" s="3">
        <v>76</v>
      </c>
      <c r="B78" s="3" t="s">
        <v>11</v>
      </c>
      <c r="C78" s="3" t="s">
        <v>37</v>
      </c>
      <c r="D78" s="3" t="s">
        <v>52</v>
      </c>
      <c r="E78" s="3" t="s">
        <v>48</v>
      </c>
      <c r="F78" s="3" t="s">
        <v>6</v>
      </c>
      <c r="G78" s="3" t="s">
        <v>1</v>
      </c>
      <c r="H78" s="3" t="s">
        <v>6</v>
      </c>
      <c r="I78" s="3" t="s">
        <v>6</v>
      </c>
    </row>
    <row r="79" spans="1:11">
      <c r="A79" s="3">
        <v>77</v>
      </c>
      <c r="B79" s="3" t="s">
        <v>14</v>
      </c>
      <c r="C79" s="3" t="s">
        <v>16</v>
      </c>
      <c r="D79" s="3" t="s">
        <v>52</v>
      </c>
      <c r="E79" s="3" t="s">
        <v>48</v>
      </c>
      <c r="F79" s="3" t="s">
        <v>6</v>
      </c>
      <c r="G79" s="3" t="s">
        <v>1</v>
      </c>
      <c r="H79" s="3" t="s">
        <v>6</v>
      </c>
      <c r="I79" s="3" t="s">
        <v>6</v>
      </c>
    </row>
    <row r="80" spans="1:11">
      <c r="A80" s="3">
        <v>78</v>
      </c>
      <c r="B80" s="3" t="s">
        <v>15</v>
      </c>
      <c r="C80" s="3" t="s">
        <v>17</v>
      </c>
      <c r="D80" s="3" t="s">
        <v>52</v>
      </c>
      <c r="E80" s="3" t="s">
        <v>48</v>
      </c>
      <c r="F80" s="3" t="s">
        <v>6</v>
      </c>
      <c r="G80" s="3" t="s">
        <v>1</v>
      </c>
      <c r="H80" s="3" t="s">
        <v>6</v>
      </c>
      <c r="I80" s="3" t="s">
        <v>6</v>
      </c>
    </row>
    <row r="81" spans="1:9">
      <c r="A81" s="3">
        <v>79</v>
      </c>
      <c r="B81" s="3" t="s">
        <v>12</v>
      </c>
      <c r="C81" s="3" t="s">
        <v>18</v>
      </c>
      <c r="D81" s="3" t="s">
        <v>52</v>
      </c>
      <c r="E81" s="3" t="s">
        <v>48</v>
      </c>
      <c r="F81" s="3" t="s">
        <v>6</v>
      </c>
      <c r="G81" s="3" t="s">
        <v>1</v>
      </c>
      <c r="H81" s="3" t="s">
        <v>6</v>
      </c>
      <c r="I81" s="3" t="s">
        <v>6</v>
      </c>
    </row>
    <row r="82" spans="1:9" ht="14.7" thickBot="1">
      <c r="A82" s="10">
        <v>80</v>
      </c>
      <c r="B82" s="10" t="s">
        <v>13</v>
      </c>
      <c r="C82" s="10" t="s">
        <v>19</v>
      </c>
      <c r="D82" s="10" t="s">
        <v>52</v>
      </c>
      <c r="E82" s="10" t="s">
        <v>48</v>
      </c>
      <c r="F82" s="10" t="s">
        <v>6</v>
      </c>
      <c r="G82" s="10" t="s">
        <v>1</v>
      </c>
      <c r="H82" s="10" t="s">
        <v>6</v>
      </c>
      <c r="I82" s="10" t="s">
        <v>6</v>
      </c>
    </row>
    <row r="83" spans="1:9">
      <c r="A83" s="7" t="s">
        <v>3</v>
      </c>
      <c r="B83" s="7"/>
      <c r="C83" s="8"/>
      <c r="D83" s="8"/>
      <c r="E83" s="8"/>
      <c r="F83" s="8"/>
    </row>
    <row r="84" spans="1:9">
      <c r="A84" s="9" t="s">
        <v>32</v>
      </c>
      <c r="B84" s="8"/>
      <c r="C84" s="8"/>
      <c r="D84" s="8"/>
      <c r="E84" s="8"/>
      <c r="F84" s="8"/>
    </row>
    <row r="85" spans="1:9">
      <c r="A85" s="7" t="s">
        <v>54</v>
      </c>
      <c r="C85" s="8"/>
      <c r="D85" s="8"/>
      <c r="E85" s="8"/>
      <c r="F85" s="8"/>
    </row>
    <row r="86" spans="1:9">
      <c r="A86" s="8"/>
      <c r="B86" s="8"/>
      <c r="C86" s="8"/>
      <c r="D86" s="8"/>
      <c r="E86" s="8"/>
      <c r="F86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6EA5-463E-4598-A551-5989149BCC54}">
  <dimension ref="A1:K36"/>
  <sheetViews>
    <sheetView tabSelected="1" zoomScale="76" zoomScaleNormal="70" workbookViewId="0">
      <selection activeCell="D3" sqref="D3:E3"/>
    </sheetView>
  </sheetViews>
  <sheetFormatPr defaultRowHeight="14.4"/>
  <cols>
    <col min="1" max="1" width="17.15625" customWidth="1"/>
    <col min="2" max="2" width="11.41796875" bestFit="1" customWidth="1"/>
    <col min="3" max="3" width="10.26171875" bestFit="1" customWidth="1"/>
    <col min="4" max="4" width="11.41796875" bestFit="1" customWidth="1"/>
    <col min="5" max="5" width="10.26171875" bestFit="1" customWidth="1"/>
    <col min="6" max="11" width="11.41796875" bestFit="1" customWidth="1"/>
  </cols>
  <sheetData>
    <row r="1" spans="1:11" s="12" customFormat="1" ht="14.7" thickBot="1">
      <c r="A1" s="1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2" customFormat="1" ht="17.399999999999999" thickTop="1" thickBot="1">
      <c r="A2" s="13" t="s">
        <v>55</v>
      </c>
      <c r="B2" s="126" t="s">
        <v>34</v>
      </c>
      <c r="C2" s="126"/>
      <c r="D2" s="126" t="s">
        <v>43</v>
      </c>
      <c r="E2" s="126"/>
      <c r="F2" s="126" t="s">
        <v>44</v>
      </c>
      <c r="G2" s="126"/>
      <c r="H2" s="126" t="s">
        <v>45</v>
      </c>
      <c r="I2" s="126"/>
      <c r="J2" s="126" t="s">
        <v>56</v>
      </c>
      <c r="K2" s="126"/>
    </row>
    <row r="3" spans="1:11" s="12" customFormat="1" ht="29.65" customHeight="1" thickBot="1">
      <c r="A3" s="14" t="s">
        <v>33</v>
      </c>
      <c r="B3" s="127" t="s">
        <v>57</v>
      </c>
      <c r="C3" s="127"/>
      <c r="D3" s="128" t="s">
        <v>153</v>
      </c>
      <c r="E3" s="128"/>
      <c r="F3" s="128" t="s">
        <v>58</v>
      </c>
      <c r="G3" s="128"/>
      <c r="H3" s="128" t="s">
        <v>59</v>
      </c>
      <c r="I3" s="128"/>
      <c r="J3" s="128" t="s">
        <v>60</v>
      </c>
      <c r="K3" s="128"/>
    </row>
    <row r="4" spans="1:11" s="12" customFormat="1" ht="14.7" thickBot="1">
      <c r="A4" s="15"/>
      <c r="B4" s="16" t="s">
        <v>61</v>
      </c>
      <c r="C4" s="17" t="s">
        <v>62</v>
      </c>
      <c r="D4" s="16" t="s">
        <v>61</v>
      </c>
      <c r="E4" s="17" t="s">
        <v>62</v>
      </c>
      <c r="F4" s="16" t="s">
        <v>61</v>
      </c>
      <c r="G4" s="17" t="s">
        <v>62</v>
      </c>
      <c r="H4" s="16" t="s">
        <v>61</v>
      </c>
      <c r="I4" s="17" t="s">
        <v>62</v>
      </c>
      <c r="J4" s="16" t="s">
        <v>61</v>
      </c>
      <c r="K4" s="17" t="s">
        <v>62</v>
      </c>
    </row>
    <row r="5" spans="1:11" s="12" customFormat="1" ht="34" customHeight="1" thickTop="1">
      <c r="A5" s="18" t="s">
        <v>63</v>
      </c>
      <c r="B5" s="19">
        <v>62325234.733333297</v>
      </c>
      <c r="C5" s="20">
        <v>6529872.2001855401</v>
      </c>
      <c r="D5" s="21">
        <v>67454017.9375</v>
      </c>
      <c r="E5" s="22">
        <v>4442106.8877808303</v>
      </c>
      <c r="F5" s="21">
        <v>81326747.066666707</v>
      </c>
      <c r="G5" s="20">
        <v>11059923.0568175</v>
      </c>
      <c r="H5" s="23">
        <v>67118909</v>
      </c>
      <c r="I5" s="22">
        <v>13074141.760088401</v>
      </c>
      <c r="J5" s="21">
        <v>54761363.875</v>
      </c>
      <c r="K5" s="22">
        <v>18644778.571536101</v>
      </c>
    </row>
    <row r="6" spans="1:11" s="12" customFormat="1" ht="34" customHeight="1">
      <c r="A6" s="18" t="s">
        <v>64</v>
      </c>
      <c r="B6" s="19">
        <v>46982775.9333333</v>
      </c>
      <c r="C6" s="20">
        <v>5298588.1184177799</v>
      </c>
      <c r="D6" s="21">
        <v>52616610.0625</v>
      </c>
      <c r="E6" s="22">
        <v>4046123.8960411102</v>
      </c>
      <c r="F6" s="21">
        <v>66579709.200000003</v>
      </c>
      <c r="G6" s="20">
        <v>8711354.8622692693</v>
      </c>
      <c r="H6" s="23">
        <v>36019736</v>
      </c>
      <c r="I6" s="22">
        <v>9629684.1973057501</v>
      </c>
      <c r="J6" s="21">
        <v>34514277.5625</v>
      </c>
      <c r="K6" s="22">
        <v>12063626.023450701</v>
      </c>
    </row>
    <row r="7" spans="1:11" s="12" customFormat="1" ht="34" customHeight="1">
      <c r="A7" s="18" t="s">
        <v>65</v>
      </c>
      <c r="B7" s="24">
        <v>0.76545690320000004</v>
      </c>
      <c r="C7" s="25">
        <v>1.3530345404801501E-2</v>
      </c>
      <c r="D7" s="26">
        <v>0.78648683293749999</v>
      </c>
      <c r="E7" s="27">
        <v>3.9484319753163397E-2</v>
      </c>
      <c r="F7" s="26">
        <v>0.82146958453333296</v>
      </c>
      <c r="G7" s="25">
        <v>1.8279434932584999E-2</v>
      </c>
      <c r="H7" s="28">
        <v>0.60614007543750004</v>
      </c>
      <c r="I7" s="27">
        <v>1.37070648013288E-2</v>
      </c>
      <c r="J7" s="26">
        <v>0.68040769918749999</v>
      </c>
      <c r="K7" s="27">
        <v>3.38759639991923E-2</v>
      </c>
    </row>
    <row r="8" spans="1:11" s="12" customFormat="1" ht="34" customHeight="1">
      <c r="A8" s="18" t="s">
        <v>66</v>
      </c>
      <c r="B8" s="24">
        <v>0.30536924980000002</v>
      </c>
      <c r="C8" s="25">
        <v>0.14285991857008601</v>
      </c>
      <c r="D8" s="26">
        <v>0.33957173537500002</v>
      </c>
      <c r="E8" s="27">
        <v>0.170393029745187</v>
      </c>
      <c r="F8" s="26">
        <v>0.52028845426666703</v>
      </c>
      <c r="G8" s="25">
        <v>0.16408750799805</v>
      </c>
      <c r="H8" s="28" t="s">
        <v>67</v>
      </c>
      <c r="I8" s="27" t="s">
        <v>67</v>
      </c>
      <c r="J8" s="26">
        <v>7.0236307312499996E-2</v>
      </c>
      <c r="K8" s="27">
        <v>6.1556500009213498E-2</v>
      </c>
    </row>
    <row r="9" spans="1:11" s="12" customFormat="1" ht="34" customHeight="1">
      <c r="A9" s="18" t="s">
        <v>68</v>
      </c>
      <c r="B9" s="24">
        <v>0.12869429187245199</v>
      </c>
      <c r="C9" s="25">
        <v>7.9077672668020904E-2</v>
      </c>
      <c r="D9" s="26">
        <v>0.50216355105403798</v>
      </c>
      <c r="E9" s="27">
        <v>7.9850066915006105E-4</v>
      </c>
      <c r="F9" s="26">
        <v>0.120554667468912</v>
      </c>
      <c r="G9" s="25">
        <v>5.8813601696246403E-3</v>
      </c>
      <c r="H9" s="28">
        <v>0.49986389436450102</v>
      </c>
      <c r="I9" s="27">
        <v>3.0300792423503897E-4</v>
      </c>
      <c r="J9" s="26">
        <v>0.499824088080077</v>
      </c>
      <c r="K9" s="27">
        <v>1.96403987472902E-4</v>
      </c>
    </row>
    <row r="10" spans="1:11" s="12" customFormat="1" ht="34" customHeight="1">
      <c r="A10" s="18" t="s">
        <v>69</v>
      </c>
      <c r="B10" s="24">
        <v>0.87130570812754804</v>
      </c>
      <c r="C10" s="25">
        <v>7.9077672668020904E-2</v>
      </c>
      <c r="D10" s="26">
        <v>0.49783644894596202</v>
      </c>
      <c r="E10" s="27">
        <v>7.9850066915004695E-4</v>
      </c>
      <c r="F10" s="26">
        <v>0.87944533253108803</v>
      </c>
      <c r="G10" s="25">
        <v>5.8813601696246403E-3</v>
      </c>
      <c r="H10" s="28">
        <v>0.50013610563549904</v>
      </c>
      <c r="I10" s="27">
        <v>3.0300792423505101E-4</v>
      </c>
      <c r="J10" s="26">
        <v>0.50017591191992306</v>
      </c>
      <c r="K10" s="27">
        <v>1.9640398747290899E-4</v>
      </c>
    </row>
    <row r="11" spans="1:11" ht="34" customHeight="1">
      <c r="A11" s="18" t="s">
        <v>96</v>
      </c>
      <c r="B11" s="29">
        <v>13.089988</v>
      </c>
      <c r="C11" s="30">
        <v>6.0445529999999996</v>
      </c>
      <c r="D11" s="29">
        <v>9.6670730000000002</v>
      </c>
      <c r="E11" s="30">
        <v>4.145454</v>
      </c>
      <c r="F11" s="29">
        <v>13.225213999999999</v>
      </c>
      <c r="G11" s="30">
        <v>3.630226</v>
      </c>
      <c r="H11" s="29">
        <v>33.200066999999997</v>
      </c>
      <c r="I11" s="30">
        <v>10.616122000000001</v>
      </c>
      <c r="J11" s="29">
        <v>30.828416000000001</v>
      </c>
      <c r="K11" s="30">
        <v>9.651135</v>
      </c>
    </row>
    <row r="12" spans="1:11" s="12" customFormat="1" ht="34" customHeight="1">
      <c r="A12" s="18" t="s">
        <v>70</v>
      </c>
      <c r="B12" s="19">
        <v>10709143</v>
      </c>
      <c r="C12" s="20">
        <v>4146746.1</v>
      </c>
      <c r="D12" s="21">
        <v>14973873</v>
      </c>
      <c r="E12" s="22">
        <v>2769097</v>
      </c>
      <c r="F12" s="21">
        <v>9547377</v>
      </c>
      <c r="G12" s="20">
        <v>1340296.6000000001</v>
      </c>
      <c r="H12" s="23">
        <v>5581545</v>
      </c>
      <c r="I12" s="22">
        <v>280570.7</v>
      </c>
      <c r="J12" s="21">
        <v>5069577</v>
      </c>
      <c r="K12" s="22">
        <v>414506.2</v>
      </c>
    </row>
    <row r="13" spans="1:11" s="12" customFormat="1" ht="34" customHeight="1">
      <c r="A13" s="18" t="s">
        <v>71</v>
      </c>
      <c r="B13" s="19">
        <v>3347752</v>
      </c>
      <c r="C13" s="20">
        <v>291402.40000000002</v>
      </c>
      <c r="D13" s="21">
        <v>4000895</v>
      </c>
      <c r="E13" s="22">
        <v>950823.3</v>
      </c>
      <c r="F13" s="21">
        <v>4160068</v>
      </c>
      <c r="G13" s="20">
        <v>658825.6</v>
      </c>
      <c r="H13" s="23">
        <v>4361096</v>
      </c>
      <c r="I13" s="22">
        <v>165955.6</v>
      </c>
      <c r="J13" s="21">
        <v>4050295</v>
      </c>
      <c r="K13" s="22">
        <v>651547.30000000005</v>
      </c>
    </row>
    <row r="14" spans="1:11" s="12" customFormat="1" ht="34" customHeight="1">
      <c r="A14" s="18" t="s">
        <v>72</v>
      </c>
      <c r="B14" s="19">
        <v>2635244</v>
      </c>
      <c r="C14" s="20">
        <v>382935.2</v>
      </c>
      <c r="D14" s="21">
        <v>2940877</v>
      </c>
      <c r="E14" s="22">
        <v>914501</v>
      </c>
      <c r="F14" s="21">
        <v>3123117</v>
      </c>
      <c r="G14" s="20">
        <v>744260.1</v>
      </c>
      <c r="H14" s="23">
        <v>3692707</v>
      </c>
      <c r="I14" s="22">
        <v>188537.1</v>
      </c>
      <c r="J14" s="21">
        <v>3465333</v>
      </c>
      <c r="K14" s="22">
        <v>736427.5</v>
      </c>
    </row>
    <row r="15" spans="1:11" s="12" customFormat="1" ht="34" customHeight="1" thickBot="1">
      <c r="A15" s="31" t="s">
        <v>73</v>
      </c>
      <c r="B15" s="32">
        <v>1291683</v>
      </c>
      <c r="C15" s="33">
        <v>408070.8</v>
      </c>
      <c r="D15" s="34">
        <v>1434634</v>
      </c>
      <c r="E15" s="35">
        <v>789883.7</v>
      </c>
      <c r="F15" s="34">
        <v>1383420</v>
      </c>
      <c r="G15" s="33">
        <v>638285.9</v>
      </c>
      <c r="H15" s="36">
        <v>2081664</v>
      </c>
      <c r="I15" s="35">
        <v>362846.9</v>
      </c>
      <c r="J15" s="34">
        <v>2014392</v>
      </c>
      <c r="K15" s="35">
        <v>670487.30000000005</v>
      </c>
    </row>
    <row r="16" spans="1:11" ht="14.7" thickTop="1">
      <c r="B16" s="37"/>
    </row>
    <row r="17" spans="1:2">
      <c r="A17" s="18"/>
      <c r="B17" s="38"/>
    </row>
    <row r="18" spans="1:2">
      <c r="A18" s="45"/>
    </row>
    <row r="19" spans="1:2">
      <c r="B19" s="39"/>
    </row>
    <row r="20" spans="1:2">
      <c r="B20" s="40"/>
    </row>
    <row r="21" spans="1:2">
      <c r="B21" s="41"/>
    </row>
    <row r="22" spans="1:2">
      <c r="B22" s="38"/>
    </row>
    <row r="23" spans="1:2">
      <c r="B23" s="40"/>
    </row>
    <row r="24" spans="1:2">
      <c r="B24" s="41"/>
    </row>
    <row r="25" spans="1:2">
      <c r="B25" s="37"/>
    </row>
    <row r="26" spans="1:2">
      <c r="B26" s="40"/>
    </row>
    <row r="27" spans="1:2">
      <c r="B27" s="40"/>
    </row>
    <row r="28" spans="1:2">
      <c r="B28" s="41"/>
    </row>
    <row r="29" spans="1:2">
      <c r="B29" s="38"/>
    </row>
    <row r="30" spans="1:2">
      <c r="B30" s="40"/>
    </row>
    <row r="31" spans="1:2">
      <c r="B31" s="41"/>
    </row>
    <row r="32" spans="1:2">
      <c r="B32" s="37"/>
    </row>
    <row r="33" spans="2:2">
      <c r="B33" s="39"/>
    </row>
    <row r="34" spans="2:2">
      <c r="B34" s="42"/>
    </row>
    <row r="35" spans="2:2">
      <c r="B35" s="43"/>
    </row>
    <row r="36" spans="2:2">
      <c r="B36" s="44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AB97-1653-4C92-A24B-E4E9C4E4C02E}">
  <dimension ref="A1:G21"/>
  <sheetViews>
    <sheetView zoomScale="81" workbookViewId="0"/>
  </sheetViews>
  <sheetFormatPr defaultRowHeight="14.4"/>
  <cols>
    <col min="1" max="1" width="17.578125" customWidth="1"/>
    <col min="2" max="7" width="13.26171875" customWidth="1"/>
  </cols>
  <sheetData>
    <row r="1" spans="1:7" ht="14.7" thickBot="1">
      <c r="A1" s="1" t="s">
        <v>97</v>
      </c>
    </row>
    <row r="2" spans="1:7" ht="17.100000000000001" thickBot="1">
      <c r="A2" s="50" t="s">
        <v>55</v>
      </c>
      <c r="B2" s="129" t="s">
        <v>34</v>
      </c>
      <c r="C2" s="129"/>
      <c r="D2" s="129" t="s">
        <v>43</v>
      </c>
      <c r="E2" s="129"/>
      <c r="F2" s="129" t="s">
        <v>44</v>
      </c>
      <c r="G2" s="129"/>
    </row>
    <row r="3" spans="1:7" ht="30.75" customHeight="1" thickTop="1" thickBot="1">
      <c r="A3" s="51" t="s">
        <v>33</v>
      </c>
      <c r="B3" s="130" t="s">
        <v>57</v>
      </c>
      <c r="C3" s="130"/>
      <c r="D3" s="131" t="s">
        <v>75</v>
      </c>
      <c r="E3" s="131"/>
      <c r="F3" s="131" t="s">
        <v>58</v>
      </c>
      <c r="G3" s="131"/>
    </row>
    <row r="4" spans="1:7" ht="29.1" thickTop="1">
      <c r="A4" s="52" t="s">
        <v>76</v>
      </c>
      <c r="B4" s="58">
        <v>65552681.200000003</v>
      </c>
      <c r="C4" s="46">
        <v>16478551.793430792</v>
      </c>
      <c r="D4" s="59">
        <v>68948603.125</v>
      </c>
      <c r="E4" s="46">
        <v>15816389.375439642</v>
      </c>
      <c r="F4" s="59">
        <v>64118413.06666667</v>
      </c>
      <c r="G4" s="53">
        <v>24809335.894982439</v>
      </c>
    </row>
    <row r="5" spans="1:7" ht="28.8">
      <c r="A5" s="52" t="s">
        <v>77</v>
      </c>
      <c r="B5" s="60">
        <v>0.78154506666666657</v>
      </c>
      <c r="C5" s="47">
        <v>0.14832012416173485</v>
      </c>
      <c r="D5" s="61">
        <v>0.6150480625000001</v>
      </c>
      <c r="E5" s="47">
        <v>0.18166827300132951</v>
      </c>
      <c r="F5" s="61">
        <v>0.90639833333333342</v>
      </c>
      <c r="G5" s="54">
        <v>1.0119539625797962E-2</v>
      </c>
    </row>
    <row r="6" spans="1:7">
      <c r="A6" s="52" t="s">
        <v>78</v>
      </c>
      <c r="B6" s="60">
        <v>0.21845493333333332</v>
      </c>
      <c r="C6" s="47">
        <v>0.14832012416173465</v>
      </c>
      <c r="D6" s="61">
        <v>0.38495193750000001</v>
      </c>
      <c r="E6" s="47">
        <v>0.18166827300132987</v>
      </c>
      <c r="F6" s="61">
        <v>9.360166666666668E-2</v>
      </c>
      <c r="G6" s="54">
        <v>1.0119539625797766E-2</v>
      </c>
    </row>
    <row r="7" spans="1:7" ht="28.8">
      <c r="A7" s="52" t="s">
        <v>79</v>
      </c>
      <c r="B7" s="60">
        <v>0.84673133333333328</v>
      </c>
      <c r="C7" s="47">
        <v>1.7274996417889484E-2</v>
      </c>
      <c r="D7" s="61">
        <v>0.87100162500000011</v>
      </c>
      <c r="E7" s="47">
        <v>0.11415569758865318</v>
      </c>
      <c r="F7" s="61">
        <v>0.82751419999999998</v>
      </c>
      <c r="G7" s="54">
        <v>6.3288335779306858E-3</v>
      </c>
    </row>
    <row r="8" spans="1:7">
      <c r="A8" s="52" t="s">
        <v>80</v>
      </c>
      <c r="B8" s="62">
        <v>49.94480033333334</v>
      </c>
      <c r="C8" s="48">
        <v>13.116020544191073</v>
      </c>
      <c r="D8" s="63">
        <v>47.921654249999996</v>
      </c>
      <c r="E8" s="48">
        <v>21.905476809176381</v>
      </c>
      <c r="F8" s="63">
        <v>44.470287599999999</v>
      </c>
      <c r="G8" s="55">
        <v>17.248131881937965</v>
      </c>
    </row>
    <row r="9" spans="1:7" ht="28.8">
      <c r="A9" s="52" t="s">
        <v>81</v>
      </c>
      <c r="B9" s="62">
        <v>36.386583800000004</v>
      </c>
      <c r="C9" s="48">
        <v>9.3763880662844521</v>
      </c>
      <c r="D9" s="63">
        <v>35.431131999999991</v>
      </c>
      <c r="E9" s="48">
        <v>17.647672925121629</v>
      </c>
      <c r="F9" s="63">
        <v>37.41414746666667</v>
      </c>
      <c r="G9" s="55">
        <v>14.614729233972728</v>
      </c>
    </row>
    <row r="10" spans="1:7" ht="28.8">
      <c r="A10" s="52" t="s">
        <v>82</v>
      </c>
      <c r="B10" s="62">
        <v>27.4</v>
      </c>
      <c r="C10" s="48">
        <v>7.1594093930395459</v>
      </c>
      <c r="D10" s="63">
        <v>30.25</v>
      </c>
      <c r="E10" s="48">
        <v>14.539601094940673</v>
      </c>
      <c r="F10" s="63">
        <v>31.533333333333335</v>
      </c>
      <c r="G10" s="55">
        <v>12.500666648889837</v>
      </c>
    </row>
    <row r="11" spans="1:7">
      <c r="A11" s="52" t="s">
        <v>83</v>
      </c>
      <c r="B11" s="60">
        <v>0.66364726666666662</v>
      </c>
      <c r="C11" s="47">
        <v>0.13455959930957129</v>
      </c>
      <c r="D11" s="61">
        <v>0.55229168750000002</v>
      </c>
      <c r="E11" s="47">
        <v>0.179083331604591</v>
      </c>
      <c r="F11" s="61">
        <v>0.74998646666666657</v>
      </c>
      <c r="G11" s="54">
        <v>1.2760203653024745E-2</v>
      </c>
    </row>
    <row r="12" spans="1:7">
      <c r="A12" s="52" t="s">
        <v>84</v>
      </c>
      <c r="B12" s="60">
        <v>0.48310946666666665</v>
      </c>
      <c r="C12" s="47">
        <v>9.4991944843359405E-2</v>
      </c>
      <c r="D12" s="61">
        <v>0.40429843749999989</v>
      </c>
      <c r="E12" s="47">
        <v>0.14063809263316704</v>
      </c>
      <c r="F12" s="61">
        <v>0.62996620000000003</v>
      </c>
      <c r="G12" s="54">
        <v>1.3456152884726858E-2</v>
      </c>
    </row>
    <row r="13" spans="1:7">
      <c r="A13" s="52" t="s">
        <v>85</v>
      </c>
      <c r="B13" s="62">
        <v>24.338169000000001</v>
      </c>
      <c r="C13" s="48">
        <v>4.9346447207834174</v>
      </c>
      <c r="D13" s="63">
        <v>21.2938300625</v>
      </c>
      <c r="E13" s="48">
        <v>6.9045414788572321</v>
      </c>
      <c r="F13" s="63">
        <v>21.707817333333331</v>
      </c>
      <c r="G13" s="55">
        <v>0.36945155991795381</v>
      </c>
    </row>
    <row r="14" spans="1:7" ht="29.1" thickBot="1">
      <c r="A14" s="56" t="s">
        <v>86</v>
      </c>
      <c r="B14" s="64">
        <v>3.3223488666666663</v>
      </c>
      <c r="C14" s="49">
        <v>0.17161858939431715</v>
      </c>
      <c r="D14" s="65">
        <v>2.3040720625</v>
      </c>
      <c r="E14" s="49">
        <v>0.11948287110113916</v>
      </c>
      <c r="F14" s="65">
        <v>2.3617818000000002</v>
      </c>
      <c r="G14" s="57">
        <v>0.28190920868914915</v>
      </c>
    </row>
    <row r="21" spans="7:7">
      <c r="G21" t="s">
        <v>95</v>
      </c>
    </row>
  </sheetData>
  <mergeCells count="6">
    <mergeCell ref="B2:C2"/>
    <mergeCell ref="D2:E2"/>
    <mergeCell ref="F2:G2"/>
    <mergeCell ref="B3:C3"/>
    <mergeCell ref="D3:E3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F077-AF87-486D-9AE9-E5B2D61049DD}">
  <dimension ref="A1:I8"/>
  <sheetViews>
    <sheetView workbookViewId="0">
      <selection sqref="A1:XFD1"/>
    </sheetView>
  </sheetViews>
  <sheetFormatPr defaultRowHeight="14.4"/>
  <sheetData>
    <row r="1" spans="1:9" ht="14.7" thickBot="1">
      <c r="A1" s="1" t="s">
        <v>98</v>
      </c>
    </row>
    <row r="2" spans="1:9" ht="14.7" thickBot="1">
      <c r="A2" s="75" t="s">
        <v>33</v>
      </c>
      <c r="B2" s="76" t="s">
        <v>87</v>
      </c>
      <c r="C2" s="76" t="s">
        <v>88</v>
      </c>
      <c r="D2" s="76" t="s">
        <v>89</v>
      </c>
      <c r="E2" s="76" t="s">
        <v>90</v>
      </c>
      <c r="F2" s="76" t="s">
        <v>91</v>
      </c>
      <c r="G2" s="76" t="s">
        <v>92</v>
      </c>
      <c r="H2" s="76" t="s">
        <v>93</v>
      </c>
      <c r="I2" s="77" t="s">
        <v>94</v>
      </c>
    </row>
    <row r="3" spans="1:9">
      <c r="A3" s="66" t="s">
        <v>34</v>
      </c>
      <c r="B3" s="67">
        <v>0.98103799999999997</v>
      </c>
      <c r="C3" s="67">
        <v>0.96564646666666676</v>
      </c>
      <c r="D3" s="67">
        <v>0.80901139999999983</v>
      </c>
      <c r="E3" s="67">
        <v>0.61215673333333309</v>
      </c>
      <c r="F3" s="67">
        <v>0.45254559999999994</v>
      </c>
      <c r="G3" s="67">
        <v>0.33127093333333335</v>
      </c>
      <c r="H3" s="67">
        <v>0.24169066666666664</v>
      </c>
      <c r="I3" s="68">
        <v>5.4025800000000006E-2</v>
      </c>
    </row>
    <row r="4" spans="1:9" ht="14.7" thickBot="1">
      <c r="A4" s="69"/>
      <c r="B4" s="70">
        <v>6.2225932237750664E-3</v>
      </c>
      <c r="C4" s="70">
        <v>1.4371732040296865E-2</v>
      </c>
      <c r="D4" s="70">
        <v>9.2905472766525693E-2</v>
      </c>
      <c r="E4" s="70">
        <v>0.13891194603492418</v>
      </c>
      <c r="F4" s="70">
        <v>0.13763730562698906</v>
      </c>
      <c r="G4" s="70">
        <v>0.11883458805142705</v>
      </c>
      <c r="H4" s="70">
        <v>9.6741939277105921E-2</v>
      </c>
      <c r="I4" s="71">
        <v>2.8346215935918379E-2</v>
      </c>
    </row>
    <row r="5" spans="1:9" ht="14.7" thickTop="1">
      <c r="A5" s="66" t="s">
        <v>43</v>
      </c>
      <c r="B5" s="67">
        <v>0.98755862500000013</v>
      </c>
      <c r="C5" s="67">
        <v>0.96732637499999996</v>
      </c>
      <c r="D5" s="67">
        <v>0.83376687500000013</v>
      </c>
      <c r="E5" s="67">
        <v>0.63289150000000005</v>
      </c>
      <c r="F5" s="67">
        <v>0.45647706249999997</v>
      </c>
      <c r="G5" s="67">
        <v>0.32636962499999994</v>
      </c>
      <c r="H5" s="67">
        <v>0.23280831250000003</v>
      </c>
      <c r="I5" s="68">
        <v>4.4919250000000001E-2</v>
      </c>
    </row>
    <row r="6" spans="1:9" ht="14.7" thickBot="1">
      <c r="A6" s="69"/>
      <c r="B6" s="70">
        <v>4.2699965980581948E-2</v>
      </c>
      <c r="C6" s="70">
        <v>0.11171871620884448</v>
      </c>
      <c r="D6" s="70">
        <v>0.24339404662629643</v>
      </c>
      <c r="E6" s="70">
        <v>0.23727855126799385</v>
      </c>
      <c r="F6" s="70">
        <v>0.2309409187649103</v>
      </c>
      <c r="G6" s="70">
        <v>0.21165727128195683</v>
      </c>
      <c r="H6" s="70">
        <v>0.18624670130688281</v>
      </c>
      <c r="I6" s="71">
        <v>6.9354200623630999E-2</v>
      </c>
    </row>
    <row r="7" spans="1:9" ht="14.7" thickTop="1">
      <c r="A7" s="66" t="s">
        <v>44</v>
      </c>
      <c r="B7" s="67">
        <v>0.99543139999999997</v>
      </c>
      <c r="C7" s="67">
        <v>0.99099346666666654</v>
      </c>
      <c r="D7" s="67">
        <v>0.8805248</v>
      </c>
      <c r="E7" s="67">
        <v>0.67711086666666664</v>
      </c>
      <c r="F7" s="67">
        <v>0.49465619999999988</v>
      </c>
      <c r="G7" s="67">
        <v>0.35379159999999998</v>
      </c>
      <c r="H7" s="67">
        <v>0.25072993333333332</v>
      </c>
      <c r="I7" s="68">
        <v>4.5320466666666677E-2</v>
      </c>
    </row>
    <row r="8" spans="1:9" ht="14.7" thickBot="1">
      <c r="A8" s="72"/>
      <c r="B8" s="73">
        <v>3.0290792518991075E-3</v>
      </c>
      <c r="C8" s="73">
        <v>8.700512225205629E-3</v>
      </c>
      <c r="D8" s="73">
        <v>0.11730754034173813</v>
      </c>
      <c r="E8" s="73">
        <v>0.20060861850054029</v>
      </c>
      <c r="F8" s="73">
        <v>0.21660787562987158</v>
      </c>
      <c r="G8" s="73">
        <v>0.201401155732533</v>
      </c>
      <c r="H8" s="73">
        <v>0.17329024760188844</v>
      </c>
      <c r="I8" s="74">
        <v>5.1069747999135821E-2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8F86-816C-4093-B8AC-7AFCE7A925EA}">
  <dimension ref="A1:P47"/>
  <sheetViews>
    <sheetView topLeftCell="A22" workbookViewId="0">
      <selection activeCell="L39" sqref="L39"/>
    </sheetView>
  </sheetViews>
  <sheetFormatPr defaultRowHeight="14.4"/>
  <cols>
    <col min="1" max="1" width="15.68359375" style="115" bestFit="1" customWidth="1"/>
    <col min="2" max="2" width="11.1015625" bestFit="1" customWidth="1"/>
    <col min="3" max="7" width="10.20703125" customWidth="1"/>
    <col min="8" max="15" width="11.26171875" customWidth="1"/>
  </cols>
  <sheetData>
    <row r="1" spans="1:16" ht="14.7" thickBot="1">
      <c r="A1" s="1" t="s">
        <v>152</v>
      </c>
    </row>
    <row r="2" spans="1:16" ht="14.7" thickBot="1">
      <c r="A2" s="78" t="s">
        <v>99</v>
      </c>
      <c r="B2" s="79" t="s">
        <v>100</v>
      </c>
      <c r="C2" s="80" t="s">
        <v>101</v>
      </c>
      <c r="D2" s="80" t="s">
        <v>102</v>
      </c>
      <c r="E2" s="80" t="s">
        <v>103</v>
      </c>
      <c r="F2" s="80" t="s">
        <v>104</v>
      </c>
      <c r="G2" s="81" t="s">
        <v>105</v>
      </c>
      <c r="H2" s="79" t="s">
        <v>106</v>
      </c>
      <c r="I2" s="80" t="s">
        <v>107</v>
      </c>
      <c r="J2" s="80" t="s">
        <v>108</v>
      </c>
      <c r="K2" s="81" t="s">
        <v>109</v>
      </c>
      <c r="L2" s="79" t="s">
        <v>110</v>
      </c>
      <c r="M2" s="80" t="s">
        <v>111</v>
      </c>
      <c r="N2" s="80" t="s">
        <v>112</v>
      </c>
      <c r="O2" s="81" t="s">
        <v>113</v>
      </c>
    </row>
    <row r="3" spans="1:16">
      <c r="A3" s="82" t="s">
        <v>114</v>
      </c>
      <c r="B3" s="83">
        <v>7645231</v>
      </c>
      <c r="C3" s="84">
        <v>4927866</v>
      </c>
      <c r="D3" s="84">
        <v>4922352</v>
      </c>
      <c r="E3" s="84">
        <v>1630392</v>
      </c>
      <c r="F3" s="84">
        <v>543464</v>
      </c>
      <c r="G3" s="85">
        <v>543464</v>
      </c>
      <c r="H3" s="86">
        <v>0.174529198831777</v>
      </c>
      <c r="I3" s="87">
        <v>0.96116136467741697</v>
      </c>
      <c r="J3" s="87">
        <v>0.93699869500084298</v>
      </c>
      <c r="K3" s="88">
        <v>0.89287790911633502</v>
      </c>
      <c r="L3" s="86">
        <v>0.17495802559427401</v>
      </c>
      <c r="M3" s="87">
        <v>0.96090673371319202</v>
      </c>
      <c r="N3" s="87">
        <v>0.93725398656870795</v>
      </c>
      <c r="O3" s="88">
        <v>0.89179799987119701</v>
      </c>
      <c r="P3" s="89"/>
    </row>
    <row r="4" spans="1:16">
      <c r="A4" s="90" t="s">
        <v>115</v>
      </c>
      <c r="B4" s="91">
        <v>7645231</v>
      </c>
      <c r="C4" s="92">
        <v>4836977</v>
      </c>
      <c r="D4" s="92">
        <v>4830933</v>
      </c>
      <c r="E4" s="92">
        <v>1684926</v>
      </c>
      <c r="F4" s="92">
        <v>561642</v>
      </c>
      <c r="G4" s="93">
        <v>561642</v>
      </c>
      <c r="H4" s="94">
        <v>0.17300903149309599</v>
      </c>
      <c r="I4" s="95">
        <v>0.96181625711317897</v>
      </c>
      <c r="J4" s="95">
        <v>0.93787103284262496</v>
      </c>
      <c r="K4" s="96">
        <v>0.89398762913030005</v>
      </c>
      <c r="L4" s="94">
        <v>0.173404549250537</v>
      </c>
      <c r="M4" s="95">
        <v>0.96158533485359199</v>
      </c>
      <c r="N4" s="95">
        <v>0.93729390887156705</v>
      </c>
      <c r="O4" s="96">
        <v>0.89334130994476901</v>
      </c>
      <c r="P4" s="89"/>
    </row>
    <row r="5" spans="1:16">
      <c r="A5" s="90" t="s">
        <v>116</v>
      </c>
      <c r="B5" s="91">
        <v>7645231</v>
      </c>
      <c r="C5" s="92">
        <v>3592693</v>
      </c>
      <c r="D5" s="92">
        <v>3592080</v>
      </c>
      <c r="E5" s="92">
        <v>2431496</v>
      </c>
      <c r="F5" s="92">
        <v>810498</v>
      </c>
      <c r="G5" s="93">
        <v>810498</v>
      </c>
      <c r="H5" s="94">
        <v>0.20360590349895899</v>
      </c>
      <c r="I5" s="95">
        <v>0.93577943693277998</v>
      </c>
      <c r="J5" s="95">
        <v>0.92295930208649302</v>
      </c>
      <c r="K5" s="96">
        <v>0.85550735473745798</v>
      </c>
      <c r="L5" s="94">
        <v>0.204185818798889</v>
      </c>
      <c r="M5" s="95">
        <v>0.93505794812375298</v>
      </c>
      <c r="N5" s="95">
        <v>0.92177239710504899</v>
      </c>
      <c r="O5" s="96">
        <v>0.85489574336829099</v>
      </c>
      <c r="P5" s="89"/>
    </row>
    <row r="6" spans="1:16">
      <c r="A6" s="90" t="s">
        <v>117</v>
      </c>
      <c r="B6" s="91">
        <v>7645231</v>
      </c>
      <c r="C6" s="92">
        <v>4230160</v>
      </c>
      <c r="D6" s="92">
        <v>4229457</v>
      </c>
      <c r="E6" s="92">
        <v>2049016</v>
      </c>
      <c r="F6" s="92">
        <v>683005</v>
      </c>
      <c r="G6" s="93">
        <v>683005</v>
      </c>
      <c r="H6" s="94">
        <v>0.208013285832235</v>
      </c>
      <c r="I6" s="95">
        <v>0.93409705354690797</v>
      </c>
      <c r="J6" s="95">
        <v>0.91578368243509101</v>
      </c>
      <c r="K6" s="96">
        <v>0.85352669453371499</v>
      </c>
      <c r="L6" s="94">
        <v>0.20741834053859501</v>
      </c>
      <c r="M6" s="95">
        <v>0.934552414221267</v>
      </c>
      <c r="N6" s="95">
        <v>0.91651993446702296</v>
      </c>
      <c r="O6" s="96">
        <v>0.85352983721958497</v>
      </c>
      <c r="P6" s="89"/>
    </row>
    <row r="7" spans="1:16">
      <c r="A7" s="90" t="s">
        <v>118</v>
      </c>
      <c r="B7" s="91">
        <v>7645231</v>
      </c>
      <c r="C7" s="92">
        <v>4418652</v>
      </c>
      <c r="D7" s="92">
        <v>4417972</v>
      </c>
      <c r="E7" s="92">
        <v>1935921</v>
      </c>
      <c r="F7" s="92">
        <v>645307</v>
      </c>
      <c r="G7" s="93">
        <v>645307</v>
      </c>
      <c r="H7" s="94">
        <v>0.18370924947519701</v>
      </c>
      <c r="I7" s="95">
        <v>0.955366304728551</v>
      </c>
      <c r="J7" s="95">
        <v>0.92338250446540004</v>
      </c>
      <c r="K7" s="96">
        <v>0.88441625458890105</v>
      </c>
      <c r="L7" s="94">
        <v>0.18342929212145301</v>
      </c>
      <c r="M7" s="95">
        <v>0.95548230194992301</v>
      </c>
      <c r="N7" s="95">
        <v>0.92340154385934303</v>
      </c>
      <c r="O7" s="96">
        <v>0.88501906844339195</v>
      </c>
      <c r="P7" s="89"/>
    </row>
    <row r="8" spans="1:16">
      <c r="A8" s="90" t="s">
        <v>119</v>
      </c>
      <c r="B8" s="91">
        <v>7645231</v>
      </c>
      <c r="C8" s="92">
        <v>4492354</v>
      </c>
      <c r="D8" s="92">
        <v>4491561</v>
      </c>
      <c r="E8" s="92">
        <v>1891699</v>
      </c>
      <c r="F8" s="92">
        <v>630566</v>
      </c>
      <c r="G8" s="93">
        <v>630566</v>
      </c>
      <c r="H8" s="94">
        <v>0.18453485677314399</v>
      </c>
      <c r="I8" s="95">
        <v>0.95477693728318302</v>
      </c>
      <c r="J8" s="95">
        <v>0.92374284119690997</v>
      </c>
      <c r="K8" s="96">
        <v>0.88351100439922203</v>
      </c>
      <c r="L8" s="94">
        <v>0.18469450092263601</v>
      </c>
      <c r="M8" s="95">
        <v>0.95471417122505098</v>
      </c>
      <c r="N8" s="95">
        <v>0.92349747501745905</v>
      </c>
      <c r="O8" s="96">
        <v>0.88326397787391697</v>
      </c>
      <c r="P8" s="89"/>
    </row>
    <row r="9" spans="1:16">
      <c r="A9" s="90" t="s">
        <v>120</v>
      </c>
      <c r="B9" s="91">
        <v>7645231</v>
      </c>
      <c r="C9" s="92">
        <v>3904706</v>
      </c>
      <c r="D9" s="92">
        <v>3903957</v>
      </c>
      <c r="E9" s="92">
        <v>2244288</v>
      </c>
      <c r="F9" s="92">
        <v>748096</v>
      </c>
      <c r="G9" s="93">
        <v>748096</v>
      </c>
      <c r="H9" s="94">
        <v>0.175616473690309</v>
      </c>
      <c r="I9" s="95">
        <v>0.95872207478141602</v>
      </c>
      <c r="J9" s="95">
        <v>0.950838081902731</v>
      </c>
      <c r="K9" s="96">
        <v>0.884840982975447</v>
      </c>
      <c r="L9" s="94">
        <v>0.175603822499032</v>
      </c>
      <c r="M9" s="95">
        <v>0.95890517019676902</v>
      </c>
      <c r="N9" s="95">
        <v>0.95112119650567595</v>
      </c>
      <c r="O9" s="96">
        <v>0.88506035981964903</v>
      </c>
      <c r="P9" s="89"/>
    </row>
    <row r="10" spans="1:16">
      <c r="A10" s="90" t="s">
        <v>121</v>
      </c>
      <c r="B10" s="91">
        <v>7645231</v>
      </c>
      <c r="C10" s="92">
        <v>3819390</v>
      </c>
      <c r="D10" s="92">
        <v>3818683</v>
      </c>
      <c r="E10" s="92">
        <v>2295478</v>
      </c>
      <c r="F10" s="92">
        <v>765159</v>
      </c>
      <c r="G10" s="93">
        <v>765159</v>
      </c>
      <c r="H10" s="94">
        <v>0.175193835096008</v>
      </c>
      <c r="I10" s="95">
        <v>0.95893835744151701</v>
      </c>
      <c r="J10" s="95">
        <v>0.95150617880862398</v>
      </c>
      <c r="K10" s="96">
        <v>0.88528920132939704</v>
      </c>
      <c r="L10" s="94">
        <v>0.17533749747026101</v>
      </c>
      <c r="M10" s="95">
        <v>0.95859466276259198</v>
      </c>
      <c r="N10" s="95">
        <v>0.95120415709365702</v>
      </c>
      <c r="O10" s="96">
        <v>0.88425296669977504</v>
      </c>
      <c r="P10" s="89"/>
    </row>
    <row r="11" spans="1:16">
      <c r="A11" s="90" t="s">
        <v>122</v>
      </c>
      <c r="B11" s="91">
        <v>7645231</v>
      </c>
      <c r="C11" s="92">
        <v>4045162</v>
      </c>
      <c r="D11" s="92">
        <v>4044131</v>
      </c>
      <c r="E11" s="92">
        <v>2160015</v>
      </c>
      <c r="F11" s="92">
        <v>720005</v>
      </c>
      <c r="G11" s="93">
        <v>720005</v>
      </c>
      <c r="H11" s="94">
        <v>0.15934043604377901</v>
      </c>
      <c r="I11" s="95">
        <v>0.969043351250365</v>
      </c>
      <c r="J11" s="95">
        <v>0.94653106139306098</v>
      </c>
      <c r="K11" s="96">
        <v>0.90522426927590804</v>
      </c>
      <c r="L11" s="94">
        <v>0.15934663219169801</v>
      </c>
      <c r="M11" s="95">
        <v>0.96911040531526305</v>
      </c>
      <c r="N11" s="95">
        <v>0.94705049295027699</v>
      </c>
      <c r="O11" s="96">
        <v>0.90520899160422497</v>
      </c>
      <c r="P11" s="89"/>
    </row>
    <row r="12" spans="1:16">
      <c r="A12" s="90" t="s">
        <v>123</v>
      </c>
      <c r="B12" s="91">
        <v>7645231</v>
      </c>
      <c r="C12" s="92">
        <v>4643535</v>
      </c>
      <c r="D12" s="92">
        <v>4642299</v>
      </c>
      <c r="E12" s="92">
        <v>1800991</v>
      </c>
      <c r="F12" s="92">
        <v>600330</v>
      </c>
      <c r="G12" s="93">
        <v>600330</v>
      </c>
      <c r="H12" s="94">
        <v>0.16734543237962399</v>
      </c>
      <c r="I12" s="95">
        <v>0.96368957741169803</v>
      </c>
      <c r="J12" s="95">
        <v>0.94554962573312895</v>
      </c>
      <c r="K12" s="96">
        <v>0.89530091782852805</v>
      </c>
      <c r="L12" s="94">
        <v>0.167138587184673</v>
      </c>
      <c r="M12" s="95">
        <v>0.96370131642231704</v>
      </c>
      <c r="N12" s="95">
        <v>0.94562700749168804</v>
      </c>
      <c r="O12" s="96">
        <v>0.89495794819857699</v>
      </c>
      <c r="P12" s="89"/>
    </row>
    <row r="13" spans="1:16">
      <c r="A13" s="90" t="s">
        <v>124</v>
      </c>
      <c r="B13" s="91">
        <v>7524494</v>
      </c>
      <c r="C13" s="92">
        <v>4902486</v>
      </c>
      <c r="D13" s="92">
        <v>4894991</v>
      </c>
      <c r="E13" s="92">
        <v>1573178</v>
      </c>
      <c r="F13" s="92">
        <v>524392</v>
      </c>
      <c r="G13" s="93">
        <v>524392</v>
      </c>
      <c r="H13" s="94">
        <v>0.113173454102434</v>
      </c>
      <c r="I13" s="95">
        <v>0.99102286674360696</v>
      </c>
      <c r="J13" s="95">
        <v>0.98778427317809703</v>
      </c>
      <c r="K13" s="96">
        <v>0.96125608323544198</v>
      </c>
      <c r="L13" s="94">
        <v>0.113505570250651</v>
      </c>
      <c r="M13" s="95">
        <v>0.99101663610595403</v>
      </c>
      <c r="N13" s="95">
        <v>0.98778780268140698</v>
      </c>
      <c r="O13" s="96">
        <v>0.96100069794848897</v>
      </c>
      <c r="P13" s="89"/>
    </row>
    <row r="14" spans="1:16">
      <c r="A14" s="90" t="s">
        <v>125</v>
      </c>
      <c r="B14" s="91">
        <v>7524494</v>
      </c>
      <c r="C14" s="92">
        <v>4904573</v>
      </c>
      <c r="D14" s="92">
        <v>4897431</v>
      </c>
      <c r="E14" s="92">
        <v>1571926</v>
      </c>
      <c r="F14" s="92">
        <v>523975</v>
      </c>
      <c r="G14" s="93">
        <v>523975</v>
      </c>
      <c r="H14" s="94">
        <v>0.113124463513642</v>
      </c>
      <c r="I14" s="95">
        <v>0.99101317692815205</v>
      </c>
      <c r="J14" s="95">
        <v>0.98759884604265102</v>
      </c>
      <c r="K14" s="96">
        <v>0.96113173338422597</v>
      </c>
      <c r="L14" s="94">
        <v>0.113373312015892</v>
      </c>
      <c r="M14" s="95">
        <v>0.99094383702362598</v>
      </c>
      <c r="N14" s="95">
        <v>0.98764686734498297</v>
      </c>
      <c r="O14" s="96">
        <v>0.96120051300059595</v>
      </c>
      <c r="P14" s="89"/>
    </row>
    <row r="15" spans="1:16">
      <c r="A15" s="90" t="s">
        <v>126</v>
      </c>
      <c r="B15" s="91">
        <v>7524494</v>
      </c>
      <c r="C15" s="92">
        <v>3759070</v>
      </c>
      <c r="D15" s="92">
        <v>3758309</v>
      </c>
      <c r="E15" s="92">
        <v>2259228</v>
      </c>
      <c r="F15" s="92">
        <v>753076</v>
      </c>
      <c r="G15" s="93">
        <v>753076</v>
      </c>
      <c r="H15" s="94">
        <v>0.157152888372139</v>
      </c>
      <c r="I15" s="95">
        <v>0.97242451116425699</v>
      </c>
      <c r="J15" s="95">
        <v>0.96689427067160605</v>
      </c>
      <c r="K15" s="96">
        <v>0.93515528313211405</v>
      </c>
      <c r="L15" s="94">
        <v>0.156962250905087</v>
      </c>
      <c r="M15" s="95">
        <v>0.97253486537943901</v>
      </c>
      <c r="N15" s="95">
        <v>0.96708396400841001</v>
      </c>
      <c r="O15" s="96">
        <v>0.934839245972518</v>
      </c>
      <c r="P15" s="89"/>
    </row>
    <row r="16" spans="1:16">
      <c r="A16" s="90" t="s">
        <v>127</v>
      </c>
      <c r="B16" s="91">
        <v>7524494</v>
      </c>
      <c r="C16" s="92">
        <v>3963245</v>
      </c>
      <c r="D16" s="92">
        <v>3962320</v>
      </c>
      <c r="E16" s="92">
        <v>2136723</v>
      </c>
      <c r="F16" s="92">
        <v>712241</v>
      </c>
      <c r="G16" s="93">
        <v>712241</v>
      </c>
      <c r="H16" s="94">
        <v>0.159432836985828</v>
      </c>
      <c r="I16" s="95">
        <v>0.97237932206326205</v>
      </c>
      <c r="J16" s="95">
        <v>0.96480904549813895</v>
      </c>
      <c r="K16" s="96">
        <v>0.93296650993132901</v>
      </c>
      <c r="L16" s="94">
        <v>0.15897725359654299</v>
      </c>
      <c r="M16" s="95">
        <v>0.97267538214844396</v>
      </c>
      <c r="N16" s="95">
        <v>0.96540568302434904</v>
      </c>
      <c r="O16" s="96">
        <v>0.93301143854397595</v>
      </c>
      <c r="P16" s="89"/>
    </row>
    <row r="17" spans="1:16">
      <c r="A17" s="90" t="s">
        <v>128</v>
      </c>
      <c r="B17" s="91">
        <v>7524494</v>
      </c>
      <c r="C17" s="92">
        <v>4722374</v>
      </c>
      <c r="D17" s="92">
        <v>4721642</v>
      </c>
      <c r="E17" s="92">
        <v>1681245</v>
      </c>
      <c r="F17" s="92">
        <v>560415</v>
      </c>
      <c r="G17" s="93">
        <v>560415</v>
      </c>
      <c r="H17" s="94">
        <v>0.125640355450515</v>
      </c>
      <c r="I17" s="95">
        <v>0.98746960627799496</v>
      </c>
      <c r="J17" s="95">
        <v>0.98230112421525095</v>
      </c>
      <c r="K17" s="96">
        <v>0.95266721982816305</v>
      </c>
      <c r="L17" s="94">
        <v>0.12520682619194901</v>
      </c>
      <c r="M17" s="95">
        <v>0.98770473715469898</v>
      </c>
      <c r="N17" s="95">
        <v>0.98261842131597499</v>
      </c>
      <c r="O17" s="96">
        <v>0.95305808542225801</v>
      </c>
      <c r="P17" s="89"/>
    </row>
    <row r="18" spans="1:16">
      <c r="A18" s="90" t="s">
        <v>129</v>
      </c>
      <c r="B18" s="91">
        <v>7524494</v>
      </c>
      <c r="C18" s="92">
        <v>4021745</v>
      </c>
      <c r="D18" s="92">
        <v>4020892</v>
      </c>
      <c r="E18" s="92">
        <v>2101623</v>
      </c>
      <c r="F18" s="92">
        <v>700541</v>
      </c>
      <c r="G18" s="93">
        <v>700541</v>
      </c>
      <c r="H18" s="94">
        <v>0.120877575661864</v>
      </c>
      <c r="I18" s="95">
        <v>0.98832880784668098</v>
      </c>
      <c r="J18" s="95">
        <v>0.98478127864241904</v>
      </c>
      <c r="K18" s="96">
        <v>0.95515608651028305</v>
      </c>
      <c r="L18" s="94">
        <v>0.121148201459677</v>
      </c>
      <c r="M18" s="95">
        <v>0.98827995613863995</v>
      </c>
      <c r="N18" s="95">
        <v>0.98476980288036797</v>
      </c>
      <c r="O18" s="96">
        <v>0.95481634907878299</v>
      </c>
      <c r="P18" s="89"/>
    </row>
    <row r="19" spans="1:16">
      <c r="A19" s="90" t="s">
        <v>130</v>
      </c>
      <c r="B19" s="91">
        <v>7524494</v>
      </c>
      <c r="C19" s="92">
        <v>3569204</v>
      </c>
      <c r="D19" s="92">
        <v>3568323</v>
      </c>
      <c r="E19" s="92">
        <v>2373147</v>
      </c>
      <c r="F19" s="92">
        <v>791049</v>
      </c>
      <c r="G19" s="93">
        <v>791049</v>
      </c>
      <c r="H19" s="94">
        <v>9.8936419916498E-2</v>
      </c>
      <c r="I19" s="95">
        <v>0.99290930598175098</v>
      </c>
      <c r="J19" s="95">
        <v>0.99241368368517902</v>
      </c>
      <c r="K19" s="96">
        <v>0.97552996084945398</v>
      </c>
      <c r="L19" s="94">
        <v>9.8570936263736794E-2</v>
      </c>
      <c r="M19" s="95">
        <v>0.99305079978372202</v>
      </c>
      <c r="N19" s="95">
        <v>0.992652202524407</v>
      </c>
      <c r="O19" s="96">
        <v>0.97572593388534201</v>
      </c>
      <c r="P19" s="89"/>
    </row>
    <row r="20" spans="1:16">
      <c r="A20" s="90" t="s">
        <v>131</v>
      </c>
      <c r="B20" s="91">
        <v>7524494</v>
      </c>
      <c r="C20" s="92">
        <v>4117287</v>
      </c>
      <c r="D20" s="92">
        <v>4116224</v>
      </c>
      <c r="E20" s="92">
        <v>2044297</v>
      </c>
      <c r="F20" s="92">
        <v>681432</v>
      </c>
      <c r="G20" s="93">
        <v>681432</v>
      </c>
      <c r="H20" s="94">
        <v>9.9955085962069798E-2</v>
      </c>
      <c r="I20" s="95">
        <v>0.99379839021625105</v>
      </c>
      <c r="J20" s="95">
        <v>0.99276765130641598</v>
      </c>
      <c r="K20" s="96">
        <v>0.97652296927646498</v>
      </c>
      <c r="L20" s="94">
        <v>9.9575692938197596E-2</v>
      </c>
      <c r="M20" s="95">
        <v>0.99395863733475398</v>
      </c>
      <c r="N20" s="95">
        <v>0.99290991564304598</v>
      </c>
      <c r="O20" s="96">
        <v>0.97659201037811405</v>
      </c>
      <c r="P20" s="89"/>
    </row>
    <row r="21" spans="1:16">
      <c r="A21" s="90" t="s">
        <v>132</v>
      </c>
      <c r="B21" s="91">
        <v>7524494</v>
      </c>
      <c r="C21" s="92">
        <v>4033811</v>
      </c>
      <c r="D21" s="92">
        <v>4032967</v>
      </c>
      <c r="E21" s="92">
        <v>2094383</v>
      </c>
      <c r="F21" s="92">
        <v>698127</v>
      </c>
      <c r="G21" s="93">
        <v>698127</v>
      </c>
      <c r="H21" s="94">
        <v>0.10027811634621001</v>
      </c>
      <c r="I21" s="95">
        <v>0.99340162137907395</v>
      </c>
      <c r="J21" s="95">
        <v>0.99000772187285602</v>
      </c>
      <c r="K21" s="96">
        <v>0.96896696446348596</v>
      </c>
      <c r="L21" s="94">
        <v>0.100387766829469</v>
      </c>
      <c r="M21" s="95">
        <v>0.99332592469445002</v>
      </c>
      <c r="N21" s="95">
        <v>0.98984593327395698</v>
      </c>
      <c r="O21" s="96">
        <v>0.9689999985676</v>
      </c>
      <c r="P21" s="89"/>
    </row>
    <row r="22" spans="1:16" ht="14.7" thickBot="1">
      <c r="A22" s="117" t="s">
        <v>133</v>
      </c>
      <c r="B22" s="118">
        <v>7524494</v>
      </c>
      <c r="C22" s="119">
        <v>3890214</v>
      </c>
      <c r="D22" s="119">
        <v>3889481</v>
      </c>
      <c r="E22" s="119">
        <v>2180541</v>
      </c>
      <c r="F22" s="119">
        <v>726847</v>
      </c>
      <c r="G22" s="120">
        <v>726847</v>
      </c>
      <c r="H22" s="121">
        <v>0.10014892741444099</v>
      </c>
      <c r="I22" s="122">
        <v>0.99347784781039306</v>
      </c>
      <c r="J22" s="122">
        <v>0.98974481563500505</v>
      </c>
      <c r="K22" s="123">
        <v>0.96849405720873905</v>
      </c>
      <c r="L22" s="121">
        <v>0.100546043667601</v>
      </c>
      <c r="M22" s="122">
        <v>0.99338554853802397</v>
      </c>
      <c r="N22" s="122">
        <v>0.98935590251275196</v>
      </c>
      <c r="O22" s="123">
        <v>0.96894673989609903</v>
      </c>
      <c r="P22" s="89"/>
    </row>
    <row r="23" spans="1:16" ht="14.7" thickTop="1">
      <c r="A23" s="125" t="s">
        <v>134</v>
      </c>
      <c r="B23" s="84">
        <f t="shared" ref="B23:O23" si="0">AVERAGE(B3:B12)</f>
        <v>7645231</v>
      </c>
      <c r="C23" s="84">
        <f t="shared" si="0"/>
        <v>4291149.5</v>
      </c>
      <c r="D23" s="84">
        <f t="shared" si="0"/>
        <v>4289342.5</v>
      </c>
      <c r="E23" s="84">
        <f t="shared" si="0"/>
        <v>2012422.2</v>
      </c>
      <c r="F23" s="84">
        <f t="shared" si="0"/>
        <v>670807.19999999995</v>
      </c>
      <c r="G23" s="84">
        <f t="shared" si="0"/>
        <v>670807.19999999995</v>
      </c>
      <c r="H23" s="87">
        <f t="shared" si="0"/>
        <v>0.18048977031141281</v>
      </c>
      <c r="I23" s="87">
        <f t="shared" si="0"/>
        <v>0.95533907151670161</v>
      </c>
      <c r="J23" s="87">
        <f t="shared" si="0"/>
        <v>0.93551630058649082</v>
      </c>
      <c r="K23" s="87">
        <f t="shared" si="0"/>
        <v>0.88344822179152105</v>
      </c>
      <c r="L23" s="87">
        <f t="shared" si="0"/>
        <v>0.1805517066572048</v>
      </c>
      <c r="M23" s="87">
        <f t="shared" si="0"/>
        <v>0.9552610458783718</v>
      </c>
      <c r="N23" s="87">
        <f t="shared" si="0"/>
        <v>0.93547420999304476</v>
      </c>
      <c r="O23" s="88">
        <f t="shared" si="0"/>
        <v>0.88313282030433782</v>
      </c>
      <c r="P23" s="89"/>
    </row>
    <row r="24" spans="1:16" ht="14.7" thickBot="1">
      <c r="A24" s="124" t="s">
        <v>135</v>
      </c>
      <c r="B24" s="119">
        <f t="shared" ref="B24:O24" si="1">AVERAGE(B13:B22)</f>
        <v>7524494</v>
      </c>
      <c r="C24" s="119">
        <f t="shared" si="1"/>
        <v>4188400.9</v>
      </c>
      <c r="D24" s="119">
        <f t="shared" si="1"/>
        <v>4186258</v>
      </c>
      <c r="E24" s="119">
        <f t="shared" si="1"/>
        <v>2001629.1</v>
      </c>
      <c r="F24" s="119">
        <f t="shared" si="1"/>
        <v>667209.5</v>
      </c>
      <c r="G24" s="119">
        <f t="shared" si="1"/>
        <v>667209.5</v>
      </c>
      <c r="H24" s="122">
        <f t="shared" si="1"/>
        <v>0.11887201237256409</v>
      </c>
      <c r="I24" s="122">
        <f t="shared" si="1"/>
        <v>0.98762254564114227</v>
      </c>
      <c r="J24" s="122">
        <f t="shared" si="1"/>
        <v>0.98391027107476192</v>
      </c>
      <c r="K24" s="122">
        <f t="shared" si="1"/>
        <v>0.95878468678197015</v>
      </c>
      <c r="L24" s="122">
        <f t="shared" si="1"/>
        <v>0.11882538541188033</v>
      </c>
      <c r="M24" s="122">
        <f t="shared" si="1"/>
        <v>0.9876876324301751</v>
      </c>
      <c r="N24" s="122">
        <f t="shared" si="1"/>
        <v>0.98400764952096542</v>
      </c>
      <c r="O24" s="123">
        <f t="shared" si="1"/>
        <v>0.95881910126937753</v>
      </c>
      <c r="P24" s="89"/>
    </row>
    <row r="25" spans="1:16" ht="15" thickTop="1" thickBot="1">
      <c r="A25" s="97" t="s">
        <v>136</v>
      </c>
      <c r="B25" s="98">
        <f>AVERAGE(B23:B24)</f>
        <v>7584862.5</v>
      </c>
      <c r="C25" s="98">
        <f t="shared" ref="C25:O25" si="2">AVERAGE(C23:C24)</f>
        <v>4239775.2</v>
      </c>
      <c r="D25" s="98">
        <f t="shared" si="2"/>
        <v>4237800.25</v>
      </c>
      <c r="E25" s="98">
        <f t="shared" si="2"/>
        <v>2007025.65</v>
      </c>
      <c r="F25" s="98">
        <f t="shared" si="2"/>
        <v>669008.35</v>
      </c>
      <c r="G25" s="98">
        <f t="shared" si="2"/>
        <v>669008.35</v>
      </c>
      <c r="H25" s="99">
        <f t="shared" si="2"/>
        <v>0.14968089134198845</v>
      </c>
      <c r="I25" s="99">
        <f t="shared" si="2"/>
        <v>0.97148080857892194</v>
      </c>
      <c r="J25" s="99">
        <f t="shared" si="2"/>
        <v>0.95971328583062632</v>
      </c>
      <c r="K25" s="99">
        <f t="shared" si="2"/>
        <v>0.9211164542867456</v>
      </c>
      <c r="L25" s="99">
        <f t="shared" si="2"/>
        <v>0.14968854603454257</v>
      </c>
      <c r="M25" s="99">
        <f t="shared" si="2"/>
        <v>0.9714743391542735</v>
      </c>
      <c r="N25" s="99">
        <f t="shared" si="2"/>
        <v>0.95974092975700509</v>
      </c>
      <c r="O25" s="100">
        <f t="shared" si="2"/>
        <v>0.92097596078685773</v>
      </c>
      <c r="P25" s="89"/>
    </row>
    <row r="26" spans="1:16">
      <c r="A26" s="10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6">
      <c r="A27" s="10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ht="14.7" thickBot="1">
      <c r="A28" s="10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6">
      <c r="A29" s="102" t="s">
        <v>137</v>
      </c>
      <c r="B29" s="103" t="s">
        <v>138</v>
      </c>
      <c r="C29" s="104" t="s">
        <v>139</v>
      </c>
      <c r="D29" s="104" t="s">
        <v>140</v>
      </c>
      <c r="E29" s="104" t="s">
        <v>141</v>
      </c>
      <c r="F29" s="104" t="s">
        <v>142</v>
      </c>
      <c r="G29" s="104" t="s">
        <v>143</v>
      </c>
      <c r="H29" s="104" t="s">
        <v>144</v>
      </c>
      <c r="I29" s="105" t="s">
        <v>145</v>
      </c>
      <c r="J29" s="2"/>
      <c r="K29" s="2"/>
      <c r="L29" s="2"/>
      <c r="M29" s="2"/>
      <c r="N29" s="2"/>
      <c r="O29" s="2"/>
    </row>
    <row r="30" spans="1:16">
      <c r="A30" s="106" t="s">
        <v>146</v>
      </c>
      <c r="B30" s="107">
        <v>1869942.2</v>
      </c>
      <c r="C30" s="108">
        <v>4.7682721075690299E-2</v>
      </c>
      <c r="D30" s="108">
        <v>8.6443722311420265E-2</v>
      </c>
      <c r="E30" s="108">
        <v>0.97432100823790935</v>
      </c>
      <c r="F30" s="108">
        <v>0.94954332178268464</v>
      </c>
      <c r="G30" s="108">
        <v>0.10018459102611085</v>
      </c>
      <c r="H30" s="108">
        <v>4.7682721075690299E-2</v>
      </c>
      <c r="I30" s="109">
        <v>8.6443722311420265E-2</v>
      </c>
      <c r="J30" s="2"/>
      <c r="K30" s="2"/>
      <c r="L30" s="2"/>
      <c r="M30" s="2"/>
      <c r="N30" s="2"/>
      <c r="O30" s="2"/>
    </row>
    <row r="31" spans="1:16">
      <c r="A31" s="106" t="s">
        <v>147</v>
      </c>
      <c r="B31" s="107">
        <v>7567207.8222222226</v>
      </c>
      <c r="C31" s="108">
        <v>0.10899029354723998</v>
      </c>
      <c r="D31" s="108">
        <v>0.16998798189712389</v>
      </c>
      <c r="E31" s="108">
        <v>0.88635280779667247</v>
      </c>
      <c r="F31" s="108">
        <v>0.78769679971350082</v>
      </c>
      <c r="G31" s="108">
        <v>1.5020051696554915E-3</v>
      </c>
      <c r="H31" s="108">
        <v>0.10899029354723998</v>
      </c>
      <c r="I31" s="109">
        <v>0.16989825435753828</v>
      </c>
      <c r="J31" s="2"/>
      <c r="K31" s="2"/>
      <c r="L31" s="2"/>
      <c r="M31" s="2"/>
      <c r="N31" s="2"/>
      <c r="O31" s="2"/>
    </row>
    <row r="32" spans="1:16">
      <c r="A32" s="106" t="s">
        <v>148</v>
      </c>
      <c r="B32" s="107">
        <v>4175668.3555555558</v>
      </c>
      <c r="C32" s="108">
        <v>9.6076200162824615E-2</v>
      </c>
      <c r="D32" s="108">
        <v>0.18112527681239302</v>
      </c>
      <c r="E32" s="108">
        <v>0.90994363658838706</v>
      </c>
      <c r="F32" s="108">
        <v>0.82849907528111588</v>
      </c>
      <c r="G32" s="108">
        <v>6.5827156264994774E-2</v>
      </c>
      <c r="H32" s="108">
        <v>9.6076200162824615E-2</v>
      </c>
      <c r="I32" s="109">
        <v>0.1800858254079562</v>
      </c>
      <c r="J32" s="2"/>
      <c r="K32" s="2"/>
      <c r="L32" s="2"/>
      <c r="M32" s="2"/>
      <c r="N32" s="2"/>
      <c r="O32" s="2"/>
    </row>
    <row r="33" spans="1:15" ht="14.7" thickBot="1">
      <c r="A33" s="110" t="s">
        <v>149</v>
      </c>
      <c r="B33" s="111">
        <v>3636632.222222222</v>
      </c>
      <c r="C33" s="112">
        <v>8.5133212066138442E-2</v>
      </c>
      <c r="D33" s="112">
        <v>0.18091427105710178</v>
      </c>
      <c r="E33" s="112">
        <v>0.91599129690499603</v>
      </c>
      <c r="F33" s="112">
        <v>0.83941024396031894</v>
      </c>
      <c r="G33" s="112">
        <v>7.736469456340421E-2</v>
      </c>
      <c r="H33" s="112">
        <v>8.5133212066138442E-2</v>
      </c>
      <c r="I33" s="113">
        <v>0.1797364250552799</v>
      </c>
      <c r="J33" s="2"/>
      <c r="K33" s="2"/>
      <c r="L33" s="2"/>
      <c r="M33" s="2"/>
      <c r="N33" s="2"/>
      <c r="O33" s="2"/>
    </row>
    <row r="34" spans="1:15" ht="14.7" thickBot="1">
      <c r="A34" s="10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102" t="s">
        <v>150</v>
      </c>
      <c r="B35" s="103" t="s">
        <v>138</v>
      </c>
      <c r="C35" s="104" t="s">
        <v>139</v>
      </c>
      <c r="D35" s="104" t="s">
        <v>140</v>
      </c>
      <c r="E35" s="104" t="s">
        <v>141</v>
      </c>
      <c r="F35" s="104" t="s">
        <v>142</v>
      </c>
      <c r="G35" s="104" t="s">
        <v>143</v>
      </c>
      <c r="H35" s="104" t="s">
        <v>144</v>
      </c>
      <c r="I35" s="105" t="s">
        <v>145</v>
      </c>
      <c r="J35" s="2"/>
      <c r="K35" s="2"/>
      <c r="L35" s="2"/>
      <c r="M35" s="2"/>
      <c r="N35" s="2"/>
      <c r="O35" s="2"/>
    </row>
    <row r="36" spans="1:15">
      <c r="A36" s="106" t="s">
        <v>146</v>
      </c>
      <c r="B36" s="107">
        <v>1823173.6666666667</v>
      </c>
      <c r="C36" s="108">
        <v>5.6966478265977796E-2</v>
      </c>
      <c r="D36" s="108">
        <v>9.6687309615647379E-2</v>
      </c>
      <c r="E36" s="108">
        <v>0.96439557305219048</v>
      </c>
      <c r="F36" s="108">
        <v>0.93036205698520191</v>
      </c>
      <c r="G36" s="108">
        <v>0.13439824038450104</v>
      </c>
      <c r="H36" s="108">
        <v>5.6966478265977796E-2</v>
      </c>
      <c r="I36" s="109">
        <v>9.6687309615647379E-2</v>
      </c>
      <c r="J36" s="2"/>
      <c r="K36" s="2"/>
      <c r="L36" s="2"/>
      <c r="M36" s="2"/>
      <c r="N36" s="2"/>
      <c r="O36" s="2"/>
    </row>
    <row r="37" spans="1:15">
      <c r="A37" s="106" t="s">
        <v>147</v>
      </c>
      <c r="B37" s="107">
        <v>7690356.222222222</v>
      </c>
      <c r="C37" s="108">
        <v>0.16953582484108168</v>
      </c>
      <c r="D37" s="108">
        <v>0.22947941053144247</v>
      </c>
      <c r="E37" s="108">
        <v>0.7130290547819107</v>
      </c>
      <c r="F37" s="108">
        <v>0.52054733878688109</v>
      </c>
      <c r="G37" s="108">
        <v>2.4497742553676117E-3</v>
      </c>
      <c r="H37" s="108">
        <v>0.16953582484108168</v>
      </c>
      <c r="I37" s="109">
        <v>0.22947941053144247</v>
      </c>
      <c r="J37" s="2"/>
      <c r="K37" s="2"/>
      <c r="L37" s="2"/>
      <c r="M37" s="2"/>
      <c r="N37" s="2"/>
      <c r="O37" s="2"/>
    </row>
    <row r="38" spans="1:15">
      <c r="A38" s="106" t="s">
        <v>148</v>
      </c>
      <c r="B38" s="107">
        <v>4303731.4666666668</v>
      </c>
      <c r="C38" s="108">
        <v>0.13454399542132559</v>
      </c>
      <c r="D38" s="108">
        <v>0.22279850697911721</v>
      </c>
      <c r="E38" s="108">
        <v>0.83387497658188381</v>
      </c>
      <c r="F38" s="108">
        <v>0.69692310384032652</v>
      </c>
      <c r="G38" s="108">
        <v>9.1908417814958066E-2</v>
      </c>
      <c r="H38" s="108">
        <v>0.13454399542132559</v>
      </c>
      <c r="I38" s="109">
        <v>0.22279850697911721</v>
      </c>
      <c r="J38" s="2"/>
      <c r="K38" s="2"/>
      <c r="L38" s="2"/>
      <c r="M38" s="2"/>
      <c r="N38" s="2"/>
      <c r="O38" s="2"/>
    </row>
    <row r="39" spans="1:15" ht="14.7" thickBot="1">
      <c r="A39" s="110" t="s">
        <v>149</v>
      </c>
      <c r="B39" s="111">
        <v>3734883.5333333332</v>
      </c>
      <c r="C39" s="112">
        <v>0.11087720898592437</v>
      </c>
      <c r="D39" s="112">
        <v>0.21362476889465615</v>
      </c>
      <c r="E39" s="112">
        <v>0.86624764789447084</v>
      </c>
      <c r="F39" s="112">
        <v>0.75122310790148228</v>
      </c>
      <c r="G39" s="112">
        <v>0.10110336559779769</v>
      </c>
      <c r="H39" s="112">
        <v>0.11087720898592437</v>
      </c>
      <c r="I39" s="113">
        <v>0.21362476889465615</v>
      </c>
      <c r="J39" s="2"/>
      <c r="K39" s="2"/>
      <c r="L39" s="2"/>
      <c r="M39" s="2"/>
      <c r="N39" s="2"/>
      <c r="O39" s="2"/>
    </row>
    <row r="40" spans="1:15" ht="14.7" thickBot="1">
      <c r="A40" s="10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02" t="s">
        <v>151</v>
      </c>
      <c r="B41" s="103" t="s">
        <v>138</v>
      </c>
      <c r="C41" s="104" t="s">
        <v>139</v>
      </c>
      <c r="D41" s="104" t="s">
        <v>140</v>
      </c>
      <c r="E41" s="104" t="s">
        <v>141</v>
      </c>
      <c r="F41" s="104" t="s">
        <v>142</v>
      </c>
      <c r="G41" s="104" t="s">
        <v>143</v>
      </c>
      <c r="H41" s="104" t="s">
        <v>144</v>
      </c>
      <c r="I41" s="105" t="s">
        <v>145</v>
      </c>
      <c r="J41" s="2"/>
      <c r="K41" s="2"/>
      <c r="L41" s="2"/>
      <c r="M41" s="2"/>
      <c r="N41" s="2"/>
      <c r="O41" s="2"/>
    </row>
    <row r="42" spans="1:15">
      <c r="A42" s="106" t="s">
        <v>146</v>
      </c>
      <c r="B42" s="107">
        <f>AVERAGE(B30,B36)</f>
        <v>1846557.9333333333</v>
      </c>
      <c r="C42" s="107">
        <f>AVERAGE(C30,C36)</f>
        <v>5.2324599670834047E-2</v>
      </c>
      <c r="D42" s="107">
        <f t="shared" ref="D42:I42" si="3">AVERAGE(D30,D36)</f>
        <v>9.1565515963533822E-2</v>
      </c>
      <c r="E42" s="107">
        <f t="shared" si="3"/>
        <v>0.96935829064504997</v>
      </c>
      <c r="F42" s="107">
        <f t="shared" si="3"/>
        <v>0.93995268938394327</v>
      </c>
      <c r="G42" s="107">
        <f t="shared" si="3"/>
        <v>0.11729141570530595</v>
      </c>
      <c r="H42" s="107">
        <f t="shared" si="3"/>
        <v>5.2324599670834047E-2</v>
      </c>
      <c r="I42" s="107">
        <f t="shared" si="3"/>
        <v>9.1565515963533822E-2</v>
      </c>
      <c r="J42" s="2"/>
      <c r="K42" s="2"/>
      <c r="L42" s="2"/>
      <c r="M42" s="2"/>
      <c r="N42" s="2"/>
      <c r="O42" s="2"/>
    </row>
    <row r="43" spans="1:15">
      <c r="A43" s="106" t="s">
        <v>147</v>
      </c>
      <c r="B43" s="107">
        <f t="shared" ref="B43:I45" si="4">AVERAGE(B31,B37)</f>
        <v>7628782.0222222228</v>
      </c>
      <c r="C43" s="107">
        <f t="shared" si="4"/>
        <v>0.13926305919416082</v>
      </c>
      <c r="D43" s="107">
        <f t="shared" si="4"/>
        <v>0.19973369621428316</v>
      </c>
      <c r="E43" s="107">
        <f t="shared" si="4"/>
        <v>0.79969093128929158</v>
      </c>
      <c r="F43" s="107">
        <f t="shared" si="4"/>
        <v>0.65412206925019101</v>
      </c>
      <c r="G43" s="114">
        <f t="shared" si="4"/>
        <v>1.9758897125115517E-3</v>
      </c>
      <c r="H43" s="107">
        <f t="shared" si="4"/>
        <v>0.13926305919416082</v>
      </c>
      <c r="I43" s="107">
        <f t="shared" si="4"/>
        <v>0.19968883244449037</v>
      </c>
      <c r="J43" s="2"/>
      <c r="K43" s="2"/>
      <c r="L43" s="2"/>
      <c r="M43" s="2"/>
      <c r="N43" s="2"/>
      <c r="O43" s="2"/>
    </row>
    <row r="44" spans="1:15">
      <c r="A44" s="106" t="s">
        <v>148</v>
      </c>
      <c r="B44" s="107">
        <f t="shared" si="4"/>
        <v>4239699.9111111108</v>
      </c>
      <c r="C44" s="107">
        <f t="shared" si="4"/>
        <v>0.1153100977920751</v>
      </c>
      <c r="D44" s="107">
        <f t="shared" si="4"/>
        <v>0.20196189189575511</v>
      </c>
      <c r="E44" s="107">
        <f t="shared" si="4"/>
        <v>0.87190930658513544</v>
      </c>
      <c r="F44" s="107">
        <f t="shared" si="4"/>
        <v>0.7627110895607212</v>
      </c>
      <c r="G44" s="107">
        <f t="shared" si="4"/>
        <v>7.886778703997642E-2</v>
      </c>
      <c r="H44" s="107">
        <f t="shared" si="4"/>
        <v>0.1153100977920751</v>
      </c>
      <c r="I44" s="107">
        <f t="shared" si="4"/>
        <v>0.20144216619353672</v>
      </c>
      <c r="J44" s="2"/>
      <c r="K44" s="2"/>
      <c r="L44" s="2"/>
      <c r="M44" s="2"/>
      <c r="N44" s="2"/>
      <c r="O44" s="2"/>
    </row>
    <row r="45" spans="1:15" ht="14.7" thickBot="1">
      <c r="A45" s="110" t="s">
        <v>149</v>
      </c>
      <c r="B45" s="107">
        <f t="shared" si="4"/>
        <v>3685757.8777777776</v>
      </c>
      <c r="C45" s="107">
        <f t="shared" si="4"/>
        <v>9.8005210526031408E-2</v>
      </c>
      <c r="D45" s="107">
        <f t="shared" si="4"/>
        <v>0.19726951997587897</v>
      </c>
      <c r="E45" s="107">
        <f t="shared" si="4"/>
        <v>0.89111947239973344</v>
      </c>
      <c r="F45" s="107">
        <f t="shared" si="4"/>
        <v>0.79531667593090061</v>
      </c>
      <c r="G45" s="107">
        <f t="shared" si="4"/>
        <v>8.9234030080600948E-2</v>
      </c>
      <c r="H45" s="107">
        <f t="shared" si="4"/>
        <v>9.8005210526031408E-2</v>
      </c>
      <c r="I45" s="107">
        <f t="shared" si="4"/>
        <v>0.19668059697496804</v>
      </c>
      <c r="J45" s="2"/>
      <c r="K45" s="2"/>
      <c r="L45" s="2"/>
      <c r="M45" s="2"/>
      <c r="N45" s="2"/>
      <c r="O45" s="2"/>
    </row>
    <row r="47" spans="1:15">
      <c r="B47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ST1. Sample List</vt:lpstr>
      <vt:lpstr>ST2. Sequencing stats</vt:lpstr>
      <vt:lpstr>ST3. Target capture stats</vt:lpstr>
      <vt:lpstr>ST4. Target coverage by depth</vt:lpstr>
      <vt:lpstr>ST5. Imputation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Miljana</dc:creator>
  <cp:lastModifiedBy>Miljana</cp:lastModifiedBy>
  <dcterms:created xsi:type="dcterms:W3CDTF">2018-05-15T08:49:55Z</dcterms:created>
  <dcterms:modified xsi:type="dcterms:W3CDTF">2021-09-06T21:21:02Z</dcterms:modified>
</cp:coreProperties>
</file>