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tente\Desktop\Smallpox_&amp;_SARS_cov2\Dati paper\"/>
    </mc:Choice>
  </mc:AlternateContent>
  <xr:revisionPtr revIDLastSave="0" documentId="13_ncr:1_{813BB9D8-8FBC-408F-ACF4-86E6E9C740D1}" xr6:coauthVersionLast="47" xr6:coauthVersionMax="47" xr10:uidLastSave="{00000000-0000-0000-0000-000000000000}"/>
  <bookViews>
    <workbookView xWindow="-38520" yWindow="-180" windowWidth="38640" windowHeight="21840" xr2:uid="{00000000-000D-0000-FFFF-FFFF00000000}"/>
  </bookViews>
  <sheets>
    <sheet name="Clinical dat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3" l="1"/>
  <c r="D56" i="3"/>
  <c r="D55" i="3"/>
  <c r="E55" i="3"/>
</calcChain>
</file>

<file path=xl/sharedStrings.xml><?xml version="1.0" encoding="utf-8"?>
<sst xmlns="http://schemas.openxmlformats.org/spreadsheetml/2006/main" count="528" uniqueCount="127">
  <si>
    <t>MIDDLE_1</t>
  </si>
  <si>
    <t>MIDDLE_3</t>
  </si>
  <si>
    <t>MIDDLE_4</t>
  </si>
  <si>
    <t>MIDDLE_5</t>
  </si>
  <si>
    <t>MIDDLE_6</t>
  </si>
  <si>
    <t>MIDDLE_7</t>
  </si>
  <si>
    <t>LAST COVID VAX &gt; 6 mesi fa/ sì POX VAX</t>
  </si>
  <si>
    <t>MIDDLE_8</t>
  </si>
  <si>
    <t>MIDDLE_9</t>
  </si>
  <si>
    <t>MIDDLE_11</t>
  </si>
  <si>
    <t>MIDDLE_13</t>
  </si>
  <si>
    <t>MIDDLE_16</t>
  </si>
  <si>
    <t>21/12/22</t>
  </si>
  <si>
    <t>M</t>
  </si>
  <si>
    <t>F</t>
  </si>
  <si>
    <t>IV46</t>
  </si>
  <si>
    <t>C03</t>
  </si>
  <si>
    <t>Mean age</t>
  </si>
  <si>
    <t>SD</t>
  </si>
  <si>
    <t>n</t>
  </si>
  <si>
    <t>M / F</t>
  </si>
  <si>
    <t>BOOMERS</t>
  </si>
  <si>
    <t>CENTENARIANS</t>
  </si>
  <si>
    <t>28/10/2021</t>
  </si>
  <si>
    <t>16   13</t>
  </si>
  <si>
    <t>CEN_001</t>
  </si>
  <si>
    <t>CEN_002</t>
  </si>
  <si>
    <t>CEN_003</t>
  </si>
  <si>
    <t>Care home</t>
  </si>
  <si>
    <t>Family</t>
  </si>
  <si>
    <t>Sample_id</t>
  </si>
  <si>
    <t>Group_id</t>
  </si>
  <si>
    <t>Gender</t>
  </si>
  <si>
    <r>
      <t xml:space="preserve">D </t>
    </r>
    <r>
      <rPr>
        <b/>
        <sz val="10"/>
        <color theme="1"/>
        <rFont val="Calibri"/>
        <family val="2"/>
        <scheme val="minor"/>
      </rPr>
      <t>Time</t>
    </r>
  </si>
  <si>
    <t>Age</t>
  </si>
  <si>
    <t>collection date (dd/mm/yyyy)</t>
  </si>
  <si>
    <t>Date of SARS-CoV2 vaccination (mm/dd/yyyy)</t>
  </si>
  <si>
    <t>Vasa-seq</t>
  </si>
  <si>
    <t>X</t>
  </si>
  <si>
    <t>V.S</t>
  </si>
  <si>
    <t xml:space="preserve">    Assay performed</t>
  </si>
  <si>
    <t>AIM</t>
  </si>
  <si>
    <t>ICS</t>
  </si>
  <si>
    <t>scMEP</t>
  </si>
  <si>
    <t>Supplementary table 1.</t>
  </si>
  <si>
    <t>Place of recruitment</t>
  </si>
  <si>
    <t>SARS-Cov2 vaccine</t>
  </si>
  <si>
    <t>Smallpox vaccine</t>
  </si>
  <si>
    <t>CEN_004</t>
  </si>
  <si>
    <t>CEN_005</t>
  </si>
  <si>
    <t>CEN_006</t>
  </si>
  <si>
    <t>yes</t>
  </si>
  <si>
    <t>2° dose 10/03/2021</t>
  </si>
  <si>
    <t>2° dose 29/03/2021</t>
  </si>
  <si>
    <t>3° dose 11/12/2021</t>
  </si>
  <si>
    <t>4° dose 19/4/2022</t>
  </si>
  <si>
    <t>ND</t>
  </si>
  <si>
    <t>4° dose ago-22</t>
  </si>
  <si>
    <t>Co-morbidities: T2DM, allergic asthma. Drugs: metformin.</t>
  </si>
  <si>
    <t>Drugs: takes lyrica for back pain (narrow foraminal canal), nicitile, and eye supplement</t>
  </si>
  <si>
    <t>Co-morbidities: cardiovascular disease. Drugs: beta-blockers, cardioaspirin, statins and nitroglycerin. Parentage: son of 7160 and 6161</t>
  </si>
  <si>
    <t xml:space="preserve">Co-morbidities: tachycardia, osteoporosis; colicestectomy and saphenous vein surgery. Drugs: beta-blockers, treatment for osteoporosis every 6 months. </t>
  </si>
  <si>
    <t>Co-morbidities: previous heart attack, hypertension, hypercholesterolaemia</t>
  </si>
  <si>
    <t>Co-morbidities:hypercholesterolaemia, non-critical coronary atheromasia</t>
  </si>
  <si>
    <t>Co-morbidities:T2D diabetes, hypercholesterolaemia, hypertension, hypertensive cardiomyopathy</t>
  </si>
  <si>
    <t>Comorbidities/Drugs</t>
  </si>
  <si>
    <t>Co-morbidities: Gastritis, bronchiectasis. Drugs: LUCEN 40 mg; LUXAMIDE 25 mg; GERDOFF (if necessary)</t>
  </si>
  <si>
    <t>Co-morbidities: hypertension. Drugs: diuretic and beta-blocker.</t>
  </si>
  <si>
    <t>Co-morbidities: atrial fibrillation; unsuccessful cardioversion (2021). Drugs: eliquis, lansox and lopresor.</t>
  </si>
  <si>
    <t xml:space="preserve">Co-morbidities: lost sight due to maculopathy and glaucoma. Operated for sigmoid neoplasm. Drugs: takes lasix and kanrenol. </t>
  </si>
  <si>
    <t>Co-morbidities: polio (1936); allergy to iodine</t>
  </si>
  <si>
    <t>Co-morbidities: hypertension, hypogammaglobulinemia following viral hepatitis type B (since 2000), essential thrombopenia (2008). Drugs: beta-blocker</t>
  </si>
  <si>
    <t>3° dose gen-22</t>
  </si>
  <si>
    <t>Co-morbidities: Colon polyp with negative histology. Parentage: Son of 6137</t>
  </si>
  <si>
    <t>3° dose 14/1/2022</t>
  </si>
  <si>
    <t>Co-morbidities: High blood pressure; hypertriglyceridaemia. Drugs: Cardioaspirin 100 mg (once daily); Ramipril 5 mg (once daily); Eskim 1000 mg (once daily). Parentage: Son of 6137</t>
  </si>
  <si>
    <t>3° dose 10/12/2021</t>
  </si>
  <si>
    <t>Parentage: Daughter of 7192</t>
  </si>
  <si>
    <t>3° dose 21/12/2021</t>
  </si>
  <si>
    <t>Co-morbidities: Hypothyroidism. Drugs: Eutirox 15 mg, Cardicor 125 mg, Cipralex 10 mg. Parentage: Daughter of 6197</t>
  </si>
  <si>
    <t>4° dose 25/7/2022</t>
  </si>
  <si>
    <t>no</t>
  </si>
  <si>
    <t>4° dose nov-22</t>
  </si>
  <si>
    <t>4° dose dic-22</t>
  </si>
  <si>
    <t xml:space="preserve">Drugs: Olpress. </t>
  </si>
  <si>
    <t>Co-morbidities: Hypertension; thyroidectomy. Drugs: Losartan 50; Eutirox 100; Bisoprolol 1.25; calcium</t>
  </si>
  <si>
    <t>4° dose 04/11/2022</t>
  </si>
  <si>
    <t>Co-morbidities: Hypertension. Drugs: Losorvastatin 5 mg; lacipidine; ramipril 10 mg; bisoprolol 3.75; diuretic 3 times/week</t>
  </si>
  <si>
    <t>3° dose 26/11/2021</t>
  </si>
  <si>
    <t>Co-morbidities: Type II diabetes; CDV. Drugs: Metformin 850 mg; bisoprolol 1.25 mg; omeprazole 20 mg; ASA 100 mg; cardioaspirin; stelgrato 15 mg</t>
  </si>
  <si>
    <t>Co-morbidities: Hypertension. Drugs: Statins; Bisoprolol</t>
  </si>
  <si>
    <t>4° dose set-22</t>
  </si>
  <si>
    <t>Co-morbidities: Osteoarthritis, asthma, deafness, cataracts. Drugs: antihypertensive, sirtol.</t>
  </si>
  <si>
    <t>3° dose 9/10/2021</t>
  </si>
  <si>
    <t xml:space="preserve">Co-morbidities: Non-COVID pneumonia (November 2021). Drugs: Nitroglycerin transdermal patches 5 mg once daily, cardioaspirin 100 mg once daily, pravastatin 40 mg once daily, tieldiem 120 mg once daily. Parentage: Husband of 6161, father of 4184
</t>
  </si>
  <si>
    <t>Drugs: vessel, cortisone (until 1 September deltacortene 25 mg), aproven 150 mg. Parentage: wife of 7160, mother of 4184.</t>
  </si>
  <si>
    <t>3° dose ott-21</t>
  </si>
  <si>
    <t>Co-morbidities: Prostatic hypertrophy, bypass (17 years ago), pulmonary emphysema, previous heart attack. Drugs: Triatec 0.5 mg 1 tablet, Avodard 0.5 mg 1 tablet, Ascriptin 1/2 tablet, Pantorac 0.4 mg 1 tablet, Robicas 30 mg 1 tablet.</t>
  </si>
  <si>
    <t>2° dose: 7/4/2021</t>
  </si>
  <si>
    <t>Co-morbidities: Bilateral pneumonia immediately after vaccination. K colon (operated on twice in 2002), epithelioma (operated on), femur fracture with prosthesis (2018). Drugs: Cardioaspirin, Lasix, Bioflorin, Bentelan, Sideral, Sustenium, Nimotop, benzodiazepine, Furadantin.</t>
  </si>
  <si>
    <t>3° dose lug-22</t>
  </si>
  <si>
    <t>Co-morbidities: Bronchitis solosa 2 mg (once daily). Drugs: Metformin hydrochloride 500 mg (twice daily); omeprazole 10 mg (once daily); quetiapine 25 mg (once daily); cardioaspirin 100 mg (1 tablet); reaptan 5 mg/5 mg. Mother of 4190 and 4191.</t>
  </si>
  <si>
    <t>3° dose: 2/11/2021</t>
  </si>
  <si>
    <t>Co-morbidities: Fracture of the femur. Drugs: Dibase; cardioaspirin; stugeron (Ca antagonist). Parentage: Mother of 4193</t>
  </si>
  <si>
    <t>3° dose: ND</t>
  </si>
  <si>
    <t>Co-morbidities: Benign prostatic hyperplasia, hypertension, heart failure, uncertain bone disease. Drugs: Lasix 25 mg (1 tablet), Omnic 0.4 mg (1 tablet), Parvati</t>
  </si>
  <si>
    <t>3° dose: 02/11/2021</t>
  </si>
  <si>
    <t>Co-morbidities: Hypertension, osteoarthritis. Drugs: Lasix 25 mg; Prefolic 15 mg; Benocca (1 tablet); Atorvastatin 10 mg; Lexotan 10 drops; Cipralex 10 mg; Lansoprazole 15 mg</t>
  </si>
  <si>
    <t>3° dose: 14/11/2021</t>
  </si>
  <si>
    <t>Co-morbidities: Herpes neuralgia (2019, herpes zoster), heart failure, vertigo. Drugs: Lyrica 75 mg, Nebilox 5 mg, Luvion 5 mg, Tegretol 200 mg, Lasix 25 mg, Microser. Parentage: Mother of 4198</t>
  </si>
  <si>
    <t>2° dose: ND</t>
  </si>
  <si>
    <t>2° dose: 3/1/2022</t>
  </si>
  <si>
    <t>Co-morbidities: Form of anaemia treated with iron and folic acid; gallbladder stones; fully alert, but does not see or hear well; wheelchair user; Spanish flu and diphtheria. Drugs: Probiotic; Enapren 5 mg; Folic Acid 5 mg; Lopresor 100 mg; Inhixa 2,000 UL; Citicolin 1,000 mg; Tavor oro 1 mg.</t>
  </si>
  <si>
    <t>Co-morbidities: High blood pressure, senile dementia, malaria. Omeprazole 20 mg (1 tablet); Cardicor 2.5 mg (1 tablet); CoAprovel 150/12.5 mg (1 tablet); Stilnox 10 mg (1 tablet); Depakin 250 mg (1 tablet); Haldol; Dibatte 25,000 IU (1 vial); Clodron 100 mg (1 per week).</t>
  </si>
  <si>
    <t>MIDDLE_17</t>
  </si>
  <si>
    <t>MIDDLE_18</t>
  </si>
  <si>
    <t>MIDDLE_19</t>
  </si>
  <si>
    <t>MIDDLE_20</t>
  </si>
  <si>
    <t>Birth date (year)</t>
  </si>
  <si>
    <t xml:space="preserve">CMV IgG CLIA (U/ml) </t>
  </si>
  <si>
    <t>CMV results (&lt;12 negative)</t>
  </si>
  <si>
    <t>&lt; 12</t>
  </si>
  <si>
    <t>&gt; 180</t>
  </si>
  <si>
    <t>positive</t>
  </si>
  <si>
    <t>negative</t>
  </si>
  <si>
    <t>5   13</t>
  </si>
  <si>
    <t>group_id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</si>
</sst>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Symbol"/>
      <family val="1"/>
      <charset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AEA8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0" fillId="0" borderId="9" xfId="0" applyBorder="1"/>
    <xf numFmtId="164" fontId="4" fillId="0" borderId="1" xfId="0" applyNumberFormat="1" applyFont="1" applyBorder="1" applyAlignment="1">
      <alignment horizontal="center"/>
    </xf>
    <xf numFmtId="165" fontId="0" fillId="0" borderId="0" xfId="0" applyNumberFormat="1"/>
    <xf numFmtId="165" fontId="2" fillId="0" borderId="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9" xfId="0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14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1" fontId="4" fillId="5" borderId="0" xfId="0" applyNumberFormat="1" applyFont="1" applyFill="1" applyAlignment="1">
      <alignment horizontal="center"/>
    </xf>
    <xf numFmtId="0" fontId="5" fillId="5" borderId="9" xfId="0" applyFont="1" applyFill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698EB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8C0F0-D73F-4D5E-921D-7B3994DF5AA7}">
  <dimension ref="A1:R56"/>
  <sheetViews>
    <sheetView tabSelected="1" zoomScale="90" zoomScaleNormal="90" workbookViewId="0">
      <selection activeCell="J54" sqref="J54"/>
    </sheetView>
  </sheetViews>
  <sheetFormatPr defaultColWidth="8.85546875" defaultRowHeight="15" x14ac:dyDescent="0.25"/>
  <cols>
    <col min="1" max="1" width="22.28515625" bestFit="1" customWidth="1"/>
    <col min="2" max="2" width="15.7109375" customWidth="1"/>
    <col min="3" max="3" width="16.7109375" customWidth="1"/>
    <col min="4" max="6" width="10.140625" customWidth="1"/>
    <col min="7" max="7" width="28.85546875" customWidth="1"/>
    <col min="8" max="8" width="6" customWidth="1"/>
    <col min="9" max="9" width="12.85546875" style="33" customWidth="1"/>
    <col min="10" max="10" width="20.7109375" style="33" customWidth="1"/>
    <col min="11" max="11" width="22.7109375" style="33" bestFit="1" customWidth="1"/>
    <col min="12" max="12" width="19.42578125" customWidth="1"/>
    <col min="13" max="13" width="36.85546875" bestFit="1" customWidth="1"/>
    <col min="14" max="14" width="16.7109375" style="33" customWidth="1"/>
    <col min="15" max="15" width="11.7109375" customWidth="1"/>
    <col min="16" max="16" width="20.42578125" customWidth="1"/>
    <col min="17" max="17" width="23.28515625" customWidth="1"/>
    <col min="18" max="18" width="255.7109375" bestFit="1" customWidth="1"/>
  </cols>
  <sheetData>
    <row r="1" spans="1:18" x14ac:dyDescent="0.25">
      <c r="A1" s="28" t="s">
        <v>44</v>
      </c>
    </row>
    <row r="3" spans="1:18" ht="15.75" thickBot="1" x14ac:dyDescent="0.3">
      <c r="C3" s="59" t="s">
        <v>40</v>
      </c>
      <c r="D3" s="59"/>
      <c r="E3" s="59"/>
      <c r="F3" s="59"/>
    </row>
    <row r="4" spans="1:18" ht="26.25" thickBot="1" x14ac:dyDescent="0.3">
      <c r="A4" s="7" t="s">
        <v>31</v>
      </c>
      <c r="B4" s="1" t="s">
        <v>30</v>
      </c>
      <c r="C4" s="1" t="s">
        <v>37</v>
      </c>
      <c r="D4" s="1" t="s">
        <v>41</v>
      </c>
      <c r="E4" s="1" t="s">
        <v>42</v>
      </c>
      <c r="F4" s="1" t="s">
        <v>43</v>
      </c>
      <c r="G4" s="1" t="s">
        <v>32</v>
      </c>
      <c r="H4" s="1" t="s">
        <v>34</v>
      </c>
      <c r="I4" s="34" t="s">
        <v>118</v>
      </c>
      <c r="J4" s="46" t="s">
        <v>119</v>
      </c>
      <c r="K4" s="47" t="s">
        <v>120</v>
      </c>
      <c r="L4" s="2" t="s">
        <v>46</v>
      </c>
      <c r="M4" s="2" t="s">
        <v>36</v>
      </c>
      <c r="N4" s="34" t="s">
        <v>35</v>
      </c>
      <c r="O4" s="3" t="s">
        <v>33</v>
      </c>
      <c r="P4" s="29" t="s">
        <v>47</v>
      </c>
      <c r="Q4" s="2" t="s">
        <v>45</v>
      </c>
      <c r="R4" s="41" t="s">
        <v>65</v>
      </c>
    </row>
    <row r="5" spans="1:18" x14ac:dyDescent="0.25">
      <c r="A5" s="5" t="s">
        <v>21</v>
      </c>
      <c r="B5" s="4" t="s">
        <v>0</v>
      </c>
      <c r="C5" s="27"/>
      <c r="D5" s="27" t="s">
        <v>38</v>
      </c>
      <c r="E5" s="27" t="s">
        <v>38</v>
      </c>
      <c r="F5" s="27" t="s">
        <v>38</v>
      </c>
      <c r="G5" s="19" t="s">
        <v>14</v>
      </c>
      <c r="H5" s="4">
        <v>59</v>
      </c>
      <c r="I5" s="25">
        <v>1964</v>
      </c>
      <c r="J5" s="25">
        <v>139</v>
      </c>
      <c r="K5" s="50" t="s">
        <v>123</v>
      </c>
      <c r="L5" s="23" t="s">
        <v>51</v>
      </c>
      <c r="M5" s="4"/>
      <c r="N5" s="35">
        <v>44967</v>
      </c>
      <c r="O5" s="4"/>
      <c r="P5" s="19" t="s">
        <v>51</v>
      </c>
      <c r="Q5" s="26" t="s">
        <v>29</v>
      </c>
      <c r="R5" s="42"/>
    </row>
    <row r="6" spans="1:18" x14ac:dyDescent="0.25">
      <c r="A6" s="6" t="s">
        <v>21</v>
      </c>
      <c r="B6" s="19" t="s">
        <v>1</v>
      </c>
      <c r="C6" s="24" t="s">
        <v>38</v>
      </c>
      <c r="D6" s="24" t="s">
        <v>38</v>
      </c>
      <c r="E6" s="24" t="s">
        <v>38</v>
      </c>
      <c r="F6" s="24" t="s">
        <v>38</v>
      </c>
      <c r="G6" s="19" t="s">
        <v>14</v>
      </c>
      <c r="H6" s="19">
        <v>56</v>
      </c>
      <c r="I6" s="25">
        <v>1966</v>
      </c>
      <c r="J6" s="25">
        <v>121</v>
      </c>
      <c r="K6" s="51" t="s">
        <v>123</v>
      </c>
      <c r="L6" s="23" t="s">
        <v>51</v>
      </c>
      <c r="M6" s="23">
        <v>44606</v>
      </c>
      <c r="N6" s="36">
        <v>44967</v>
      </c>
      <c r="O6" s="19"/>
      <c r="P6" s="19" t="s">
        <v>51</v>
      </c>
      <c r="Q6" s="26" t="s">
        <v>29</v>
      </c>
      <c r="R6" s="42"/>
    </row>
    <row r="7" spans="1:18" x14ac:dyDescent="0.25">
      <c r="A7" s="6" t="s">
        <v>21</v>
      </c>
      <c r="B7" s="19" t="s">
        <v>2</v>
      </c>
      <c r="C7" s="24"/>
      <c r="D7" s="24" t="s">
        <v>38</v>
      </c>
      <c r="E7" s="24" t="s">
        <v>38</v>
      </c>
      <c r="F7" s="24" t="s">
        <v>38</v>
      </c>
      <c r="G7" s="19" t="s">
        <v>14</v>
      </c>
      <c r="H7" s="19">
        <v>56</v>
      </c>
      <c r="I7" s="25">
        <v>1966</v>
      </c>
      <c r="J7" s="25">
        <v>108</v>
      </c>
      <c r="K7" s="51" t="s">
        <v>123</v>
      </c>
      <c r="L7" s="23" t="s">
        <v>51</v>
      </c>
      <c r="M7" s="23" t="s">
        <v>23</v>
      </c>
      <c r="N7" s="36">
        <v>44967</v>
      </c>
      <c r="O7" s="19"/>
      <c r="P7" s="19" t="s">
        <v>51</v>
      </c>
      <c r="Q7" s="26" t="s">
        <v>29</v>
      </c>
      <c r="R7" s="42"/>
    </row>
    <row r="8" spans="1:18" x14ac:dyDescent="0.25">
      <c r="A8" s="6" t="s">
        <v>21</v>
      </c>
      <c r="B8" s="19" t="s">
        <v>3</v>
      </c>
      <c r="C8" s="24" t="s">
        <v>38</v>
      </c>
      <c r="D8" s="24" t="s">
        <v>38</v>
      </c>
      <c r="E8" s="24" t="s">
        <v>38</v>
      </c>
      <c r="F8" s="24"/>
      <c r="G8" s="19" t="s">
        <v>14</v>
      </c>
      <c r="H8" s="19">
        <v>59</v>
      </c>
      <c r="I8" s="25">
        <v>1963</v>
      </c>
      <c r="J8" s="25">
        <v>98</v>
      </c>
      <c r="K8" s="51" t="s">
        <v>123</v>
      </c>
      <c r="L8" s="23" t="s">
        <v>51</v>
      </c>
      <c r="M8" s="23"/>
      <c r="N8" s="36">
        <v>44967</v>
      </c>
      <c r="O8" s="19"/>
      <c r="P8" s="19" t="s">
        <v>51</v>
      </c>
      <c r="Q8" s="26" t="s">
        <v>29</v>
      </c>
      <c r="R8" s="42"/>
    </row>
    <row r="9" spans="1:18" x14ac:dyDescent="0.25">
      <c r="A9" s="6" t="s">
        <v>21</v>
      </c>
      <c r="B9" s="19" t="s">
        <v>4</v>
      </c>
      <c r="C9" s="24"/>
      <c r="D9" s="24" t="s">
        <v>38</v>
      </c>
      <c r="E9" s="24" t="s">
        <v>38</v>
      </c>
      <c r="F9" s="24" t="s">
        <v>38</v>
      </c>
      <c r="G9" s="19" t="s">
        <v>14</v>
      </c>
      <c r="H9" s="19">
        <v>58</v>
      </c>
      <c r="I9" s="25">
        <v>1964</v>
      </c>
      <c r="J9" s="25">
        <v>135</v>
      </c>
      <c r="K9" s="51" t="s">
        <v>123</v>
      </c>
      <c r="L9" s="23" t="s">
        <v>51</v>
      </c>
      <c r="M9" s="23"/>
      <c r="N9" s="36">
        <v>44967</v>
      </c>
      <c r="O9" s="19"/>
      <c r="P9" s="19" t="s">
        <v>51</v>
      </c>
      <c r="Q9" s="26" t="s">
        <v>29</v>
      </c>
      <c r="R9" s="42"/>
    </row>
    <row r="10" spans="1:18" x14ac:dyDescent="0.25">
      <c r="A10" s="6" t="s">
        <v>21</v>
      </c>
      <c r="B10" s="19" t="s">
        <v>5</v>
      </c>
      <c r="C10" s="24" t="s">
        <v>38</v>
      </c>
      <c r="D10" s="24" t="s">
        <v>38</v>
      </c>
      <c r="E10" s="24" t="s">
        <v>38</v>
      </c>
      <c r="F10" s="24"/>
      <c r="G10" s="19" t="s">
        <v>13</v>
      </c>
      <c r="H10" s="19">
        <v>57</v>
      </c>
      <c r="I10" s="25">
        <v>1966</v>
      </c>
      <c r="J10" s="25">
        <v>80</v>
      </c>
      <c r="K10" s="51" t="s">
        <v>123</v>
      </c>
      <c r="L10" s="23" t="s">
        <v>51</v>
      </c>
      <c r="M10" s="19" t="s">
        <v>6</v>
      </c>
      <c r="N10" s="36">
        <v>44973</v>
      </c>
      <c r="O10" s="19"/>
      <c r="P10" s="19" t="s">
        <v>51</v>
      </c>
      <c r="Q10" s="26" t="s">
        <v>29</v>
      </c>
      <c r="R10" s="42" t="s">
        <v>64</v>
      </c>
    </row>
    <row r="11" spans="1:18" x14ac:dyDescent="0.25">
      <c r="A11" s="6" t="s">
        <v>21</v>
      </c>
      <c r="B11" s="19" t="s">
        <v>7</v>
      </c>
      <c r="C11" s="24"/>
      <c r="D11" s="24" t="s">
        <v>38</v>
      </c>
      <c r="E11" s="24" t="s">
        <v>38</v>
      </c>
      <c r="F11" s="24"/>
      <c r="G11" s="19" t="s">
        <v>13</v>
      </c>
      <c r="H11" s="19">
        <v>67</v>
      </c>
      <c r="I11" s="25">
        <v>1956</v>
      </c>
      <c r="J11" s="25" t="s">
        <v>121</v>
      </c>
      <c r="K11" s="52" t="s">
        <v>124</v>
      </c>
      <c r="L11" s="23" t="s">
        <v>51</v>
      </c>
      <c r="M11" s="19" t="s">
        <v>6</v>
      </c>
      <c r="N11" s="36">
        <v>44973</v>
      </c>
      <c r="O11" s="19"/>
      <c r="P11" s="19" t="s">
        <v>51</v>
      </c>
      <c r="Q11" s="26" t="s">
        <v>29</v>
      </c>
      <c r="R11" s="42" t="s">
        <v>63</v>
      </c>
    </row>
    <row r="12" spans="1:18" x14ac:dyDescent="0.25">
      <c r="A12" s="6" t="s">
        <v>21</v>
      </c>
      <c r="B12" s="19" t="s">
        <v>8</v>
      </c>
      <c r="C12" s="24"/>
      <c r="D12" s="24" t="s">
        <v>38</v>
      </c>
      <c r="E12" s="24" t="s">
        <v>38</v>
      </c>
      <c r="F12" s="24" t="s">
        <v>38</v>
      </c>
      <c r="G12" s="19" t="s">
        <v>13</v>
      </c>
      <c r="H12" s="19">
        <v>57</v>
      </c>
      <c r="I12" s="25">
        <v>1966</v>
      </c>
      <c r="J12" s="25">
        <v>102</v>
      </c>
      <c r="K12" s="51" t="s">
        <v>123</v>
      </c>
      <c r="L12" s="23" t="s">
        <v>51</v>
      </c>
      <c r="M12" s="19" t="s">
        <v>6</v>
      </c>
      <c r="N12" s="36">
        <v>44973</v>
      </c>
      <c r="O12" s="19"/>
      <c r="P12" s="19" t="s">
        <v>51</v>
      </c>
      <c r="Q12" s="26" t="s">
        <v>29</v>
      </c>
      <c r="R12" s="42" t="s">
        <v>62</v>
      </c>
    </row>
    <row r="13" spans="1:18" x14ac:dyDescent="0.25">
      <c r="A13" s="6" t="s">
        <v>21</v>
      </c>
      <c r="B13" s="19" t="s">
        <v>9</v>
      </c>
      <c r="C13" s="24"/>
      <c r="D13" s="24" t="s">
        <v>38</v>
      </c>
      <c r="E13" s="24" t="s">
        <v>38</v>
      </c>
      <c r="F13" s="24" t="s">
        <v>38</v>
      </c>
      <c r="G13" s="19" t="s">
        <v>14</v>
      </c>
      <c r="H13" s="25">
        <v>63</v>
      </c>
      <c r="I13" s="25">
        <v>1959</v>
      </c>
      <c r="J13" s="25">
        <v>149</v>
      </c>
      <c r="K13" s="51" t="s">
        <v>123</v>
      </c>
      <c r="L13" s="23" t="s">
        <v>51</v>
      </c>
      <c r="M13" s="19" t="s">
        <v>6</v>
      </c>
      <c r="N13" s="36">
        <v>44978</v>
      </c>
      <c r="O13" s="19"/>
      <c r="P13" s="19" t="s">
        <v>51</v>
      </c>
      <c r="Q13" s="26" t="s">
        <v>29</v>
      </c>
      <c r="R13" s="42"/>
    </row>
    <row r="14" spans="1:18" x14ac:dyDescent="0.25">
      <c r="A14" s="6" t="s">
        <v>21</v>
      </c>
      <c r="B14" s="19" t="s">
        <v>10</v>
      </c>
      <c r="C14" s="24" t="s">
        <v>38</v>
      </c>
      <c r="D14" s="24" t="s">
        <v>38</v>
      </c>
      <c r="E14" s="24" t="s">
        <v>38</v>
      </c>
      <c r="F14" s="24"/>
      <c r="G14" s="19" t="s">
        <v>13</v>
      </c>
      <c r="H14" s="25">
        <v>69</v>
      </c>
      <c r="I14" s="25">
        <v>1953</v>
      </c>
      <c r="J14" s="25">
        <v>82</v>
      </c>
      <c r="K14" s="51" t="s">
        <v>123</v>
      </c>
      <c r="L14" s="23" t="s">
        <v>51</v>
      </c>
      <c r="M14" s="19" t="s">
        <v>6</v>
      </c>
      <c r="N14" s="36">
        <v>44978</v>
      </c>
      <c r="O14" s="19"/>
      <c r="P14" s="19" t="s">
        <v>51</v>
      </c>
      <c r="Q14" s="26" t="s">
        <v>29</v>
      </c>
      <c r="R14" s="42"/>
    </row>
    <row r="15" spans="1:18" x14ac:dyDescent="0.25">
      <c r="A15" s="6" t="s">
        <v>21</v>
      </c>
      <c r="B15" s="19" t="s">
        <v>11</v>
      </c>
      <c r="C15" s="24"/>
      <c r="D15" s="24" t="s">
        <v>38</v>
      </c>
      <c r="E15" s="24" t="s">
        <v>38</v>
      </c>
      <c r="F15" s="24"/>
      <c r="G15" s="19" t="s">
        <v>13</v>
      </c>
      <c r="H15" s="19">
        <v>52</v>
      </c>
      <c r="I15" s="25">
        <v>1970</v>
      </c>
      <c r="J15" s="25" t="s">
        <v>121</v>
      </c>
      <c r="K15" s="52" t="s">
        <v>124</v>
      </c>
      <c r="L15" s="23" t="s">
        <v>51</v>
      </c>
      <c r="M15" s="23" t="s">
        <v>12</v>
      </c>
      <c r="N15" s="36">
        <v>44994</v>
      </c>
      <c r="O15" s="19"/>
      <c r="P15" s="19" t="s">
        <v>51</v>
      </c>
      <c r="Q15" s="26" t="s">
        <v>29</v>
      </c>
      <c r="R15" s="42"/>
    </row>
    <row r="16" spans="1:18" x14ac:dyDescent="0.25">
      <c r="A16" s="6" t="s">
        <v>21</v>
      </c>
      <c r="B16" s="16" t="s">
        <v>114</v>
      </c>
      <c r="C16" s="24"/>
      <c r="D16" s="24" t="s">
        <v>38</v>
      </c>
      <c r="E16" s="24" t="s">
        <v>38</v>
      </c>
      <c r="F16" s="24" t="s">
        <v>38</v>
      </c>
      <c r="G16" s="19" t="s">
        <v>13</v>
      </c>
      <c r="H16" s="19">
        <v>70</v>
      </c>
      <c r="I16" s="25">
        <v>1952</v>
      </c>
      <c r="J16" s="25">
        <v>73</v>
      </c>
      <c r="K16" s="51" t="s">
        <v>123</v>
      </c>
      <c r="L16" s="23" t="s">
        <v>51</v>
      </c>
      <c r="M16" s="19" t="s">
        <v>6</v>
      </c>
      <c r="N16" s="36">
        <v>45085</v>
      </c>
      <c r="O16" s="19"/>
      <c r="P16" s="19" t="s">
        <v>51</v>
      </c>
      <c r="Q16" s="26" t="s">
        <v>29</v>
      </c>
      <c r="R16" s="42" t="s">
        <v>71</v>
      </c>
    </row>
    <row r="17" spans="1:18" x14ac:dyDescent="0.25">
      <c r="A17" s="15" t="s">
        <v>21</v>
      </c>
      <c r="B17" s="16" t="s">
        <v>115</v>
      </c>
      <c r="C17" s="24"/>
      <c r="D17" s="24" t="s">
        <v>38</v>
      </c>
      <c r="E17" s="24" t="s">
        <v>38</v>
      </c>
      <c r="F17" s="24"/>
      <c r="G17" s="19" t="s">
        <v>14</v>
      </c>
      <c r="H17" s="19">
        <v>81</v>
      </c>
      <c r="I17" s="25">
        <v>1941</v>
      </c>
      <c r="J17" s="25" t="s">
        <v>122</v>
      </c>
      <c r="K17" s="51" t="s">
        <v>123</v>
      </c>
      <c r="L17" s="23" t="s">
        <v>51</v>
      </c>
      <c r="M17" s="19" t="s">
        <v>6</v>
      </c>
      <c r="N17" s="36">
        <v>45085</v>
      </c>
      <c r="O17" s="19"/>
      <c r="P17" s="19" t="s">
        <v>51</v>
      </c>
      <c r="Q17" s="26" t="s">
        <v>29</v>
      </c>
      <c r="R17" s="42"/>
    </row>
    <row r="18" spans="1:18" x14ac:dyDescent="0.25">
      <c r="A18" s="6" t="s">
        <v>21</v>
      </c>
      <c r="B18" s="16" t="s">
        <v>116</v>
      </c>
      <c r="C18" s="24"/>
      <c r="D18" s="24" t="s">
        <v>38</v>
      </c>
      <c r="E18" s="24" t="s">
        <v>38</v>
      </c>
      <c r="F18" s="24" t="s">
        <v>38</v>
      </c>
      <c r="G18" s="19" t="s">
        <v>14</v>
      </c>
      <c r="H18" s="19">
        <v>68</v>
      </c>
      <c r="I18" s="25">
        <v>1954</v>
      </c>
      <c r="J18" s="25">
        <v>104</v>
      </c>
      <c r="K18" s="51" t="s">
        <v>123</v>
      </c>
      <c r="L18" s="23" t="s">
        <v>51</v>
      </c>
      <c r="M18" s="19" t="s">
        <v>6</v>
      </c>
      <c r="N18" s="36">
        <v>45099</v>
      </c>
      <c r="O18" s="19"/>
      <c r="P18" s="19" t="s">
        <v>51</v>
      </c>
      <c r="Q18" s="26" t="s">
        <v>29</v>
      </c>
      <c r="R18" s="42" t="s">
        <v>61</v>
      </c>
    </row>
    <row r="19" spans="1:18" x14ac:dyDescent="0.25">
      <c r="A19" s="15" t="s">
        <v>21</v>
      </c>
      <c r="B19" s="16" t="s">
        <v>117</v>
      </c>
      <c r="C19" s="24"/>
      <c r="D19" s="24" t="s">
        <v>38</v>
      </c>
      <c r="E19" s="24" t="s">
        <v>38</v>
      </c>
      <c r="F19" s="24"/>
      <c r="G19" s="19" t="s">
        <v>13</v>
      </c>
      <c r="H19" s="19">
        <v>80</v>
      </c>
      <c r="I19" s="25">
        <v>1942</v>
      </c>
      <c r="J19" s="25">
        <v>158</v>
      </c>
      <c r="K19" s="51" t="s">
        <v>123</v>
      </c>
      <c r="L19" s="23" t="s">
        <v>51</v>
      </c>
      <c r="M19" s="19" t="s">
        <v>6</v>
      </c>
      <c r="N19" s="36">
        <v>45099</v>
      </c>
      <c r="O19" s="19"/>
      <c r="P19" s="19" t="s">
        <v>51</v>
      </c>
      <c r="Q19" s="26" t="s">
        <v>29</v>
      </c>
      <c r="R19" s="42" t="s">
        <v>59</v>
      </c>
    </row>
    <row r="20" spans="1:18" x14ac:dyDescent="0.25">
      <c r="A20" s="6" t="s">
        <v>21</v>
      </c>
      <c r="B20" s="26">
        <v>4184</v>
      </c>
      <c r="C20" s="22"/>
      <c r="D20" s="22" t="s">
        <v>38</v>
      </c>
      <c r="E20" s="22" t="s">
        <v>38</v>
      </c>
      <c r="F20" s="22"/>
      <c r="G20" s="26" t="s">
        <v>13</v>
      </c>
      <c r="H20" s="30">
        <v>65.35068493</v>
      </c>
      <c r="I20" s="25">
        <v>1957</v>
      </c>
      <c r="J20" s="48">
        <v>82</v>
      </c>
      <c r="K20" s="51" t="s">
        <v>123</v>
      </c>
      <c r="L20" s="21" t="s">
        <v>51</v>
      </c>
      <c r="M20" s="21" t="s">
        <v>54</v>
      </c>
      <c r="N20" s="38">
        <v>44686</v>
      </c>
      <c r="O20" s="21"/>
      <c r="P20" s="21" t="s">
        <v>51</v>
      </c>
      <c r="Q20" s="26" t="s">
        <v>29</v>
      </c>
      <c r="R20" s="42" t="s">
        <v>60</v>
      </c>
    </row>
    <row r="21" spans="1:18" x14ac:dyDescent="0.25">
      <c r="A21" s="6" t="s">
        <v>21</v>
      </c>
      <c r="B21" s="26">
        <v>4187</v>
      </c>
      <c r="C21" s="22"/>
      <c r="D21" s="22" t="s">
        <v>38</v>
      </c>
      <c r="E21" s="22" t="s">
        <v>38</v>
      </c>
      <c r="F21" s="22"/>
      <c r="G21" s="26" t="s">
        <v>14</v>
      </c>
      <c r="H21" s="30">
        <v>68.213698629999996</v>
      </c>
      <c r="I21" s="25">
        <v>1954</v>
      </c>
      <c r="J21" s="48" t="s">
        <v>121</v>
      </c>
      <c r="K21" s="52" t="s">
        <v>124</v>
      </c>
      <c r="L21" s="21" t="s">
        <v>51</v>
      </c>
      <c r="M21" s="21" t="s">
        <v>55</v>
      </c>
      <c r="N21" s="38">
        <v>44728</v>
      </c>
      <c r="O21" s="20"/>
      <c r="P21" s="21" t="s">
        <v>51</v>
      </c>
      <c r="Q21" s="26" t="s">
        <v>29</v>
      </c>
      <c r="R21" s="42" t="s">
        <v>58</v>
      </c>
    </row>
    <row r="22" spans="1:18" x14ac:dyDescent="0.25">
      <c r="A22" s="6" t="s">
        <v>21</v>
      </c>
      <c r="B22" s="26">
        <v>4189</v>
      </c>
      <c r="C22" s="22"/>
      <c r="D22" s="22" t="s">
        <v>38</v>
      </c>
      <c r="E22" s="22" t="s">
        <v>38</v>
      </c>
      <c r="F22" s="22"/>
      <c r="G22" s="26" t="s">
        <v>13</v>
      </c>
      <c r="H22" s="30">
        <v>63.515068489999997</v>
      </c>
      <c r="I22" s="25">
        <v>1959</v>
      </c>
      <c r="J22" s="48">
        <v>116</v>
      </c>
      <c r="K22" s="51" t="s">
        <v>123</v>
      </c>
      <c r="L22" s="21" t="s">
        <v>51</v>
      </c>
      <c r="M22" s="21" t="s">
        <v>57</v>
      </c>
      <c r="N22" s="38">
        <v>44832</v>
      </c>
      <c r="O22" s="20"/>
      <c r="P22" s="21" t="s">
        <v>56</v>
      </c>
      <c r="Q22" s="26" t="s">
        <v>29</v>
      </c>
      <c r="R22" s="42" t="s">
        <v>66</v>
      </c>
    </row>
    <row r="23" spans="1:18" x14ac:dyDescent="0.25">
      <c r="A23" s="6" t="s">
        <v>21</v>
      </c>
      <c r="B23" s="26">
        <v>4190</v>
      </c>
      <c r="C23" s="22"/>
      <c r="D23" s="22" t="s">
        <v>38</v>
      </c>
      <c r="E23" s="22" t="s">
        <v>38</v>
      </c>
      <c r="F23" s="22"/>
      <c r="G23" s="26" t="s">
        <v>13</v>
      </c>
      <c r="H23" s="30">
        <v>66.756164380000001</v>
      </c>
      <c r="I23" s="25">
        <v>1956</v>
      </c>
      <c r="J23" s="48">
        <v>20</v>
      </c>
      <c r="K23" s="51" t="s">
        <v>123</v>
      </c>
      <c r="L23" s="21" t="s">
        <v>51</v>
      </c>
      <c r="M23" s="21" t="s">
        <v>72</v>
      </c>
      <c r="N23" s="38">
        <v>44846</v>
      </c>
      <c r="O23" s="20"/>
      <c r="P23" s="21" t="s">
        <v>51</v>
      </c>
      <c r="Q23" s="26" t="s">
        <v>29</v>
      </c>
      <c r="R23" s="42" t="s">
        <v>73</v>
      </c>
    </row>
    <row r="24" spans="1:18" x14ac:dyDescent="0.25">
      <c r="A24" s="6" t="s">
        <v>21</v>
      </c>
      <c r="B24" s="26">
        <v>4191</v>
      </c>
      <c r="C24" s="22"/>
      <c r="D24" s="22" t="s">
        <v>38</v>
      </c>
      <c r="E24" s="22" t="s">
        <v>38</v>
      </c>
      <c r="F24" s="22"/>
      <c r="G24" s="26" t="s">
        <v>13</v>
      </c>
      <c r="H24" s="30">
        <v>75.638356160000001</v>
      </c>
      <c r="I24" s="25">
        <v>1947</v>
      </c>
      <c r="J24" s="48">
        <v>75</v>
      </c>
      <c r="K24" s="51" t="s">
        <v>123</v>
      </c>
      <c r="L24" s="21" t="s">
        <v>51</v>
      </c>
      <c r="M24" s="21" t="s">
        <v>74</v>
      </c>
      <c r="N24" s="38">
        <v>44846</v>
      </c>
      <c r="O24" s="20"/>
      <c r="P24" s="21" t="s">
        <v>51</v>
      </c>
      <c r="Q24" s="26" t="s">
        <v>29</v>
      </c>
      <c r="R24" s="42" t="s">
        <v>75</v>
      </c>
    </row>
    <row r="25" spans="1:18" x14ac:dyDescent="0.25">
      <c r="A25" s="6" t="s">
        <v>21</v>
      </c>
      <c r="B25" s="26">
        <v>4193</v>
      </c>
      <c r="C25" s="22"/>
      <c r="D25" s="22" t="s">
        <v>38</v>
      </c>
      <c r="E25" s="22" t="s">
        <v>38</v>
      </c>
      <c r="F25" s="22"/>
      <c r="G25" s="26" t="s">
        <v>13</v>
      </c>
      <c r="H25" s="30">
        <v>72.580821920000005</v>
      </c>
      <c r="I25" s="25">
        <v>1950</v>
      </c>
      <c r="J25" s="48">
        <v>118</v>
      </c>
      <c r="K25" s="51" t="s">
        <v>123</v>
      </c>
      <c r="L25" s="21" t="s">
        <v>51</v>
      </c>
      <c r="M25" s="21" t="s">
        <v>76</v>
      </c>
      <c r="N25" s="38">
        <v>44846</v>
      </c>
      <c r="O25" s="20"/>
      <c r="P25" s="21" t="s">
        <v>56</v>
      </c>
      <c r="Q25" s="26" t="s">
        <v>29</v>
      </c>
      <c r="R25" s="42" t="s">
        <v>77</v>
      </c>
    </row>
    <row r="26" spans="1:18" x14ac:dyDescent="0.25">
      <c r="A26" s="6" t="s">
        <v>21</v>
      </c>
      <c r="B26" s="26">
        <v>4198</v>
      </c>
      <c r="C26" s="22"/>
      <c r="D26" s="22" t="s">
        <v>38</v>
      </c>
      <c r="E26" s="22" t="s">
        <v>38</v>
      </c>
      <c r="F26" s="22"/>
      <c r="G26" s="26" t="s">
        <v>14</v>
      </c>
      <c r="H26" s="30">
        <v>60.569863009999999</v>
      </c>
      <c r="I26" s="25">
        <v>1962</v>
      </c>
      <c r="J26" s="48">
        <v>155</v>
      </c>
      <c r="K26" s="51" t="s">
        <v>123</v>
      </c>
      <c r="L26" s="21" t="s">
        <v>51</v>
      </c>
      <c r="M26" s="21" t="s">
        <v>78</v>
      </c>
      <c r="N26" s="38">
        <v>44846</v>
      </c>
      <c r="O26" s="20"/>
      <c r="P26" s="21" t="s">
        <v>51</v>
      </c>
      <c r="Q26" s="26" t="s">
        <v>29</v>
      </c>
      <c r="R26" s="42" t="s">
        <v>79</v>
      </c>
    </row>
    <row r="27" spans="1:18" x14ac:dyDescent="0.25">
      <c r="A27" s="6" t="s">
        <v>21</v>
      </c>
      <c r="B27" s="26">
        <v>5003</v>
      </c>
      <c r="C27" s="22"/>
      <c r="D27" s="22" t="s">
        <v>38</v>
      </c>
      <c r="E27" s="22" t="s">
        <v>38</v>
      </c>
      <c r="F27" s="22"/>
      <c r="G27" s="26" t="s">
        <v>13</v>
      </c>
      <c r="H27" s="30">
        <v>74.991780820000002</v>
      </c>
      <c r="I27" s="25">
        <v>1947</v>
      </c>
      <c r="J27" s="48">
        <v>91</v>
      </c>
      <c r="K27" s="51" t="s">
        <v>123</v>
      </c>
      <c r="L27" s="21" t="s">
        <v>51</v>
      </c>
      <c r="M27" s="21" t="s">
        <v>80</v>
      </c>
      <c r="N27" s="38">
        <v>44874</v>
      </c>
      <c r="O27" s="21"/>
      <c r="P27" s="21" t="s">
        <v>81</v>
      </c>
      <c r="Q27" s="26" t="s">
        <v>29</v>
      </c>
      <c r="R27" s="42"/>
    </row>
    <row r="28" spans="1:18" x14ac:dyDescent="0.25">
      <c r="A28" s="6" t="s">
        <v>21</v>
      </c>
      <c r="B28" s="26">
        <v>4204</v>
      </c>
      <c r="C28" s="22"/>
      <c r="D28" s="22" t="s">
        <v>38</v>
      </c>
      <c r="E28" s="22" t="s">
        <v>38</v>
      </c>
      <c r="F28" s="22"/>
      <c r="G28" s="26" t="s">
        <v>14</v>
      </c>
      <c r="H28" s="30">
        <v>77.098630139999997</v>
      </c>
      <c r="I28" s="25">
        <v>1945</v>
      </c>
      <c r="J28" s="48" t="s">
        <v>121</v>
      </c>
      <c r="K28" s="52" t="s">
        <v>124</v>
      </c>
      <c r="L28" s="21" t="s">
        <v>51</v>
      </c>
      <c r="M28" s="21" t="s">
        <v>82</v>
      </c>
      <c r="N28" s="38">
        <v>44902</v>
      </c>
      <c r="O28" s="20"/>
      <c r="P28" s="21" t="s">
        <v>51</v>
      </c>
      <c r="Q28" s="26" t="s">
        <v>29</v>
      </c>
      <c r="R28" s="42" t="s">
        <v>84</v>
      </c>
    </row>
    <row r="29" spans="1:18" x14ac:dyDescent="0.25">
      <c r="A29" s="6" t="s">
        <v>21</v>
      </c>
      <c r="B29" s="26" t="s">
        <v>15</v>
      </c>
      <c r="C29" s="22"/>
      <c r="D29" s="22" t="s">
        <v>38</v>
      </c>
      <c r="E29" s="22" t="s">
        <v>38</v>
      </c>
      <c r="F29" s="22"/>
      <c r="G29" s="26" t="s">
        <v>14</v>
      </c>
      <c r="H29" s="30">
        <v>74.567123289999998</v>
      </c>
      <c r="I29" s="25">
        <v>1948</v>
      </c>
      <c r="J29" s="48" t="s">
        <v>121</v>
      </c>
      <c r="K29" s="52" t="s">
        <v>124</v>
      </c>
      <c r="L29" s="21" t="s">
        <v>51</v>
      </c>
      <c r="M29" s="21" t="s">
        <v>83</v>
      </c>
      <c r="N29" s="38">
        <v>44914</v>
      </c>
      <c r="O29" s="20"/>
      <c r="P29" s="21" t="s">
        <v>51</v>
      </c>
      <c r="Q29" s="26" t="s">
        <v>29</v>
      </c>
      <c r="R29" s="42" t="s">
        <v>85</v>
      </c>
    </row>
    <row r="30" spans="1:18" x14ac:dyDescent="0.25">
      <c r="A30" s="6" t="s">
        <v>21</v>
      </c>
      <c r="B30" s="26">
        <v>5120</v>
      </c>
      <c r="C30" s="22"/>
      <c r="D30" s="22" t="s">
        <v>38</v>
      </c>
      <c r="E30" s="22" t="s">
        <v>38</v>
      </c>
      <c r="F30" s="22"/>
      <c r="G30" s="26" t="s">
        <v>13</v>
      </c>
      <c r="H30" s="30">
        <v>75.906849320000006</v>
      </c>
      <c r="I30" s="25">
        <v>1947</v>
      </c>
      <c r="J30" s="48">
        <v>147</v>
      </c>
      <c r="K30" s="51" t="s">
        <v>123</v>
      </c>
      <c r="L30" s="21" t="s">
        <v>51</v>
      </c>
      <c r="M30" s="21" t="s">
        <v>86</v>
      </c>
      <c r="N30" s="38">
        <v>44914</v>
      </c>
      <c r="O30" s="20"/>
      <c r="P30" s="21" t="s">
        <v>51</v>
      </c>
      <c r="Q30" s="26" t="s">
        <v>29</v>
      </c>
      <c r="R30" s="42" t="s">
        <v>87</v>
      </c>
    </row>
    <row r="31" spans="1:18" x14ac:dyDescent="0.25">
      <c r="A31" s="6" t="s">
        <v>21</v>
      </c>
      <c r="B31" s="26" t="s">
        <v>16</v>
      </c>
      <c r="C31" s="22"/>
      <c r="D31" s="22" t="s">
        <v>38</v>
      </c>
      <c r="E31" s="22" t="s">
        <v>38</v>
      </c>
      <c r="F31" s="22"/>
      <c r="G31" s="26" t="s">
        <v>13</v>
      </c>
      <c r="H31" s="30">
        <v>69.323287669999999</v>
      </c>
      <c r="I31" s="25">
        <v>1953</v>
      </c>
      <c r="J31" s="48" t="s">
        <v>121</v>
      </c>
      <c r="K31" s="52" t="s">
        <v>124</v>
      </c>
      <c r="L31" s="21" t="s">
        <v>51</v>
      </c>
      <c r="M31" s="21" t="s">
        <v>88</v>
      </c>
      <c r="N31" s="38">
        <v>44914</v>
      </c>
      <c r="O31" s="20"/>
      <c r="P31" s="21" t="s">
        <v>51</v>
      </c>
      <c r="Q31" s="26" t="s">
        <v>29</v>
      </c>
      <c r="R31" s="42" t="s">
        <v>89</v>
      </c>
    </row>
    <row r="32" spans="1:18" x14ac:dyDescent="0.25">
      <c r="A32" s="6" t="s">
        <v>21</v>
      </c>
      <c r="B32" s="26">
        <v>5040</v>
      </c>
      <c r="C32" s="22"/>
      <c r="D32" s="22" t="s">
        <v>38</v>
      </c>
      <c r="E32" s="22" t="s">
        <v>38</v>
      </c>
      <c r="F32" s="22"/>
      <c r="G32" s="26" t="s">
        <v>14</v>
      </c>
      <c r="H32" s="30">
        <v>70.465753419999999</v>
      </c>
      <c r="I32" s="25">
        <v>1952</v>
      </c>
      <c r="J32" s="48">
        <v>170</v>
      </c>
      <c r="K32" s="51" t="s">
        <v>123</v>
      </c>
      <c r="L32" s="21" t="s">
        <v>51</v>
      </c>
      <c r="M32" s="21" t="s">
        <v>72</v>
      </c>
      <c r="N32" s="38">
        <v>44914</v>
      </c>
      <c r="O32" s="20"/>
      <c r="P32" s="21" t="s">
        <v>51</v>
      </c>
      <c r="Q32" s="26" t="s">
        <v>29</v>
      </c>
      <c r="R32" s="42" t="s">
        <v>90</v>
      </c>
    </row>
    <row r="33" spans="1:18" x14ac:dyDescent="0.25">
      <c r="A33" s="6" t="s">
        <v>21</v>
      </c>
      <c r="B33" s="26">
        <v>4017</v>
      </c>
      <c r="C33" s="22"/>
      <c r="D33" s="22" t="s">
        <v>38</v>
      </c>
      <c r="E33" s="22" t="s">
        <v>38</v>
      </c>
      <c r="F33" s="22"/>
      <c r="G33" s="26" t="s">
        <v>13</v>
      </c>
      <c r="H33" s="30">
        <v>85.416438360000001</v>
      </c>
      <c r="I33" s="25">
        <v>1937</v>
      </c>
      <c r="J33" s="48" t="s">
        <v>122</v>
      </c>
      <c r="K33" s="51" t="s">
        <v>123</v>
      </c>
      <c r="L33" s="21" t="s">
        <v>51</v>
      </c>
      <c r="M33" s="21" t="s">
        <v>91</v>
      </c>
      <c r="N33" s="38">
        <v>44914</v>
      </c>
      <c r="O33" s="20"/>
      <c r="P33" s="21" t="s">
        <v>51</v>
      </c>
      <c r="Q33" s="26" t="s">
        <v>29</v>
      </c>
      <c r="R33" s="42" t="s">
        <v>92</v>
      </c>
    </row>
    <row r="34" spans="1:18" x14ac:dyDescent="0.25">
      <c r="A34" s="8" t="s">
        <v>22</v>
      </c>
      <c r="B34" s="39">
        <v>7160</v>
      </c>
      <c r="C34" s="22"/>
      <c r="D34" s="22" t="s">
        <v>38</v>
      </c>
      <c r="E34" s="22" t="s">
        <v>38</v>
      </c>
      <c r="F34" s="22"/>
      <c r="G34" s="26" t="s">
        <v>13</v>
      </c>
      <c r="H34" s="30">
        <v>102.9260274</v>
      </c>
      <c r="I34" s="40">
        <v>1919</v>
      </c>
      <c r="J34" s="40">
        <v>102</v>
      </c>
      <c r="K34" s="53" t="s">
        <v>123</v>
      </c>
      <c r="L34" s="21" t="s">
        <v>51</v>
      </c>
      <c r="M34" s="21" t="s">
        <v>93</v>
      </c>
      <c r="N34" s="38">
        <v>44686</v>
      </c>
      <c r="O34" s="21"/>
      <c r="P34" s="21" t="s">
        <v>51</v>
      </c>
      <c r="Q34" s="26" t="s">
        <v>29</v>
      </c>
      <c r="R34" s="42" t="s">
        <v>94</v>
      </c>
    </row>
    <row r="35" spans="1:18" x14ac:dyDescent="0.25">
      <c r="A35" s="8" t="s">
        <v>22</v>
      </c>
      <c r="B35" s="39">
        <v>6161</v>
      </c>
      <c r="C35" s="22"/>
      <c r="D35" s="22" t="s">
        <v>38</v>
      </c>
      <c r="E35" s="22" t="s">
        <v>38</v>
      </c>
      <c r="F35" s="22"/>
      <c r="G35" s="26" t="s">
        <v>14</v>
      </c>
      <c r="H35" s="30">
        <v>94.164383560000005</v>
      </c>
      <c r="I35" s="40">
        <v>1928</v>
      </c>
      <c r="J35" s="40">
        <v>104</v>
      </c>
      <c r="K35" s="53" t="s">
        <v>123</v>
      </c>
      <c r="L35" s="21" t="s">
        <v>51</v>
      </c>
      <c r="M35" s="21" t="s">
        <v>93</v>
      </c>
      <c r="N35" s="38">
        <v>44686</v>
      </c>
      <c r="O35" s="20"/>
      <c r="P35" s="21" t="s">
        <v>51</v>
      </c>
      <c r="Q35" s="26" t="s">
        <v>29</v>
      </c>
      <c r="R35" s="42" t="s">
        <v>95</v>
      </c>
    </row>
    <row r="36" spans="1:18" x14ac:dyDescent="0.25">
      <c r="A36" s="8" t="s">
        <v>22</v>
      </c>
      <c r="B36" s="39">
        <v>6185</v>
      </c>
      <c r="C36" s="22" t="s">
        <v>38</v>
      </c>
      <c r="D36" s="22" t="s">
        <v>38</v>
      </c>
      <c r="E36" s="22" t="s">
        <v>38</v>
      </c>
      <c r="F36" s="22"/>
      <c r="G36" s="26" t="s">
        <v>13</v>
      </c>
      <c r="H36" s="30">
        <v>97.304109589999996</v>
      </c>
      <c r="I36" s="40">
        <v>1925</v>
      </c>
      <c r="J36" s="40">
        <v>109</v>
      </c>
      <c r="K36" s="53" t="s">
        <v>123</v>
      </c>
      <c r="L36" s="21" t="s">
        <v>51</v>
      </c>
      <c r="M36" s="21" t="s">
        <v>96</v>
      </c>
      <c r="N36" s="38">
        <v>44686</v>
      </c>
      <c r="O36" s="20"/>
      <c r="P36" s="21" t="s">
        <v>56</v>
      </c>
      <c r="Q36" s="26" t="s">
        <v>29</v>
      </c>
      <c r="R36" s="42" t="s">
        <v>97</v>
      </c>
    </row>
    <row r="37" spans="1:18" x14ac:dyDescent="0.25">
      <c r="A37" s="8" t="s">
        <v>22</v>
      </c>
      <c r="B37" s="39">
        <v>6188</v>
      </c>
      <c r="C37" s="22"/>
      <c r="D37" s="22" t="s">
        <v>38</v>
      </c>
      <c r="E37" s="22" t="s">
        <v>38</v>
      </c>
      <c r="F37" s="22"/>
      <c r="G37" s="26" t="s">
        <v>13</v>
      </c>
      <c r="H37" s="30">
        <v>95.323287669999999</v>
      </c>
      <c r="I37" s="40">
        <v>1927</v>
      </c>
      <c r="J37" s="40">
        <v>170</v>
      </c>
      <c r="K37" s="53" t="s">
        <v>123</v>
      </c>
      <c r="L37" s="21" t="s">
        <v>51</v>
      </c>
      <c r="M37" s="21" t="s">
        <v>98</v>
      </c>
      <c r="N37" s="38">
        <v>44728</v>
      </c>
      <c r="O37" s="21"/>
      <c r="P37" s="21" t="s">
        <v>56</v>
      </c>
      <c r="Q37" s="26" t="s">
        <v>29</v>
      </c>
      <c r="R37" s="42" t="s">
        <v>99</v>
      </c>
    </row>
    <row r="38" spans="1:18" x14ac:dyDescent="0.25">
      <c r="A38" s="8" t="s">
        <v>22</v>
      </c>
      <c r="B38" s="39">
        <v>6137</v>
      </c>
      <c r="C38" s="22"/>
      <c r="D38" s="22" t="s">
        <v>38</v>
      </c>
      <c r="E38" s="22" t="s">
        <v>38</v>
      </c>
      <c r="F38" s="22"/>
      <c r="G38" s="26" t="s">
        <v>14</v>
      </c>
      <c r="H38" s="30">
        <v>97.463013700000005</v>
      </c>
      <c r="I38" s="40">
        <v>1925</v>
      </c>
      <c r="J38" s="40">
        <v>108</v>
      </c>
      <c r="K38" s="53" t="s">
        <v>123</v>
      </c>
      <c r="L38" s="21" t="s">
        <v>51</v>
      </c>
      <c r="M38" s="21" t="s">
        <v>100</v>
      </c>
      <c r="N38" s="38">
        <v>44846</v>
      </c>
      <c r="O38" s="20"/>
      <c r="P38" s="21" t="s">
        <v>51</v>
      </c>
      <c r="Q38" s="26" t="s">
        <v>29</v>
      </c>
      <c r="R38" s="42" t="s">
        <v>101</v>
      </c>
    </row>
    <row r="39" spans="1:18" x14ac:dyDescent="0.25">
      <c r="A39" s="8" t="s">
        <v>22</v>
      </c>
      <c r="B39" s="39">
        <v>7192</v>
      </c>
      <c r="C39" s="22" t="s">
        <v>38</v>
      </c>
      <c r="D39" s="22" t="s">
        <v>38</v>
      </c>
      <c r="E39" s="22" t="s">
        <v>38</v>
      </c>
      <c r="F39" s="22"/>
      <c r="G39" s="26" t="s">
        <v>14</v>
      </c>
      <c r="H39" s="30">
        <v>101.9506849</v>
      </c>
      <c r="I39" s="40">
        <v>1920</v>
      </c>
      <c r="J39" s="40">
        <v>114</v>
      </c>
      <c r="K39" s="53" t="s">
        <v>123</v>
      </c>
      <c r="L39" s="21" t="s">
        <v>51</v>
      </c>
      <c r="M39" s="21" t="s">
        <v>102</v>
      </c>
      <c r="N39" s="38">
        <v>44846</v>
      </c>
      <c r="O39" s="20"/>
      <c r="P39" s="21" t="s">
        <v>56</v>
      </c>
      <c r="Q39" s="26" t="s">
        <v>28</v>
      </c>
      <c r="R39" s="42" t="s">
        <v>103</v>
      </c>
    </row>
    <row r="40" spans="1:18" x14ac:dyDescent="0.25">
      <c r="A40" s="8" t="s">
        <v>22</v>
      </c>
      <c r="B40" s="39">
        <v>6194</v>
      </c>
      <c r="C40" s="22"/>
      <c r="D40" s="22" t="s">
        <v>38</v>
      </c>
      <c r="E40" s="22" t="s">
        <v>38</v>
      </c>
      <c r="F40" s="22"/>
      <c r="G40" s="26" t="s">
        <v>13</v>
      </c>
      <c r="H40" s="30">
        <v>91.564383559999996</v>
      </c>
      <c r="I40" s="40">
        <v>1931</v>
      </c>
      <c r="J40" s="40">
        <v>108</v>
      </c>
      <c r="K40" s="53" t="s">
        <v>123</v>
      </c>
      <c r="L40" s="21" t="s">
        <v>51</v>
      </c>
      <c r="M40" s="21" t="s">
        <v>104</v>
      </c>
      <c r="N40" s="38">
        <v>44846</v>
      </c>
      <c r="O40" s="20"/>
      <c r="P40" s="19" t="s">
        <v>51</v>
      </c>
      <c r="Q40" s="26" t="s">
        <v>28</v>
      </c>
      <c r="R40" s="42" t="s">
        <v>105</v>
      </c>
    </row>
    <row r="41" spans="1:18" x14ac:dyDescent="0.25">
      <c r="A41" s="8" t="s">
        <v>22</v>
      </c>
      <c r="B41" s="39">
        <v>6196</v>
      </c>
      <c r="C41" s="22"/>
      <c r="D41" s="22" t="s">
        <v>38</v>
      </c>
      <c r="E41" s="22" t="s">
        <v>38</v>
      </c>
      <c r="F41" s="22"/>
      <c r="G41" s="26" t="s">
        <v>14</v>
      </c>
      <c r="H41" s="30">
        <v>94.153424659999999</v>
      </c>
      <c r="I41" s="40">
        <v>1928</v>
      </c>
      <c r="J41" s="40">
        <v>166</v>
      </c>
      <c r="K41" s="53" t="s">
        <v>123</v>
      </c>
      <c r="L41" s="21" t="s">
        <v>51</v>
      </c>
      <c r="M41" s="21" t="s">
        <v>106</v>
      </c>
      <c r="N41" s="38">
        <v>44846</v>
      </c>
      <c r="O41" s="20"/>
      <c r="P41" s="21" t="s">
        <v>51</v>
      </c>
      <c r="Q41" s="26" t="s">
        <v>28</v>
      </c>
      <c r="R41" s="42" t="s">
        <v>107</v>
      </c>
    </row>
    <row r="42" spans="1:18" x14ac:dyDescent="0.25">
      <c r="A42" s="8" t="s">
        <v>22</v>
      </c>
      <c r="B42" s="39">
        <v>6197</v>
      </c>
      <c r="C42" s="22"/>
      <c r="D42" s="22" t="s">
        <v>38</v>
      </c>
      <c r="E42" s="22" t="s">
        <v>38</v>
      </c>
      <c r="F42" s="22"/>
      <c r="G42" s="26" t="s">
        <v>14</v>
      </c>
      <c r="H42" s="30">
        <v>99.736986299999998</v>
      </c>
      <c r="I42" s="40">
        <v>1923</v>
      </c>
      <c r="J42" s="40">
        <v>87</v>
      </c>
      <c r="K42" s="53" t="s">
        <v>123</v>
      </c>
      <c r="L42" s="21" t="s">
        <v>51</v>
      </c>
      <c r="M42" s="21" t="s">
        <v>108</v>
      </c>
      <c r="N42" s="38">
        <v>44846</v>
      </c>
      <c r="O42" s="20"/>
      <c r="P42" s="21" t="s">
        <v>51</v>
      </c>
      <c r="Q42" s="26" t="s">
        <v>29</v>
      </c>
      <c r="R42" s="42" t="s">
        <v>109</v>
      </c>
    </row>
    <row r="43" spans="1:18" x14ac:dyDescent="0.25">
      <c r="A43" s="8" t="s">
        <v>22</v>
      </c>
      <c r="B43" s="39">
        <v>7199</v>
      </c>
      <c r="C43" s="22"/>
      <c r="D43" s="22" t="s">
        <v>38</v>
      </c>
      <c r="E43" s="22" t="s">
        <v>38</v>
      </c>
      <c r="F43" s="22"/>
      <c r="G43" s="26" t="s">
        <v>14</v>
      </c>
      <c r="H43" s="30">
        <v>100.5232877</v>
      </c>
      <c r="I43" s="40">
        <v>1922</v>
      </c>
      <c r="J43" s="40">
        <v>106</v>
      </c>
      <c r="K43" s="53" t="s">
        <v>123</v>
      </c>
      <c r="L43" s="21" t="s">
        <v>51</v>
      </c>
      <c r="M43" s="21" t="s">
        <v>110</v>
      </c>
      <c r="N43" s="38">
        <v>44874</v>
      </c>
      <c r="O43" s="20"/>
      <c r="P43" s="21" t="s">
        <v>51</v>
      </c>
      <c r="Q43" s="26" t="s">
        <v>28</v>
      </c>
      <c r="R43" s="42" t="s">
        <v>113</v>
      </c>
    </row>
    <row r="44" spans="1:18" x14ac:dyDescent="0.25">
      <c r="A44" s="8" t="s">
        <v>22</v>
      </c>
      <c r="B44" s="39">
        <v>9205</v>
      </c>
      <c r="C44" s="22"/>
      <c r="D44" s="22" t="s">
        <v>38</v>
      </c>
      <c r="E44" s="22" t="s">
        <v>38</v>
      </c>
      <c r="F44" s="22"/>
      <c r="G44" s="26" t="s">
        <v>14</v>
      </c>
      <c r="H44" s="30">
        <v>109.090411</v>
      </c>
      <c r="I44" s="40">
        <v>1913</v>
      </c>
      <c r="J44" s="48">
        <v>74</v>
      </c>
      <c r="K44" s="51" t="s">
        <v>123</v>
      </c>
      <c r="L44" s="21" t="s">
        <v>51</v>
      </c>
      <c r="M44" s="21" t="s">
        <v>111</v>
      </c>
      <c r="N44" s="38">
        <v>44915</v>
      </c>
      <c r="O44" s="20"/>
      <c r="P44" s="21" t="s">
        <v>51</v>
      </c>
      <c r="Q44" s="26" t="s">
        <v>28</v>
      </c>
      <c r="R44" s="42" t="s">
        <v>112</v>
      </c>
    </row>
    <row r="45" spans="1:18" x14ac:dyDescent="0.25">
      <c r="A45" s="8" t="s">
        <v>22</v>
      </c>
      <c r="B45" s="17" t="s">
        <v>39</v>
      </c>
      <c r="C45" s="22"/>
      <c r="D45" s="22" t="s">
        <v>38</v>
      </c>
      <c r="E45" s="22" t="s">
        <v>38</v>
      </c>
      <c r="F45" s="22"/>
      <c r="G45" s="21" t="s">
        <v>14</v>
      </c>
      <c r="H45" s="21">
        <v>93</v>
      </c>
      <c r="I45" s="40">
        <v>1992</v>
      </c>
      <c r="J45" s="48">
        <v>160</v>
      </c>
      <c r="K45" s="51" t="s">
        <v>123</v>
      </c>
      <c r="L45" s="21" t="s">
        <v>51</v>
      </c>
      <c r="M45" s="21" t="s">
        <v>52</v>
      </c>
      <c r="N45" s="38">
        <v>44497</v>
      </c>
      <c r="O45" s="20"/>
      <c r="P45" s="21" t="s">
        <v>51</v>
      </c>
      <c r="Q45" s="26" t="s">
        <v>28</v>
      </c>
      <c r="R45" s="42"/>
    </row>
    <row r="46" spans="1:18" x14ac:dyDescent="0.25">
      <c r="A46" s="8" t="s">
        <v>22</v>
      </c>
      <c r="B46" s="17" t="s">
        <v>25</v>
      </c>
      <c r="C46" s="22" t="s">
        <v>38</v>
      </c>
      <c r="D46" s="22" t="s">
        <v>38</v>
      </c>
      <c r="E46" s="22" t="s">
        <v>38</v>
      </c>
      <c r="F46" s="22"/>
      <c r="G46" s="19" t="s">
        <v>14</v>
      </c>
      <c r="H46" s="19">
        <v>95</v>
      </c>
      <c r="I46" s="25">
        <v>1928</v>
      </c>
      <c r="J46" s="48">
        <v>11</v>
      </c>
      <c r="K46" s="52" t="s">
        <v>124</v>
      </c>
      <c r="L46" s="23" t="s">
        <v>51</v>
      </c>
      <c r="M46" s="19" t="s">
        <v>6</v>
      </c>
      <c r="N46" s="36">
        <v>45085</v>
      </c>
      <c r="O46" s="20"/>
      <c r="P46" s="19" t="s">
        <v>51</v>
      </c>
      <c r="Q46" s="26" t="s">
        <v>29</v>
      </c>
      <c r="R46" s="42" t="s">
        <v>67</v>
      </c>
    </row>
    <row r="47" spans="1:18" x14ac:dyDescent="0.25">
      <c r="A47" s="8" t="s">
        <v>22</v>
      </c>
      <c r="B47" s="17" t="s">
        <v>26</v>
      </c>
      <c r="C47" s="22" t="s">
        <v>38</v>
      </c>
      <c r="D47" s="22" t="s">
        <v>38</v>
      </c>
      <c r="E47" s="22" t="s">
        <v>38</v>
      </c>
      <c r="F47" s="22" t="s">
        <v>38</v>
      </c>
      <c r="G47" s="19" t="s">
        <v>14</v>
      </c>
      <c r="H47" s="19">
        <v>101</v>
      </c>
      <c r="I47" s="25">
        <v>1921</v>
      </c>
      <c r="J47" s="48">
        <v>127</v>
      </c>
      <c r="K47" s="51" t="s">
        <v>123</v>
      </c>
      <c r="L47" s="23" t="s">
        <v>51</v>
      </c>
      <c r="M47" s="19" t="s">
        <v>6</v>
      </c>
      <c r="N47" s="36">
        <v>45085</v>
      </c>
      <c r="O47" s="19"/>
      <c r="P47" s="19" t="s">
        <v>51</v>
      </c>
      <c r="Q47" s="26" t="s">
        <v>29</v>
      </c>
      <c r="R47" s="42" t="s">
        <v>68</v>
      </c>
    </row>
    <row r="48" spans="1:18" x14ac:dyDescent="0.25">
      <c r="A48" s="8" t="s">
        <v>22</v>
      </c>
      <c r="B48" s="16" t="s">
        <v>27</v>
      </c>
      <c r="C48" s="24" t="s">
        <v>38</v>
      </c>
      <c r="D48" s="24" t="s">
        <v>38</v>
      </c>
      <c r="E48" s="24" t="s">
        <v>38</v>
      </c>
      <c r="F48" s="24" t="s">
        <v>38</v>
      </c>
      <c r="G48" s="19" t="s">
        <v>14</v>
      </c>
      <c r="H48" s="19">
        <v>109</v>
      </c>
      <c r="I48" s="25">
        <v>1913</v>
      </c>
      <c r="J48" s="48">
        <v>174</v>
      </c>
      <c r="K48" s="51" t="s">
        <v>123</v>
      </c>
      <c r="L48" s="23" t="s">
        <v>51</v>
      </c>
      <c r="M48" s="19" t="s">
        <v>6</v>
      </c>
      <c r="N48" s="36">
        <v>45099</v>
      </c>
      <c r="O48" s="19"/>
      <c r="P48" s="19" t="s">
        <v>51</v>
      </c>
      <c r="Q48" s="21" t="s">
        <v>29</v>
      </c>
      <c r="R48" s="42" t="s">
        <v>69</v>
      </c>
    </row>
    <row r="49" spans="1:18" x14ac:dyDescent="0.25">
      <c r="A49" s="8" t="s">
        <v>22</v>
      </c>
      <c r="B49" s="16" t="s">
        <v>48</v>
      </c>
      <c r="F49" s="56"/>
      <c r="G49" s="19" t="s">
        <v>14</v>
      </c>
      <c r="H49" s="19">
        <v>98</v>
      </c>
      <c r="I49" s="25">
        <v>1926</v>
      </c>
      <c r="J49" s="48">
        <v>127</v>
      </c>
      <c r="K49" s="51" t="s">
        <v>123</v>
      </c>
      <c r="L49" s="23" t="s">
        <v>51</v>
      </c>
      <c r="M49" s="19"/>
      <c r="N49" s="23">
        <v>45736</v>
      </c>
      <c r="O49" s="20"/>
      <c r="P49" s="19" t="s">
        <v>51</v>
      </c>
      <c r="Q49" s="21" t="s">
        <v>29</v>
      </c>
      <c r="R49" s="42"/>
    </row>
    <row r="50" spans="1:18" x14ac:dyDescent="0.25">
      <c r="A50" s="8" t="s">
        <v>22</v>
      </c>
      <c r="B50" s="16" t="s">
        <v>49</v>
      </c>
      <c r="F50" s="56" t="s">
        <v>38</v>
      </c>
      <c r="G50" s="19" t="s">
        <v>13</v>
      </c>
      <c r="H50" s="19">
        <v>101</v>
      </c>
      <c r="I50" s="25">
        <v>1924</v>
      </c>
      <c r="J50" s="48">
        <v>123</v>
      </c>
      <c r="K50" s="51" t="s">
        <v>123</v>
      </c>
      <c r="L50" s="23" t="s">
        <v>51</v>
      </c>
      <c r="M50" s="21">
        <v>2023</v>
      </c>
      <c r="N50" s="23">
        <v>45743</v>
      </c>
      <c r="O50" s="20"/>
      <c r="P50" s="23" t="s">
        <v>51</v>
      </c>
      <c r="Q50" s="21" t="s">
        <v>29</v>
      </c>
      <c r="R50" s="42" t="s">
        <v>70</v>
      </c>
    </row>
    <row r="51" spans="1:18" ht="15.75" thickBot="1" x14ac:dyDescent="0.3">
      <c r="A51" s="9" t="s">
        <v>22</v>
      </c>
      <c r="B51" s="18" t="s">
        <v>50</v>
      </c>
      <c r="C51" s="31"/>
      <c r="D51" s="31"/>
      <c r="E51" s="31"/>
      <c r="F51" s="57" t="s">
        <v>38</v>
      </c>
      <c r="G51" s="37" t="s">
        <v>14</v>
      </c>
      <c r="H51" s="37">
        <v>96</v>
      </c>
      <c r="I51" s="55">
        <v>1925</v>
      </c>
      <c r="J51" s="49" t="s">
        <v>122</v>
      </c>
      <c r="K51" s="54" t="s">
        <v>123</v>
      </c>
      <c r="L51" s="43" t="s">
        <v>51</v>
      </c>
      <c r="M51" s="43" t="s">
        <v>53</v>
      </c>
      <c r="N51" s="44">
        <v>44312</v>
      </c>
      <c r="O51" s="43"/>
      <c r="P51" s="43" t="s">
        <v>51</v>
      </c>
      <c r="Q51" s="43" t="s">
        <v>29</v>
      </c>
      <c r="R51" s="45"/>
    </row>
    <row r="53" spans="1:18" ht="15.75" thickBot="1" x14ac:dyDescent="0.3"/>
    <row r="54" spans="1:18" ht="15.75" thickBot="1" x14ac:dyDescent="0.3">
      <c r="C54" s="58" t="s">
        <v>126</v>
      </c>
      <c r="D54" s="12" t="s">
        <v>17</v>
      </c>
      <c r="E54" s="12" t="s">
        <v>18</v>
      </c>
      <c r="F54" s="12" t="s">
        <v>19</v>
      </c>
      <c r="G54" s="12" t="s">
        <v>20</v>
      </c>
    </row>
    <row r="55" spans="1:18" ht="15.75" thickBot="1" x14ac:dyDescent="0.3">
      <c r="C55" s="10" t="s">
        <v>21</v>
      </c>
      <c r="D55" s="32">
        <f>AVERAGE(H5:H33)</f>
        <v>67.323948984137928</v>
      </c>
      <c r="E55" s="60">
        <f>_xlfn.STDEV.P(H5:H33)</f>
        <v>8.4903314587145662</v>
      </c>
      <c r="F55" s="13">
        <v>29</v>
      </c>
      <c r="G55" s="14" t="s">
        <v>24</v>
      </c>
    </row>
    <row r="56" spans="1:18" ht="15.75" thickBot="1" x14ac:dyDescent="0.3">
      <c r="C56" s="11" t="s">
        <v>22</v>
      </c>
      <c r="D56" s="32">
        <f>AVERAGE(H34:H51)</f>
        <v>98.733333335555542</v>
      </c>
      <c r="E56" s="60">
        <f>_xlfn.STDEV.P(H34:H51)</f>
        <v>4.8214661000388928</v>
      </c>
      <c r="F56" s="13">
        <v>18</v>
      </c>
      <c r="G56" s="14" t="s">
        <v>125</v>
      </c>
    </row>
  </sheetData>
  <mergeCells count="1">
    <mergeCell ref="C3:F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Clinical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Marcello Pinti</dc:creator>
  <cp:keywords/>
  <dc:description/>
  <cp:lastModifiedBy>Domenico Lo Tartaro</cp:lastModifiedBy>
  <cp:revision/>
  <cp:lastPrinted>2025-10-14T08:37:18Z</cp:lastPrinted>
  <dcterms:created xsi:type="dcterms:W3CDTF">2023-02-08T15:32:04Z</dcterms:created>
  <dcterms:modified xsi:type="dcterms:W3CDTF">2025-12-10T15:08:03Z</dcterms:modified>
  <cp:category/>
  <cp:contentStatus/>
</cp:coreProperties>
</file>