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6"/>
  <workbookPr/>
  <mc:AlternateContent xmlns:mc="http://schemas.openxmlformats.org/markup-compatibility/2006">
    <mc:Choice Requires="x15">
      <x15ac:absPath xmlns:x15ac="http://schemas.microsoft.com/office/spreadsheetml/2010/11/ac" url="/Users/yangben/Desktop/Figures/Manuscript/"/>
    </mc:Choice>
  </mc:AlternateContent>
  <xr:revisionPtr revIDLastSave="0" documentId="13_ncr:1_{E3124582-B328-F040-AEDA-931B4CBA0A28}" xr6:coauthVersionLast="47" xr6:coauthVersionMax="47" xr10:uidLastSave="{00000000-0000-0000-0000-000000000000}"/>
  <bookViews>
    <workbookView xWindow="0" yWindow="0" windowWidth="38400" windowHeight="21600" activeTab="9" xr2:uid="{00000000-000D-0000-FFFF-FFFF00000000}"/>
  </bookViews>
  <sheets>
    <sheet name="Supplementary Table 1" sheetId="1" r:id="rId1"/>
    <sheet name="Supplementary Table 2" sheetId="2" r:id="rId2"/>
    <sheet name="Supplementary Table 3" sheetId="3" r:id="rId3"/>
    <sheet name="Supplementary Table 4" sheetId="10" r:id="rId4"/>
    <sheet name="Supplementary Table 5" sheetId="4" r:id="rId5"/>
    <sheet name="Supplementary Table 6" sheetId="12" r:id="rId6"/>
    <sheet name="Supplementary Table 7" sheetId="5" r:id="rId7"/>
    <sheet name="Supplementary Table 8" sheetId="6" r:id="rId8"/>
    <sheet name="Supplementary Table 9" sheetId="8" r:id="rId9"/>
    <sheet name="Supplementary Table 10" sheetId="9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8" l="1"/>
  <c r="C9" i="8"/>
  <c r="C9" i="9"/>
  <c r="C5" i="8"/>
  <c r="C6" i="8"/>
  <c r="C7" i="8"/>
  <c r="C8" i="8"/>
  <c r="C6" i="9"/>
  <c r="C7" i="9"/>
  <c r="C8" i="9"/>
  <c r="D6" i="9"/>
  <c r="C5" i="9"/>
  <c r="F5" i="6"/>
  <c r="D7" i="8" l="1"/>
  <c r="D6" i="8"/>
  <c r="D5" i="8"/>
  <c r="D5" i="9"/>
  <c r="D8" i="9"/>
  <c r="D7" i="9"/>
  <c r="G7" i="6"/>
  <c r="I5" i="6"/>
  <c r="I8" i="6"/>
  <c r="H8" i="6"/>
  <c r="G8" i="6"/>
  <c r="F8" i="6"/>
  <c r="I7" i="6"/>
  <c r="H7" i="6"/>
  <c r="F7" i="6"/>
  <c r="I6" i="6"/>
  <c r="H6" i="6"/>
  <c r="G6" i="6"/>
  <c r="F6" i="6"/>
  <c r="H5" i="6"/>
  <c r="G5" i="6"/>
  <c r="F6" i="5"/>
  <c r="G6" i="5"/>
  <c r="H6" i="5"/>
  <c r="I6" i="5"/>
  <c r="F7" i="5"/>
  <c r="G7" i="5"/>
  <c r="H7" i="5"/>
  <c r="I7" i="5"/>
  <c r="F8" i="5"/>
  <c r="G8" i="5"/>
  <c r="H8" i="5"/>
  <c r="I8" i="5"/>
  <c r="G5" i="5"/>
  <c r="H5" i="5"/>
  <c r="I5" i="5"/>
  <c r="F5" i="5"/>
</calcChain>
</file>

<file path=xl/sharedStrings.xml><?xml version="1.0" encoding="utf-8"?>
<sst xmlns="http://schemas.openxmlformats.org/spreadsheetml/2006/main" count="286" uniqueCount="174">
  <si>
    <t>LDAK Weightings</t>
    <phoneticPr fontId="1" type="noConversion"/>
  </si>
  <si>
    <t>exonic</t>
  </si>
  <si>
    <t>exonicandsplicing</t>
  </si>
  <si>
    <t>intergenic</t>
  </si>
  <si>
    <t>intronic</t>
  </si>
  <si>
    <t>ldscorebin1</t>
  </si>
  <si>
    <t>ldscorebin10</t>
  </si>
  <si>
    <t>ldscorebin2</t>
  </si>
  <si>
    <t>ldscorebin3</t>
  </si>
  <si>
    <t>ldscorebin4</t>
  </si>
  <si>
    <t>ldscorebin5</t>
  </si>
  <si>
    <t>ldscorebin6</t>
  </si>
  <si>
    <t>ldscorebin7</t>
  </si>
  <si>
    <t>ldscorebin8</t>
  </si>
  <si>
    <t>ldscorebin9</t>
  </si>
  <si>
    <t>mafbin1</t>
  </si>
  <si>
    <t>mafbin10</t>
  </si>
  <si>
    <t>mafbin2</t>
  </si>
  <si>
    <t>mafbin3</t>
  </si>
  <si>
    <t>mafbin4</t>
  </si>
  <si>
    <t>mafbin5</t>
  </si>
  <si>
    <t>mafbin6</t>
  </si>
  <si>
    <t>mafbin7</t>
  </si>
  <si>
    <t>mafbin8</t>
  </si>
  <si>
    <t>mafbin9</t>
  </si>
  <si>
    <t>ncRNA_exonic</t>
  </si>
  <si>
    <t>ncRNA_intronic</t>
  </si>
  <si>
    <t>ncRNA_splicing</t>
  </si>
  <si>
    <t>nonsynonymous</t>
  </si>
  <si>
    <t>Promoter</t>
  </si>
  <si>
    <t>splicing</t>
  </si>
  <si>
    <t>stopgain</t>
  </si>
  <si>
    <t>stoploss</t>
  </si>
  <si>
    <t>synonymous</t>
  </si>
  <si>
    <t>unknown</t>
  </si>
  <si>
    <t>upstream</t>
  </si>
  <si>
    <t>upstreamanddownstream</t>
  </si>
  <si>
    <t>UTR3</t>
  </si>
  <si>
    <t>UTR5</t>
  </si>
  <si>
    <t>UTR5andUTR3</t>
  </si>
  <si>
    <t>0fold degenerate sites</t>
    <phoneticPr fontId="1" type="noConversion"/>
  </si>
  <si>
    <t>2-fold degenerate sites</t>
    <phoneticPr fontId="1" type="noConversion"/>
  </si>
  <si>
    <t>3-fold degenerate sites</t>
    <phoneticPr fontId="1" type="noConversion"/>
  </si>
  <si>
    <t>4-fold degenerate sites</t>
  </si>
  <si>
    <t>downstream</t>
    <phoneticPr fontId="1" type="noConversion"/>
  </si>
  <si>
    <t xml:space="preserve">Distal_Intergenic </t>
    <phoneticPr fontId="1" type="noConversion"/>
  </si>
  <si>
    <t>ATAC-seq</t>
    <phoneticPr fontId="1" type="noConversion"/>
  </si>
  <si>
    <t>Annovar</t>
    <phoneticPr fontId="1" type="noConversion"/>
  </si>
  <si>
    <t>LDAK</t>
    <phoneticPr fontId="1" type="noConversion"/>
  </si>
  <si>
    <t>LDSC</t>
    <phoneticPr fontId="1" type="noConversion"/>
  </si>
  <si>
    <t>plink</t>
    <phoneticPr fontId="1" type="noConversion"/>
  </si>
  <si>
    <t>Pi value</t>
    <phoneticPr fontId="1" type="noConversion"/>
  </si>
  <si>
    <t>vcftools</t>
    <phoneticPr fontId="1" type="noConversion"/>
  </si>
  <si>
    <t>degenotate.py</t>
  </si>
  <si>
    <t>degenotate.py</t>
    <phoneticPr fontId="1" type="noConversion"/>
  </si>
  <si>
    <t>binary</t>
    <phoneticPr fontId="1" type="noConversion"/>
  </si>
  <si>
    <t>continuous</t>
    <phoneticPr fontId="1" type="noConversion"/>
  </si>
  <si>
    <t>Annotation</t>
    <phoneticPr fontId="1" type="noConversion"/>
  </si>
  <si>
    <t>Method</t>
    <phoneticPr fontId="1" type="noConversion"/>
  </si>
  <si>
    <t>Category</t>
    <phoneticPr fontId="1" type="noConversion"/>
  </si>
  <si>
    <t>Strain</t>
  </si>
  <si>
    <t>Survival rate</t>
  </si>
  <si>
    <t>source</t>
  </si>
  <si>
    <t>Population stratification</t>
  </si>
  <si>
    <t>Hada NO.1</t>
  </si>
  <si>
    <t>Li et al</t>
  </si>
  <si>
    <t>Control</t>
  </si>
  <si>
    <t>Hada NO.4</t>
  </si>
  <si>
    <t>Liang et al</t>
  </si>
  <si>
    <t>Yang et al</t>
  </si>
  <si>
    <t>Resistant</t>
  </si>
  <si>
    <t>Total</t>
  </si>
  <si>
    <t>H1</t>
    <phoneticPr fontId="1" type="noConversion"/>
  </si>
  <si>
    <t>H4</t>
    <phoneticPr fontId="1" type="noConversion"/>
  </si>
  <si>
    <t>RF</t>
    <phoneticPr fontId="1" type="noConversion"/>
  </si>
  <si>
    <t>RP</t>
    <phoneticPr fontId="1" type="noConversion"/>
  </si>
  <si>
    <t>Total number</t>
    <phoneticPr fontId="1" type="noConversion"/>
  </si>
  <si>
    <t>Number of survivors</t>
    <phoneticPr fontId="1" type="noConversion"/>
  </si>
  <si>
    <t>Number of Genotyped individuals</t>
    <phoneticPr fontId="1" type="noConversion"/>
  </si>
  <si>
    <t>Total raw reads</t>
  </si>
  <si>
    <t>Total raw base</t>
  </si>
  <si>
    <t>Toal clean reads</t>
  </si>
  <si>
    <t>total clean base</t>
  </si>
  <si>
    <t>Average Q20</t>
  </si>
  <si>
    <t>Average Q30</t>
  </si>
  <si>
    <t>Average GC</t>
  </si>
  <si>
    <t>Average Depth</t>
  </si>
  <si>
    <t>Average Mapping rate</t>
  </si>
  <si>
    <t>GBLUP</t>
  </si>
  <si>
    <t>GBLUP</t>
    <phoneticPr fontId="1" type="noConversion"/>
  </si>
  <si>
    <t>BayesA</t>
  </si>
  <si>
    <t>BayesA</t>
    <phoneticPr fontId="1" type="noConversion"/>
  </si>
  <si>
    <t>BayesB</t>
  </si>
  <si>
    <t>BayesB</t>
    <phoneticPr fontId="1" type="noConversion"/>
  </si>
  <si>
    <t>Bayesian Lasso</t>
  </si>
  <si>
    <t>Bayesian Lasso</t>
    <phoneticPr fontId="1" type="noConversion"/>
  </si>
  <si>
    <t>Status</t>
  </si>
  <si>
    <t>Status</t>
    <phoneticPr fontId="1" type="noConversion"/>
  </si>
  <si>
    <t>Time</t>
  </si>
  <si>
    <t>Time</t>
    <phoneticPr fontId="1" type="noConversion"/>
  </si>
  <si>
    <t>Load</t>
  </si>
  <si>
    <t>Load</t>
    <phoneticPr fontId="1" type="noConversion"/>
  </si>
  <si>
    <t>Annotation</t>
  </si>
  <si>
    <t>ABV</t>
  </si>
  <si>
    <t>ABV</t>
    <phoneticPr fontId="1" type="noConversion"/>
  </si>
  <si>
    <t>Accuracy</t>
  </si>
  <si>
    <t>Accuracy</t>
    <phoneticPr fontId="1" type="noConversion"/>
  </si>
  <si>
    <t>Models</t>
    <phoneticPr fontId="1" type="noConversion"/>
  </si>
  <si>
    <t>Improvement ((Annotation -x )/x)</t>
    <phoneticPr fontId="1" type="noConversion"/>
  </si>
  <si>
    <t>Summary Table of Sequencing Data Quality</t>
  </si>
  <si>
    <t>Merit</t>
    <phoneticPr fontId="1" type="noConversion"/>
  </si>
  <si>
    <t>Value</t>
    <phoneticPr fontId="1" type="noConversion"/>
  </si>
  <si>
    <t>The source and sample size of oyster populations used in this study</t>
  </si>
  <si>
    <t>The annotation categories of SNPs used in this study</t>
  </si>
  <si>
    <t>The average survival rate</t>
    <phoneticPr fontId="1" type="noConversion"/>
  </si>
  <si>
    <t>Survival rate of resistant families selected by BayesA</t>
    <phoneticPr fontId="1" type="noConversion"/>
  </si>
  <si>
    <t>Survival rate of resistant families selected by BayesB</t>
    <phoneticPr fontId="1" type="noConversion"/>
  </si>
  <si>
    <t>Survival rate of resistant families selected by Bayesian Lasso</t>
    <phoneticPr fontId="1" type="noConversion"/>
  </si>
  <si>
    <t>Survival rate of resistant families selected by Annotation model</t>
    <phoneticPr fontId="1" type="noConversion"/>
  </si>
  <si>
    <t>Survival rate of resistant families selected by GBLUP</t>
    <phoneticPr fontId="1" type="noConversion"/>
  </si>
  <si>
    <t>Survival time of resistant families selected by GBLUP</t>
  </si>
  <si>
    <t>Survival time of resistant families selected by BayesA</t>
  </si>
  <si>
    <t>Survival time of resistant families selected by BayesB</t>
  </si>
  <si>
    <t>Survival time of resistant families selected by Bayesian Lasso</t>
  </si>
  <si>
    <t>Survival time of resistant families selected by Annotation model</t>
  </si>
  <si>
    <t>Genetic gain</t>
    <phoneticPr fontId="1" type="noConversion"/>
  </si>
  <si>
    <t>Heterozygosity rate</t>
    <phoneticPr fontId="1" type="noConversion"/>
  </si>
  <si>
    <t>The prediction accuracy of different models for offspring survival time trait</t>
    <phoneticPr fontId="1" type="noConversion"/>
  </si>
  <si>
    <t>The prediction accuracy of different models for offspring survival rate trait</t>
    <phoneticPr fontId="1" type="noConversion"/>
  </si>
  <si>
    <t>The genetic gain of different models for offspring survival rate trait</t>
    <phoneticPr fontId="1" type="noConversion"/>
  </si>
  <si>
    <t>The genetic gain of different models for offspring survival time trait</t>
    <phoneticPr fontId="1" type="noConversion"/>
  </si>
  <si>
    <t>Item</t>
  </si>
  <si>
    <t>8.4e-323</t>
  </si>
  <si>
    <t>7e-323</t>
  </si>
  <si>
    <t>8.4E-323</t>
  </si>
  <si>
    <t>Mean absolute effect (without annotation)</t>
  </si>
  <si>
    <t>Mean absolute effect (with annotation)</t>
  </si>
  <si>
    <t>SD of absolute effects (without annotation)</t>
  </si>
  <si>
    <t>SD of absolute effects (with annotation)</t>
  </si>
  <si>
    <t>Pearson correlation of raw effects</t>
  </si>
  <si>
    <t>Spearman rank correlation of raw effects</t>
  </si>
  <si>
    <t>Pearson correlation of absolute effects</t>
  </si>
  <si>
    <t>Spearman correlation of absolute effects</t>
  </si>
  <si>
    <t>KS test p-value for absolute-effect distributions</t>
  </si>
  <si>
    <t>Wilcoxon paired test p-value for absolute effects</t>
  </si>
  <si>
    <t>Proportion of SNPs with sign change</t>
  </si>
  <si>
    <t>Binomial p-value for direction changes</t>
  </si>
  <si>
    <t>Global scaling factor k</t>
    <phoneticPr fontId="1" type="noConversion"/>
  </si>
  <si>
    <t>Comparative statistics summarizing the impact of functional-annotation weighting on SNP effect-size distributions across the three traits</t>
    <phoneticPr fontId="1" type="noConversion"/>
  </si>
  <si>
    <t>Chromosome</t>
  </si>
  <si>
    <t>Mean MAF</t>
  </si>
  <si>
    <t>Mean LDscore</t>
  </si>
  <si>
    <t>SD LDscore</t>
  </si>
  <si>
    <t>Min LDscore</t>
  </si>
  <si>
    <t>Max LDscore</t>
  </si>
  <si>
    <t>SD MAF</t>
    <phoneticPr fontId="1" type="noConversion"/>
  </si>
  <si>
    <t>Min Ldscore</t>
    <phoneticPr fontId="1" type="noConversion"/>
  </si>
  <si>
    <t>Max MAF</t>
    <phoneticPr fontId="1" type="noConversion"/>
  </si>
  <si>
    <r>
      <t xml:space="preserve">Per-chromosome MAF and LD score distribution in </t>
    </r>
    <r>
      <rPr>
        <b/>
        <i/>
        <sz val="18"/>
        <color theme="1"/>
        <rFont val="Times New Roman"/>
        <family val="1"/>
      </rPr>
      <t xml:space="preserve">Crassostrea gigas </t>
    </r>
    <r>
      <rPr>
        <b/>
        <sz val="18"/>
        <color theme="1"/>
        <rFont val="Times New Roman"/>
        <family val="1"/>
      </rPr>
      <t>genome in this study</t>
    </r>
    <phoneticPr fontId="1" type="noConversion"/>
  </si>
  <si>
    <t>SNP number</t>
    <phoneticPr fontId="1" type="noConversion"/>
  </si>
  <si>
    <t>Genotype Mentods</t>
    <phoneticPr fontId="1" type="noConversion"/>
  </si>
  <si>
    <t>RAD</t>
    <phoneticPr fontId="1" type="noConversion"/>
  </si>
  <si>
    <t>lcWGS</t>
    <phoneticPr fontId="1" type="noConversion"/>
  </si>
  <si>
    <t>Prediction accuracy of different density markers obtained by different genotyping methods</t>
  </si>
  <si>
    <t>Low density SNP array</t>
    <phoneticPr fontId="1" type="noConversion"/>
  </si>
  <si>
    <t>Top-100 SNP overlap</t>
    <phoneticPr fontId="1" type="noConversion"/>
  </si>
  <si>
    <t>The average survival time (hours)</t>
    <phoneticPr fontId="1" type="noConversion"/>
  </si>
  <si>
    <t>High density SNP array</t>
    <phoneticPr fontId="1" type="noConversion"/>
  </si>
  <si>
    <r>
      <t xml:space="preserve">Li, Q., Wang, Q., Liu, S. &amp; Kong, L. Selection response and realized heritability for growth in three stocks of the Pacific oyster </t>
    </r>
    <r>
      <rPr>
        <i/>
        <sz val="12"/>
        <color theme="1"/>
        <rFont val="Times New Roman"/>
        <family val="1"/>
      </rPr>
      <t>Crassostrea gigas</t>
    </r>
    <r>
      <rPr>
        <sz val="12"/>
        <color theme="1"/>
        <rFont val="Times New Roman"/>
        <family val="1"/>
      </rPr>
      <t xml:space="preserve">. </t>
    </r>
    <r>
      <rPr>
        <i/>
        <sz val="12"/>
        <color theme="1"/>
        <rFont val="Times New Roman"/>
        <family val="1"/>
      </rPr>
      <t>Fish. Sci.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77</t>
    </r>
    <r>
      <rPr>
        <sz val="12"/>
        <color theme="1"/>
        <rFont val="Times New Roman"/>
        <family val="1"/>
      </rPr>
      <t>, 643–648 (2011).</t>
    </r>
    <phoneticPr fontId="1" type="noConversion"/>
  </si>
  <si>
    <r>
      <t xml:space="preserve">Yang, B.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>Yang, B. et al. Genomic selection accelerates genetic improvement of resistance to Vibriosis in the Pacific oyster, Crassostrea gigas. Aquaculture 584, 740679 (2024).</t>
    </r>
    <phoneticPr fontId="1" type="noConversion"/>
  </si>
  <si>
    <r>
      <t xml:space="preserve">Liang, Y.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Hybridization between “Haida No. 1” and orange-shell line of the Pacific oyster reveals high heterosis in survival. </t>
    </r>
    <r>
      <rPr>
        <i/>
        <sz val="12"/>
        <color theme="1"/>
        <rFont val="Times New Roman"/>
        <family val="1"/>
      </rPr>
      <t>Aquaculture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551</t>
    </r>
    <r>
      <rPr>
        <sz val="12"/>
        <color theme="1"/>
        <rFont val="Times New Roman"/>
        <family val="1"/>
      </rPr>
      <t>, 737945 (2022).</t>
    </r>
    <phoneticPr fontId="1" type="noConversion"/>
  </si>
  <si>
    <t>Reference:</t>
    <phoneticPr fontId="1" type="noConversion"/>
  </si>
  <si>
    <r>
      <rPr>
        <i/>
        <sz val="16"/>
        <color theme="1"/>
        <rFont val="Times New Roman"/>
        <family val="1"/>
      </rPr>
      <t xml:space="preserve">Vibrio </t>
    </r>
    <r>
      <rPr>
        <sz val="16"/>
        <color theme="1"/>
        <rFont val="Times New Roman"/>
        <family val="1"/>
      </rPr>
      <t>resistant strain 1</t>
    </r>
    <phoneticPr fontId="1" type="noConversion"/>
  </si>
  <si>
    <r>
      <rPr>
        <i/>
        <sz val="16"/>
        <color theme="1"/>
        <rFont val="Times New Roman"/>
        <family val="1"/>
      </rPr>
      <t xml:space="preserve">Vibrio </t>
    </r>
    <r>
      <rPr>
        <sz val="16"/>
        <color theme="1"/>
        <rFont val="Times New Roman"/>
        <family val="1"/>
      </rPr>
      <t>resistant strain 2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</si>
</sst>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0_ "/>
    <numFmt numFmtId="177" formatCode="#,##0_ "/>
    <numFmt numFmtId="178" formatCode="0.00_);[Red]\(0.00\)"/>
    <numFmt numFmtId="179" formatCode="0.00_ "/>
  </numFmts>
  <fonts count="1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b/>
      <sz val="18"/>
      <color theme="1"/>
      <name val="Times New Roman"/>
      <family val="1"/>
    </font>
    <font>
      <sz val="16"/>
      <color theme="1"/>
      <name val="Times New Roman"/>
      <family val="1"/>
    </font>
    <font>
      <sz val="16"/>
      <name val="Times New Roman"/>
      <family val="1"/>
    </font>
    <font>
      <sz val="16"/>
      <color rgb="FF1F2328"/>
      <name val="Times New Roman"/>
      <family val="1"/>
    </font>
    <font>
      <sz val="16"/>
      <color rgb="FFFF0000"/>
      <name val="Times New Roman"/>
      <family val="1"/>
    </font>
    <font>
      <sz val="16"/>
      <color rgb="FF000000"/>
      <name val="Times New Roman"/>
      <family val="1"/>
    </font>
    <font>
      <b/>
      <i/>
      <sz val="18"/>
      <color theme="1"/>
      <name val="Times New Roman"/>
      <family val="1"/>
    </font>
    <font>
      <sz val="9"/>
      <color rgb="FFBCBCBC"/>
      <name val="Consolas"/>
      <family val="3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/>
    <xf numFmtId="0" fontId="2" fillId="0" borderId="0" xfId="0" applyFont="1"/>
    <xf numFmtId="0" fontId="0" fillId="0" borderId="3" xfId="0" applyBorder="1"/>
    <xf numFmtId="179" fontId="3" fillId="0" borderId="0" xfId="0" applyNumberFormat="1" applyFont="1"/>
    <xf numFmtId="178" fontId="3" fillId="0" borderId="0" xfId="0" applyNumberFormat="1" applyFont="1"/>
    <xf numFmtId="9" fontId="0" fillId="0" borderId="0" xfId="0" applyNumberFormat="1" applyAlignment="1">
      <alignment horizontal="left"/>
    </xf>
    <xf numFmtId="0" fontId="6" fillId="0" borderId="2" xfId="0" applyFont="1" applyBorder="1"/>
    <xf numFmtId="0" fontId="6" fillId="0" borderId="0" xfId="0" applyFont="1"/>
    <xf numFmtId="0" fontId="6" fillId="0" borderId="1" xfId="0" applyFont="1" applyBorder="1"/>
    <xf numFmtId="177" fontId="6" fillId="0" borderId="0" xfId="0" applyNumberFormat="1" applyFont="1"/>
    <xf numFmtId="176" fontId="6" fillId="0" borderId="0" xfId="0" applyNumberFormat="1" applyFont="1"/>
    <xf numFmtId="176" fontId="6" fillId="0" borderId="1" xfId="0" applyNumberFormat="1" applyFont="1" applyBorder="1"/>
    <xf numFmtId="0" fontId="6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/>
    <xf numFmtId="10" fontId="6" fillId="0" borderId="0" xfId="0" applyNumberFormat="1" applyFont="1"/>
    <xf numFmtId="0" fontId="9" fillId="0" borderId="1" xfId="0" applyFont="1" applyBorder="1"/>
    <xf numFmtId="10" fontId="6" fillId="0" borderId="1" xfId="0" applyNumberFormat="1" applyFont="1" applyBorder="1"/>
    <xf numFmtId="179" fontId="6" fillId="0" borderId="1" xfId="0" applyNumberFormat="1" applyFont="1" applyBorder="1"/>
    <xf numFmtId="178" fontId="6" fillId="0" borderId="3" xfId="0" applyNumberFormat="1" applyFont="1" applyBorder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1" fontId="6" fillId="0" borderId="0" xfId="0" applyNumberFormat="1" applyFont="1" applyAlignment="1">
      <alignment vertical="center"/>
    </xf>
    <xf numFmtId="11" fontId="10" fillId="0" borderId="0" xfId="0" applyNumberFormat="1" applyFont="1"/>
    <xf numFmtId="0" fontId="10" fillId="0" borderId="0" xfId="0" applyFont="1"/>
    <xf numFmtId="0" fontId="6" fillId="0" borderId="1" xfId="0" applyFont="1" applyBorder="1" applyAlignment="1">
      <alignment vertical="center"/>
    </xf>
    <xf numFmtId="0" fontId="10" fillId="0" borderId="1" xfId="0" applyFont="1" applyBorder="1"/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Border="1"/>
    <xf numFmtId="10" fontId="9" fillId="0" borderId="1" xfId="0" applyNumberFormat="1" applyFont="1" applyBorder="1"/>
    <xf numFmtId="0" fontId="12" fillId="0" borderId="0" xfId="0" applyFont="1" applyAlignment="1">
      <alignment vertical="center"/>
    </xf>
    <xf numFmtId="0" fontId="12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9" fillId="0" borderId="1" xfId="0" applyFont="1" applyBorder="1" applyAlignment="1">
      <alignment vertical="center"/>
    </xf>
    <xf numFmtId="179" fontId="6" fillId="0" borderId="0" xfId="0" applyNumberFormat="1" applyFont="1" applyAlignment="1">
      <alignment vertical="center"/>
    </xf>
    <xf numFmtId="10" fontId="6" fillId="0" borderId="0" xfId="0" applyNumberFormat="1" applyFont="1" applyAlignment="1">
      <alignment vertical="center"/>
    </xf>
    <xf numFmtId="10" fontId="10" fillId="0" borderId="0" xfId="0" applyNumberFormat="1" applyFont="1"/>
    <xf numFmtId="10" fontId="6" fillId="0" borderId="3" xfId="0" applyNumberFormat="1" applyFont="1" applyBorder="1"/>
    <xf numFmtId="0" fontId="1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workbookViewId="0">
      <selection sqref="A1:H1"/>
    </sheetView>
  </sheetViews>
  <sheetFormatPr baseColWidth="10" defaultColWidth="8.83203125" defaultRowHeight="15"/>
  <cols>
    <col min="1" max="1" width="27" customWidth="1"/>
    <col min="2" max="2" width="13.83203125" customWidth="1"/>
    <col min="3" max="3" width="24.1640625" customWidth="1"/>
    <col min="4" max="4" width="14.33203125" customWidth="1"/>
    <col min="5" max="5" width="31.5" customWidth="1"/>
    <col min="6" max="6" width="14.83203125" customWidth="1"/>
    <col min="8" max="8" width="20.5" customWidth="1"/>
  </cols>
  <sheetData>
    <row r="1" spans="1:8" ht="23">
      <c r="A1" s="49" t="s">
        <v>112</v>
      </c>
      <c r="B1" s="49"/>
      <c r="C1" s="49"/>
      <c r="D1" s="49"/>
      <c r="E1" s="49"/>
      <c r="F1" s="49"/>
      <c r="G1" s="49"/>
      <c r="H1" s="49"/>
    </row>
    <row r="3" spans="1:8" ht="20">
      <c r="A3" s="9" t="s">
        <v>60</v>
      </c>
      <c r="B3" s="9" t="s">
        <v>76</v>
      </c>
      <c r="C3" s="9" t="s">
        <v>77</v>
      </c>
      <c r="D3" s="9" t="s">
        <v>61</v>
      </c>
      <c r="E3" s="9" t="s">
        <v>78</v>
      </c>
      <c r="F3" s="9" t="s">
        <v>62</v>
      </c>
      <c r="G3" s="9" t="s">
        <v>59</v>
      </c>
      <c r="H3" s="9" t="s">
        <v>63</v>
      </c>
    </row>
    <row r="4" spans="1:8" ht="20">
      <c r="A4" s="10" t="s">
        <v>64</v>
      </c>
      <c r="B4" s="10">
        <v>763</v>
      </c>
      <c r="C4" s="10">
        <v>37</v>
      </c>
      <c r="D4" s="10">
        <v>4.8492791612057669E-2</v>
      </c>
      <c r="E4" s="10">
        <v>309</v>
      </c>
      <c r="F4" s="10" t="s">
        <v>65</v>
      </c>
      <c r="G4" s="10" t="s">
        <v>66</v>
      </c>
      <c r="H4" s="10" t="s">
        <v>72</v>
      </c>
    </row>
    <row r="5" spans="1:8" ht="20">
      <c r="A5" s="10" t="s">
        <v>67</v>
      </c>
      <c r="B5" s="10">
        <v>462</v>
      </c>
      <c r="C5" s="10">
        <v>51</v>
      </c>
      <c r="D5" s="10">
        <v>0.11038961038961038</v>
      </c>
      <c r="E5" s="10">
        <v>262</v>
      </c>
      <c r="F5" s="10" t="s">
        <v>68</v>
      </c>
      <c r="G5" s="10" t="s">
        <v>66</v>
      </c>
      <c r="H5" s="10" t="s">
        <v>73</v>
      </c>
    </row>
    <row r="6" spans="1:8" ht="20">
      <c r="A6" s="10" t="s">
        <v>172</v>
      </c>
      <c r="B6" s="10">
        <v>652</v>
      </c>
      <c r="C6" s="10">
        <v>178</v>
      </c>
      <c r="D6" s="10">
        <v>0.27300613496932513</v>
      </c>
      <c r="E6" s="10">
        <v>360</v>
      </c>
      <c r="F6" s="10" t="s">
        <v>69</v>
      </c>
      <c r="G6" s="10" t="s">
        <v>70</v>
      </c>
      <c r="H6" s="10" t="s">
        <v>74</v>
      </c>
    </row>
    <row r="7" spans="1:8" ht="20">
      <c r="A7" s="10" t="s">
        <v>173</v>
      </c>
      <c r="B7" s="10">
        <v>247</v>
      </c>
      <c r="C7" s="10">
        <v>42</v>
      </c>
      <c r="D7" s="10">
        <v>0.17004048582995951</v>
      </c>
      <c r="E7" s="10">
        <v>207</v>
      </c>
      <c r="F7" s="10" t="s">
        <v>69</v>
      </c>
      <c r="G7" s="10" t="s">
        <v>70</v>
      </c>
      <c r="H7" s="10" t="s">
        <v>75</v>
      </c>
    </row>
    <row r="8" spans="1:8" ht="20">
      <c r="A8" s="11" t="s">
        <v>71</v>
      </c>
      <c r="B8" s="11">
        <v>2124</v>
      </c>
      <c r="C8" s="11">
        <v>308</v>
      </c>
      <c r="D8" s="11">
        <v>0.14500941619585686</v>
      </c>
      <c r="E8" s="11">
        <v>1138</v>
      </c>
      <c r="F8" s="11"/>
      <c r="G8" s="11"/>
      <c r="H8" s="11"/>
    </row>
    <row r="10" spans="1:8" ht="20">
      <c r="A10" s="10" t="s">
        <v>171</v>
      </c>
    </row>
    <row r="11" spans="1:8" ht="16">
      <c r="A11" s="48" t="s">
        <v>168</v>
      </c>
    </row>
    <row r="12" spans="1:8" ht="16">
      <c r="A12" s="48" t="s">
        <v>170</v>
      </c>
    </row>
    <row r="13" spans="1:8" ht="16">
      <c r="A13" s="48" t="s">
        <v>169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AD37C-8C52-45DA-85D9-4070DE2AC0B0}">
  <dimension ref="A1:I12"/>
  <sheetViews>
    <sheetView tabSelected="1" workbookViewId="0">
      <selection activeCell="P42" sqref="P42"/>
    </sheetView>
  </sheetViews>
  <sheetFormatPr baseColWidth="10" defaultColWidth="8.83203125" defaultRowHeight="15"/>
  <cols>
    <col min="1" max="1" width="57.33203125" customWidth="1"/>
    <col min="2" max="2" width="9" bestFit="1" customWidth="1"/>
    <col min="3" max="3" width="13.83203125" customWidth="1"/>
    <col min="4" max="4" width="51" customWidth="1"/>
  </cols>
  <sheetData>
    <row r="1" spans="1:9" ht="23">
      <c r="A1" s="49" t="s">
        <v>130</v>
      </c>
      <c r="B1" s="49"/>
      <c r="C1" s="49"/>
      <c r="D1" s="49"/>
      <c r="E1" s="49"/>
      <c r="F1" s="49"/>
      <c r="G1" s="49"/>
      <c r="H1" s="49"/>
      <c r="I1" s="49"/>
    </row>
    <row r="3" spans="1:9" ht="20">
      <c r="A3" s="9"/>
      <c r="B3" s="9"/>
      <c r="C3" s="9" t="s">
        <v>125</v>
      </c>
      <c r="D3" s="9" t="s">
        <v>108</v>
      </c>
    </row>
    <row r="4" spans="1:9" ht="20">
      <c r="A4" s="10" t="s">
        <v>166</v>
      </c>
      <c r="B4" s="10">
        <v>116.11339527193618</v>
      </c>
      <c r="C4" s="10"/>
      <c r="D4" s="10"/>
    </row>
    <row r="5" spans="1:9" ht="20">
      <c r="A5" s="10" t="s">
        <v>120</v>
      </c>
      <c r="B5" s="10">
        <v>126.56</v>
      </c>
      <c r="C5" s="22">
        <f>(B5-B$4)/B$4</f>
        <v>8.9968988535715402E-2</v>
      </c>
      <c r="D5" s="22">
        <f>(C$9-C5)/C5</f>
        <v>0.72559460200853865</v>
      </c>
    </row>
    <row r="6" spans="1:9" ht="20">
      <c r="A6" s="10" t="s">
        <v>121</v>
      </c>
      <c r="B6" s="10">
        <v>124.24</v>
      </c>
      <c r="C6" s="22">
        <f>(B6-B$4)/B$4</f>
        <v>6.9988520351432312E-2</v>
      </c>
      <c r="D6" s="22">
        <f>(C$9-C6)/C6</f>
        <v>1.2182209337451926</v>
      </c>
    </row>
    <row r="7" spans="1:9" ht="20">
      <c r="A7" s="10" t="s">
        <v>122</v>
      </c>
      <c r="B7" s="10">
        <v>127.69</v>
      </c>
      <c r="C7" s="22">
        <f>(B7-B$4)/B$4</f>
        <v>9.9700854504784248E-2</v>
      </c>
      <c r="D7" s="22">
        <f>(C$9-C7)/C7</f>
        <v>0.55715817819744728</v>
      </c>
    </row>
    <row r="8" spans="1:9" ht="20">
      <c r="A8" s="10" t="s">
        <v>123</v>
      </c>
      <c r="B8" s="10">
        <v>124.11</v>
      </c>
      <c r="C8" s="22">
        <f>(B8-B$4)/B$4</f>
        <v>6.8868925151450974E-2</v>
      </c>
      <c r="D8" s="22">
        <f>(C$9-C8)/C8</f>
        <v>1.2542823286988338</v>
      </c>
    </row>
    <row r="9" spans="1:9" ht="20">
      <c r="A9" s="11" t="s">
        <v>124</v>
      </c>
      <c r="B9" s="11">
        <v>134.13999999999999</v>
      </c>
      <c r="C9" s="39">
        <f>(B9-B$4)/B$4</f>
        <v>0.15525000096539859</v>
      </c>
      <c r="D9" s="25"/>
    </row>
    <row r="12" spans="1:9">
      <c r="D12" s="6"/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02D4F-7D7F-4EC6-82C8-2AF37C729EC7}">
  <dimension ref="A1:C14"/>
  <sheetViews>
    <sheetView workbookViewId="0">
      <selection activeCell="B30" sqref="B30"/>
    </sheetView>
  </sheetViews>
  <sheetFormatPr baseColWidth="10" defaultColWidth="8.83203125" defaultRowHeight="14"/>
  <cols>
    <col min="1" max="1" width="33.6640625" style="4" customWidth="1"/>
    <col min="2" max="2" width="52.83203125" style="4" customWidth="1"/>
    <col min="3" max="16384" width="8.83203125" style="4"/>
  </cols>
  <sheetData>
    <row r="1" spans="1:3" ht="23">
      <c r="A1" s="49" t="s">
        <v>109</v>
      </c>
      <c r="B1" s="49"/>
    </row>
    <row r="3" spans="1:3" ht="20">
      <c r="A3" s="9" t="s">
        <v>110</v>
      </c>
      <c r="B3" s="9" t="s">
        <v>111</v>
      </c>
    </row>
    <row r="4" spans="1:3" ht="20">
      <c r="A4" s="10" t="s">
        <v>79</v>
      </c>
      <c r="B4" s="12">
        <v>21435400422</v>
      </c>
    </row>
    <row r="5" spans="1:3" ht="20">
      <c r="A5" s="10" t="s">
        <v>80</v>
      </c>
      <c r="B5" s="12">
        <v>3215310063300</v>
      </c>
    </row>
    <row r="6" spans="1:3" ht="20">
      <c r="A6" s="10" t="s">
        <v>81</v>
      </c>
      <c r="B6" s="12">
        <v>21167519840</v>
      </c>
    </row>
    <row r="7" spans="1:3" ht="20">
      <c r="A7" s="10" t="s">
        <v>82</v>
      </c>
      <c r="B7" s="12">
        <v>2771132674830</v>
      </c>
    </row>
    <row r="8" spans="1:3" ht="20">
      <c r="A8" s="10" t="s">
        <v>83</v>
      </c>
      <c r="B8" s="13">
        <v>0.98413435413005323</v>
      </c>
    </row>
    <row r="9" spans="1:3" ht="20">
      <c r="A9" s="10" t="s">
        <v>84</v>
      </c>
      <c r="B9" s="13">
        <v>0.96117558347978893</v>
      </c>
    </row>
    <row r="10" spans="1:3" ht="20">
      <c r="A10" s="10" t="s">
        <v>85</v>
      </c>
      <c r="B10" s="13">
        <v>0.38844837961335699</v>
      </c>
    </row>
    <row r="11" spans="1:3" ht="20">
      <c r="A11" s="10" t="s">
        <v>86</v>
      </c>
      <c r="B11" s="13">
        <v>3.4095606326889221</v>
      </c>
    </row>
    <row r="12" spans="1:3" ht="20">
      <c r="A12" s="11" t="s">
        <v>87</v>
      </c>
      <c r="B12" s="14">
        <v>0.96251799832868012</v>
      </c>
    </row>
    <row r="13" spans="1:3">
      <c r="B13" s="3"/>
    </row>
    <row r="14" spans="1:3">
      <c r="C14" s="3"/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97B21-D273-4B05-92A1-99326CA560E6}">
  <dimension ref="A1:H51"/>
  <sheetViews>
    <sheetView topLeftCell="A24" workbookViewId="0">
      <selection activeCell="I43" sqref="I43"/>
    </sheetView>
  </sheetViews>
  <sheetFormatPr baseColWidth="10" defaultColWidth="8.83203125" defaultRowHeight="15"/>
  <cols>
    <col min="1" max="1" width="36.5" style="1" customWidth="1"/>
    <col min="2" max="2" width="20.33203125" style="1" customWidth="1"/>
    <col min="3" max="3" width="17.1640625" style="1" customWidth="1"/>
    <col min="5" max="16384" width="8.83203125" style="1"/>
  </cols>
  <sheetData>
    <row r="1" spans="1:4" ht="15" customHeight="1">
      <c r="A1" s="50" t="s">
        <v>113</v>
      </c>
      <c r="B1" s="50"/>
      <c r="C1" s="50"/>
      <c r="D1" s="50"/>
    </row>
    <row r="3" spans="1:4" ht="20">
      <c r="A3" s="15" t="s">
        <v>57</v>
      </c>
      <c r="B3" s="15" t="s">
        <v>58</v>
      </c>
      <c r="C3" s="15" t="s">
        <v>59</v>
      </c>
    </row>
    <row r="4" spans="1:4" ht="20">
      <c r="A4" s="16" t="s">
        <v>40</v>
      </c>
      <c r="B4" s="17" t="s">
        <v>54</v>
      </c>
      <c r="C4" s="18" t="s">
        <v>55</v>
      </c>
    </row>
    <row r="5" spans="1:4" ht="20">
      <c r="A5" s="16" t="s">
        <v>41</v>
      </c>
      <c r="B5" s="17" t="s">
        <v>53</v>
      </c>
      <c r="C5" s="18" t="s">
        <v>55</v>
      </c>
    </row>
    <row r="6" spans="1:4" ht="20">
      <c r="A6" s="16" t="s">
        <v>42</v>
      </c>
      <c r="B6" s="17" t="s">
        <v>53</v>
      </c>
      <c r="C6" s="18" t="s">
        <v>55</v>
      </c>
    </row>
    <row r="7" spans="1:4" ht="20">
      <c r="A7" s="16" t="s">
        <v>43</v>
      </c>
      <c r="B7" s="17" t="s">
        <v>53</v>
      </c>
      <c r="C7" s="18" t="s">
        <v>55</v>
      </c>
    </row>
    <row r="8" spans="1:4" ht="20">
      <c r="A8" s="16" t="s">
        <v>45</v>
      </c>
      <c r="B8" s="18" t="s">
        <v>46</v>
      </c>
      <c r="C8" s="18" t="s">
        <v>55</v>
      </c>
    </row>
    <row r="9" spans="1:4" ht="20">
      <c r="A9" s="16" t="s">
        <v>44</v>
      </c>
      <c r="B9" s="18" t="s">
        <v>47</v>
      </c>
      <c r="C9" s="18" t="s">
        <v>55</v>
      </c>
    </row>
    <row r="10" spans="1:4" ht="20">
      <c r="A10" s="16" t="s">
        <v>1</v>
      </c>
      <c r="B10" s="18" t="s">
        <v>47</v>
      </c>
      <c r="C10" s="18" t="s">
        <v>55</v>
      </c>
    </row>
    <row r="11" spans="1:4" ht="20">
      <c r="A11" s="16" t="s">
        <v>2</v>
      </c>
      <c r="B11" s="18" t="s">
        <v>47</v>
      </c>
      <c r="C11" s="18" t="s">
        <v>55</v>
      </c>
    </row>
    <row r="12" spans="1:4" ht="20">
      <c r="A12" s="18" t="s">
        <v>126</v>
      </c>
      <c r="B12" s="18" t="s">
        <v>50</v>
      </c>
      <c r="C12" s="18" t="s">
        <v>56</v>
      </c>
    </row>
    <row r="13" spans="1:4" ht="20">
      <c r="A13" s="16" t="s">
        <v>3</v>
      </c>
      <c r="B13" s="18" t="s">
        <v>47</v>
      </c>
      <c r="C13" s="18" t="s">
        <v>55</v>
      </c>
    </row>
    <row r="14" spans="1:4" ht="20">
      <c r="A14" s="16" t="s">
        <v>4</v>
      </c>
      <c r="B14" s="18" t="s">
        <v>47</v>
      </c>
      <c r="C14" s="18" t="s">
        <v>55</v>
      </c>
    </row>
    <row r="15" spans="1:4" ht="20">
      <c r="A15" s="16" t="s">
        <v>0</v>
      </c>
      <c r="B15" s="18" t="s">
        <v>48</v>
      </c>
      <c r="C15" s="18" t="s">
        <v>56</v>
      </c>
    </row>
    <row r="16" spans="1:4" ht="20">
      <c r="A16" s="16" t="s">
        <v>5</v>
      </c>
      <c r="B16" s="18" t="s">
        <v>49</v>
      </c>
      <c r="C16" s="18" t="s">
        <v>55</v>
      </c>
    </row>
    <row r="17" spans="1:8" ht="20">
      <c r="A17" s="16" t="s">
        <v>7</v>
      </c>
      <c r="B17" s="18" t="s">
        <v>49</v>
      </c>
      <c r="C17" s="18" t="s">
        <v>55</v>
      </c>
    </row>
    <row r="18" spans="1:8" ht="20">
      <c r="A18" s="16" t="s">
        <v>8</v>
      </c>
      <c r="B18" s="18" t="s">
        <v>49</v>
      </c>
      <c r="C18" s="18" t="s">
        <v>55</v>
      </c>
      <c r="H18" s="4"/>
    </row>
    <row r="19" spans="1:8" ht="20">
      <c r="A19" s="16" t="s">
        <v>9</v>
      </c>
      <c r="B19" s="18" t="s">
        <v>49</v>
      </c>
      <c r="C19" s="18" t="s">
        <v>55</v>
      </c>
    </row>
    <row r="20" spans="1:8" ht="20">
      <c r="A20" s="16" t="s">
        <v>10</v>
      </c>
      <c r="B20" s="18" t="s">
        <v>49</v>
      </c>
      <c r="C20" s="18" t="s">
        <v>55</v>
      </c>
    </row>
    <row r="21" spans="1:8" ht="20">
      <c r="A21" s="16" t="s">
        <v>11</v>
      </c>
      <c r="B21" s="18" t="s">
        <v>49</v>
      </c>
      <c r="C21" s="18" t="s">
        <v>55</v>
      </c>
    </row>
    <row r="22" spans="1:8" ht="20">
      <c r="A22" s="16" t="s">
        <v>12</v>
      </c>
      <c r="B22" s="18" t="s">
        <v>49</v>
      </c>
      <c r="C22" s="18" t="s">
        <v>55</v>
      </c>
    </row>
    <row r="23" spans="1:8" ht="20">
      <c r="A23" s="16" t="s">
        <v>13</v>
      </c>
      <c r="B23" s="18" t="s">
        <v>49</v>
      </c>
      <c r="C23" s="18" t="s">
        <v>55</v>
      </c>
    </row>
    <row r="24" spans="1:8" ht="20">
      <c r="A24" s="16" t="s">
        <v>14</v>
      </c>
      <c r="B24" s="18" t="s">
        <v>49</v>
      </c>
      <c r="C24" s="18" t="s">
        <v>55</v>
      </c>
    </row>
    <row r="25" spans="1:8" ht="20">
      <c r="A25" s="16" t="s">
        <v>6</v>
      </c>
      <c r="B25" s="18" t="s">
        <v>49</v>
      </c>
      <c r="C25" s="18" t="s">
        <v>55</v>
      </c>
    </row>
    <row r="26" spans="1:8" ht="20">
      <c r="A26" s="16" t="s">
        <v>15</v>
      </c>
      <c r="B26" s="18" t="s">
        <v>50</v>
      </c>
      <c r="C26" s="18" t="s">
        <v>55</v>
      </c>
    </row>
    <row r="27" spans="1:8" ht="20">
      <c r="A27" s="16" t="s">
        <v>17</v>
      </c>
      <c r="B27" s="18" t="s">
        <v>50</v>
      </c>
      <c r="C27" s="18" t="s">
        <v>55</v>
      </c>
    </row>
    <row r="28" spans="1:8" ht="20">
      <c r="A28" s="16" t="s">
        <v>18</v>
      </c>
      <c r="B28" s="18" t="s">
        <v>50</v>
      </c>
      <c r="C28" s="18" t="s">
        <v>55</v>
      </c>
    </row>
    <row r="29" spans="1:8" ht="20">
      <c r="A29" s="16" t="s">
        <v>19</v>
      </c>
      <c r="B29" s="18" t="s">
        <v>50</v>
      </c>
      <c r="C29" s="18" t="s">
        <v>55</v>
      </c>
    </row>
    <row r="30" spans="1:8" ht="20">
      <c r="A30" s="16" t="s">
        <v>20</v>
      </c>
      <c r="B30" s="18" t="s">
        <v>50</v>
      </c>
      <c r="C30" s="18" t="s">
        <v>55</v>
      </c>
    </row>
    <row r="31" spans="1:8" ht="20">
      <c r="A31" s="16" t="s">
        <v>21</v>
      </c>
      <c r="B31" s="18" t="s">
        <v>50</v>
      </c>
      <c r="C31" s="18" t="s">
        <v>55</v>
      </c>
    </row>
    <row r="32" spans="1:8" ht="20">
      <c r="A32" s="16" t="s">
        <v>22</v>
      </c>
      <c r="B32" s="18" t="s">
        <v>50</v>
      </c>
      <c r="C32" s="18" t="s">
        <v>55</v>
      </c>
    </row>
    <row r="33" spans="1:3" ht="20">
      <c r="A33" s="16" t="s">
        <v>23</v>
      </c>
      <c r="B33" s="18" t="s">
        <v>50</v>
      </c>
      <c r="C33" s="18" t="s">
        <v>55</v>
      </c>
    </row>
    <row r="34" spans="1:3" ht="20">
      <c r="A34" s="16" t="s">
        <v>24</v>
      </c>
      <c r="B34" s="18" t="s">
        <v>50</v>
      </c>
      <c r="C34" s="18" t="s">
        <v>55</v>
      </c>
    </row>
    <row r="35" spans="1:3" ht="20">
      <c r="A35" s="16" t="s">
        <v>16</v>
      </c>
      <c r="B35" s="18" t="s">
        <v>50</v>
      </c>
      <c r="C35" s="18" t="s">
        <v>55</v>
      </c>
    </row>
    <row r="36" spans="1:3" ht="20">
      <c r="A36" s="16" t="s">
        <v>25</v>
      </c>
      <c r="B36" s="18" t="s">
        <v>47</v>
      </c>
      <c r="C36" s="18" t="s">
        <v>55</v>
      </c>
    </row>
    <row r="37" spans="1:3" ht="20">
      <c r="A37" s="16" t="s">
        <v>26</v>
      </c>
      <c r="B37" s="18" t="s">
        <v>47</v>
      </c>
      <c r="C37" s="18" t="s">
        <v>55</v>
      </c>
    </row>
    <row r="38" spans="1:3" ht="20">
      <c r="A38" s="16" t="s">
        <v>27</v>
      </c>
      <c r="B38" s="18" t="s">
        <v>47</v>
      </c>
      <c r="C38" s="18" t="s">
        <v>55</v>
      </c>
    </row>
    <row r="39" spans="1:3" ht="20">
      <c r="A39" s="16" t="s">
        <v>28</v>
      </c>
      <c r="B39" s="18" t="s">
        <v>47</v>
      </c>
      <c r="C39" s="18" t="s">
        <v>55</v>
      </c>
    </row>
    <row r="40" spans="1:3" ht="20">
      <c r="A40" s="16" t="s">
        <v>51</v>
      </c>
      <c r="B40" s="18" t="s">
        <v>52</v>
      </c>
      <c r="C40" s="18" t="s">
        <v>56</v>
      </c>
    </row>
    <row r="41" spans="1:3" ht="20">
      <c r="A41" s="16" t="s">
        <v>29</v>
      </c>
      <c r="B41" s="18" t="s">
        <v>46</v>
      </c>
      <c r="C41" s="18" t="s">
        <v>55</v>
      </c>
    </row>
    <row r="42" spans="1:3" ht="20">
      <c r="A42" s="16" t="s">
        <v>30</v>
      </c>
      <c r="B42" s="18" t="s">
        <v>47</v>
      </c>
      <c r="C42" s="18" t="s">
        <v>55</v>
      </c>
    </row>
    <row r="43" spans="1:3" ht="20">
      <c r="A43" s="16" t="s">
        <v>31</v>
      </c>
      <c r="B43" s="18" t="s">
        <v>47</v>
      </c>
      <c r="C43" s="18" t="s">
        <v>55</v>
      </c>
    </row>
    <row r="44" spans="1:3" ht="20">
      <c r="A44" s="16" t="s">
        <v>32</v>
      </c>
      <c r="B44" s="18" t="s">
        <v>47</v>
      </c>
      <c r="C44" s="18" t="s">
        <v>55</v>
      </c>
    </row>
    <row r="45" spans="1:3" ht="20">
      <c r="A45" s="16" t="s">
        <v>33</v>
      </c>
      <c r="B45" s="18" t="s">
        <v>47</v>
      </c>
      <c r="C45" s="18" t="s">
        <v>55</v>
      </c>
    </row>
    <row r="46" spans="1:3" ht="20">
      <c r="A46" s="16" t="s">
        <v>34</v>
      </c>
      <c r="B46" s="18" t="s">
        <v>47</v>
      </c>
      <c r="C46" s="18" t="s">
        <v>55</v>
      </c>
    </row>
    <row r="47" spans="1:3" ht="20">
      <c r="A47" s="16" t="s">
        <v>35</v>
      </c>
      <c r="B47" s="18" t="s">
        <v>47</v>
      </c>
      <c r="C47" s="18" t="s">
        <v>55</v>
      </c>
    </row>
    <row r="48" spans="1:3" ht="20">
      <c r="A48" s="16" t="s">
        <v>36</v>
      </c>
      <c r="B48" s="18" t="s">
        <v>47</v>
      </c>
      <c r="C48" s="18" t="s">
        <v>55</v>
      </c>
    </row>
    <row r="49" spans="1:3" ht="20">
      <c r="A49" s="16" t="s">
        <v>37</v>
      </c>
      <c r="B49" s="18" t="s">
        <v>47</v>
      </c>
      <c r="C49" s="18" t="s">
        <v>55</v>
      </c>
    </row>
    <row r="50" spans="1:3" ht="20">
      <c r="A50" s="16" t="s">
        <v>38</v>
      </c>
      <c r="B50" s="18" t="s">
        <v>47</v>
      </c>
      <c r="C50" s="18" t="s">
        <v>55</v>
      </c>
    </row>
    <row r="51" spans="1:3" ht="20">
      <c r="A51" s="19" t="s">
        <v>39</v>
      </c>
      <c r="B51" s="20" t="s">
        <v>47</v>
      </c>
      <c r="C51" s="20" t="s">
        <v>55</v>
      </c>
    </row>
  </sheetData>
  <sortState xmlns:xlrd2="http://schemas.microsoft.com/office/spreadsheetml/2017/richdata2" ref="A4:A50">
    <sortCondition ref="A4:A50"/>
  </sortState>
  <mergeCells count="1">
    <mergeCell ref="A1:D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ABF3A-B5AE-4D44-AF79-964F01864B86}">
  <dimension ref="A1:J13"/>
  <sheetViews>
    <sheetView workbookViewId="0">
      <selection activeCell="F21" sqref="F21"/>
    </sheetView>
  </sheetViews>
  <sheetFormatPr baseColWidth="10" defaultColWidth="10.6640625" defaultRowHeight="15"/>
  <cols>
    <col min="1" max="1" width="20" customWidth="1"/>
    <col min="2" max="2" width="17.1640625" customWidth="1"/>
    <col min="3" max="3" width="18.6640625" customWidth="1"/>
    <col min="4" max="4" width="15.1640625" customWidth="1"/>
    <col min="5" max="5" width="17.1640625" customWidth="1"/>
    <col min="6" max="6" width="20" customWidth="1"/>
    <col min="7" max="7" width="27.6640625" customWidth="1"/>
    <col min="8" max="8" width="22.5" customWidth="1"/>
    <col min="9" max="9" width="22.83203125" customWidth="1"/>
  </cols>
  <sheetData>
    <row r="1" spans="1:10" ht="23">
      <c r="A1" s="49" t="s">
        <v>158</v>
      </c>
      <c r="B1" s="49"/>
      <c r="C1" s="49"/>
      <c r="D1" s="49"/>
      <c r="E1" s="49"/>
      <c r="F1" s="49"/>
      <c r="G1" s="49"/>
      <c r="H1" s="49"/>
      <c r="I1" s="49"/>
    </row>
    <row r="3" spans="1:10" ht="20">
      <c r="A3" s="36" t="s">
        <v>149</v>
      </c>
      <c r="B3" s="37" t="s">
        <v>150</v>
      </c>
      <c r="C3" s="37" t="s">
        <v>151</v>
      </c>
      <c r="D3" s="37" t="s">
        <v>155</v>
      </c>
      <c r="E3" s="37" t="s">
        <v>152</v>
      </c>
      <c r="F3" s="37" t="s">
        <v>153</v>
      </c>
      <c r="G3" s="37" t="s">
        <v>156</v>
      </c>
      <c r="H3" s="37" t="s">
        <v>157</v>
      </c>
      <c r="I3" s="37" t="s">
        <v>154</v>
      </c>
    </row>
    <row r="4" spans="1:10" ht="20">
      <c r="A4" s="10">
        <v>1</v>
      </c>
      <c r="B4" s="10">
        <v>8.8999999999999996E-2</v>
      </c>
      <c r="C4" s="10">
        <v>71.074100000000001</v>
      </c>
      <c r="D4" s="10">
        <v>0.1119</v>
      </c>
      <c r="E4" s="10">
        <v>46.741599999999998</v>
      </c>
      <c r="F4" s="10">
        <v>1.0500000000000001E-2</v>
      </c>
      <c r="G4" s="10">
        <v>-14.103999999999999</v>
      </c>
      <c r="H4" s="10">
        <v>0.5</v>
      </c>
      <c r="I4" s="10">
        <v>535.41139999999996</v>
      </c>
    </row>
    <row r="5" spans="1:10" ht="20">
      <c r="A5" s="10">
        <v>2</v>
      </c>
      <c r="B5" s="10">
        <v>7.9299999999999995E-2</v>
      </c>
      <c r="C5" s="10">
        <v>33.609299999999998</v>
      </c>
      <c r="D5" s="10">
        <v>0.10249999999999999</v>
      </c>
      <c r="E5" s="10">
        <v>36.404499999999999</v>
      </c>
      <c r="F5" s="10">
        <v>1.0500000000000001E-2</v>
      </c>
      <c r="G5" s="10">
        <v>-14.9549</v>
      </c>
      <c r="H5" s="10">
        <v>0.5</v>
      </c>
      <c r="I5" s="10">
        <v>690.03639999999996</v>
      </c>
    </row>
    <row r="6" spans="1:10" ht="20">
      <c r="A6" s="10">
        <v>3</v>
      </c>
      <c r="B6" s="10">
        <v>8.9399999999999993E-2</v>
      </c>
      <c r="C6" s="10">
        <v>72.864500000000007</v>
      </c>
      <c r="D6" s="10">
        <v>0.11260000000000001</v>
      </c>
      <c r="E6" s="10">
        <v>50.5792</v>
      </c>
      <c r="F6" s="10">
        <v>1.0500000000000001E-2</v>
      </c>
      <c r="G6" s="10">
        <v>-11.908200000000001</v>
      </c>
      <c r="H6" s="10">
        <v>0.5</v>
      </c>
      <c r="I6" s="10">
        <v>646.61419999999998</v>
      </c>
    </row>
    <row r="7" spans="1:10" ht="20">
      <c r="A7" s="10">
        <v>4</v>
      </c>
      <c r="B7" s="10">
        <v>8.7900000000000006E-2</v>
      </c>
      <c r="C7" s="10">
        <v>67.552000000000007</v>
      </c>
      <c r="D7" s="10">
        <v>0.11</v>
      </c>
      <c r="E7" s="10">
        <v>49.351199999999999</v>
      </c>
      <c r="F7" s="10">
        <v>1.0500000000000001E-2</v>
      </c>
      <c r="G7" s="10">
        <v>-14.4147</v>
      </c>
      <c r="H7" s="10">
        <v>0.5</v>
      </c>
      <c r="I7" s="10">
        <v>700.34140000000002</v>
      </c>
    </row>
    <row r="8" spans="1:10" ht="20">
      <c r="A8" s="10">
        <v>5</v>
      </c>
      <c r="B8" s="10">
        <v>8.7800000000000003E-2</v>
      </c>
      <c r="C8" s="10">
        <v>55.688600000000001</v>
      </c>
      <c r="D8" s="10">
        <v>0.10979999999999999</v>
      </c>
      <c r="E8" s="10">
        <v>47.520400000000002</v>
      </c>
      <c r="F8" s="10">
        <v>1.0500000000000001E-2</v>
      </c>
      <c r="G8" s="10">
        <v>-9.8468</v>
      </c>
      <c r="H8" s="10">
        <v>0.5</v>
      </c>
      <c r="I8" s="10">
        <v>433.52839999999998</v>
      </c>
    </row>
    <row r="9" spans="1:10" ht="20">
      <c r="A9" s="10">
        <v>6</v>
      </c>
      <c r="B9" s="10">
        <v>9.4299999999999995E-2</v>
      </c>
      <c r="C9" s="10">
        <v>80.604900000000001</v>
      </c>
      <c r="D9" s="10">
        <v>0.11459999999999999</v>
      </c>
      <c r="E9" s="10">
        <v>56.8215</v>
      </c>
      <c r="F9" s="10">
        <v>1.0500000000000001E-2</v>
      </c>
      <c r="G9" s="10">
        <v>-12.517300000000001</v>
      </c>
      <c r="H9" s="10">
        <v>0.5</v>
      </c>
      <c r="I9" s="10">
        <v>703.46420000000001</v>
      </c>
    </row>
    <row r="10" spans="1:10" ht="20">
      <c r="A10" s="10">
        <v>7</v>
      </c>
      <c r="B10" s="10">
        <v>9.4600000000000004E-2</v>
      </c>
      <c r="C10" s="10">
        <v>78.87</v>
      </c>
      <c r="D10" s="10">
        <v>0.1154</v>
      </c>
      <c r="E10" s="10">
        <v>55.612699999999997</v>
      </c>
      <c r="F10" s="10">
        <v>1.0500000000000001E-2</v>
      </c>
      <c r="G10" s="10">
        <v>-12.7882</v>
      </c>
      <c r="H10" s="10">
        <v>0.5</v>
      </c>
      <c r="I10" s="10">
        <v>679.26049999999998</v>
      </c>
    </row>
    <row r="11" spans="1:10" ht="20">
      <c r="A11" s="10">
        <v>8</v>
      </c>
      <c r="B11" s="10">
        <v>8.8599999999999998E-2</v>
      </c>
      <c r="C11" s="10">
        <v>56.2742</v>
      </c>
      <c r="D11" s="10">
        <v>0.1104</v>
      </c>
      <c r="E11" s="10">
        <v>48.621499999999997</v>
      </c>
      <c r="F11" s="10">
        <v>1.0500000000000001E-2</v>
      </c>
      <c r="G11" s="10">
        <v>-10.0176</v>
      </c>
      <c r="H11" s="10">
        <v>0.5</v>
      </c>
      <c r="I11" s="10">
        <v>690.06150000000002</v>
      </c>
    </row>
    <row r="12" spans="1:10" ht="20">
      <c r="A12" s="10">
        <v>9</v>
      </c>
      <c r="B12" s="10">
        <v>8.8200000000000001E-2</v>
      </c>
      <c r="C12" s="10">
        <v>53.665300000000002</v>
      </c>
      <c r="D12" s="10">
        <v>0.1091</v>
      </c>
      <c r="E12" s="10">
        <v>45.647799999999997</v>
      </c>
      <c r="F12" s="10">
        <v>1.0500000000000001E-2</v>
      </c>
      <c r="G12" s="10">
        <v>-8.7065999999999999</v>
      </c>
      <c r="H12" s="10">
        <v>0.5</v>
      </c>
      <c r="I12" s="10">
        <v>588.96780000000001</v>
      </c>
    </row>
    <row r="13" spans="1:10" ht="20">
      <c r="A13" s="11">
        <v>10</v>
      </c>
      <c r="B13" s="11">
        <v>9.2899999999999996E-2</v>
      </c>
      <c r="C13" s="11">
        <v>82.652199999999993</v>
      </c>
      <c r="D13" s="11">
        <v>0.114</v>
      </c>
      <c r="E13" s="11">
        <v>62.7089</v>
      </c>
      <c r="F13" s="11">
        <v>1.0500000000000001E-2</v>
      </c>
      <c r="G13" s="11">
        <v>-12.8218</v>
      </c>
      <c r="H13" s="11">
        <v>0.5</v>
      </c>
      <c r="I13" s="11">
        <v>686.33770000000004</v>
      </c>
      <c r="J13" s="38"/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CD1C1-F990-4433-ADC1-B0480C2D2BBA}">
  <dimension ref="A1:K18"/>
  <sheetViews>
    <sheetView workbookViewId="0">
      <selection activeCell="E9" sqref="E9"/>
    </sheetView>
  </sheetViews>
  <sheetFormatPr baseColWidth="10" defaultColWidth="8.83203125" defaultRowHeight="15"/>
  <cols>
    <col min="1" max="1" width="74.33203125" customWidth="1"/>
    <col min="2" max="2" width="14.6640625" customWidth="1"/>
    <col min="3" max="3" width="13.6640625" customWidth="1"/>
    <col min="4" max="4" width="11.83203125" bestFit="1" customWidth="1"/>
    <col min="5" max="5" width="45" customWidth="1"/>
  </cols>
  <sheetData>
    <row r="1" spans="1:11" ht="23">
      <c r="A1" s="50" t="s">
        <v>148</v>
      </c>
      <c r="B1" s="50"/>
      <c r="C1" s="50"/>
      <c r="D1" s="50"/>
      <c r="E1" s="50"/>
      <c r="F1" s="27"/>
      <c r="G1" s="2"/>
      <c r="H1" s="2"/>
      <c r="I1" s="2"/>
      <c r="J1" s="2"/>
    </row>
    <row r="2" spans="1:11">
      <c r="F2" s="2"/>
      <c r="G2" s="2"/>
      <c r="H2" s="2"/>
      <c r="I2" s="2"/>
      <c r="J2" s="2"/>
    </row>
    <row r="3" spans="1:11">
      <c r="F3" s="2"/>
      <c r="G3" s="2"/>
      <c r="J3" s="2"/>
    </row>
    <row r="4" spans="1:11" ht="20">
      <c r="A4" s="34" t="s">
        <v>131</v>
      </c>
      <c r="B4" s="34" t="s">
        <v>99</v>
      </c>
      <c r="C4" s="9" t="s">
        <v>101</v>
      </c>
      <c r="D4" s="35" t="s">
        <v>97</v>
      </c>
      <c r="F4" s="2"/>
      <c r="I4" s="8"/>
      <c r="J4" s="8"/>
      <c r="K4" s="8"/>
    </row>
    <row r="5" spans="1:11" ht="20">
      <c r="A5" s="10" t="s">
        <v>135</v>
      </c>
      <c r="B5" s="29">
        <v>7.9467846639865205E-7</v>
      </c>
      <c r="C5" s="29">
        <v>7.3715647153767701E-7</v>
      </c>
      <c r="D5" s="30">
        <v>1.34290877758226E-6</v>
      </c>
      <c r="F5" s="2"/>
      <c r="I5" s="2"/>
      <c r="J5" s="2"/>
    </row>
    <row r="6" spans="1:11" ht="20">
      <c r="A6" s="10" t="s">
        <v>136</v>
      </c>
      <c r="B6" s="29">
        <v>6.5951995586771303E-6</v>
      </c>
      <c r="C6" s="29">
        <v>9.3557007826934893E-6</v>
      </c>
      <c r="D6" s="30">
        <v>1.6357080273524701E-5</v>
      </c>
      <c r="F6" s="2"/>
      <c r="I6" s="2"/>
      <c r="J6" s="2"/>
    </row>
    <row r="7" spans="1:11" ht="20">
      <c r="A7" s="10" t="s">
        <v>137</v>
      </c>
      <c r="B7" s="29">
        <v>7.3224014412286403E-7</v>
      </c>
      <c r="C7" s="29">
        <v>6.5224469784318404E-7</v>
      </c>
      <c r="D7" s="30">
        <v>1.2287801904269501E-6</v>
      </c>
    </row>
    <row r="8" spans="1:11" ht="20">
      <c r="A8" s="10" t="s">
        <v>138</v>
      </c>
      <c r="B8" s="29">
        <v>3.0779883134465701E-5</v>
      </c>
      <c r="C8" s="29">
        <v>5.17007580763907E-5</v>
      </c>
      <c r="D8" s="30">
        <v>9.5203116478768094E-5</v>
      </c>
    </row>
    <row r="9" spans="1:11" ht="20">
      <c r="A9" s="10" t="s">
        <v>139</v>
      </c>
      <c r="B9" s="28">
        <v>0.28086226000116699</v>
      </c>
      <c r="C9" s="28">
        <v>0.25031265979412198</v>
      </c>
      <c r="D9" s="31">
        <v>0.228943271318473</v>
      </c>
    </row>
    <row r="10" spans="1:11" ht="20">
      <c r="A10" s="10" t="s">
        <v>140</v>
      </c>
      <c r="B10" s="28">
        <v>0.75874618836118402</v>
      </c>
      <c r="C10" s="28">
        <v>0.74988775904982696</v>
      </c>
      <c r="D10" s="31">
        <v>0.72565789855848595</v>
      </c>
    </row>
    <row r="11" spans="1:11" ht="20">
      <c r="A11" s="10" t="s">
        <v>141</v>
      </c>
      <c r="B11" s="28">
        <v>0.204140256043156</v>
      </c>
      <c r="C11" s="28">
        <v>0.188270584855186</v>
      </c>
      <c r="D11" s="31">
        <v>0.16980338532072201</v>
      </c>
    </row>
    <row r="12" spans="1:11" ht="20">
      <c r="A12" s="10" t="s">
        <v>142</v>
      </c>
      <c r="B12" s="28">
        <v>0.40095974888819602</v>
      </c>
      <c r="C12" s="28">
        <v>0.34022701972128899</v>
      </c>
      <c r="D12" s="31">
        <v>0.35965336055246</v>
      </c>
    </row>
    <row r="13" spans="1:11" ht="20">
      <c r="A13" s="10" t="s">
        <v>143</v>
      </c>
      <c r="B13" s="28">
        <v>0</v>
      </c>
      <c r="C13" s="28">
        <v>0</v>
      </c>
      <c r="D13" s="31">
        <v>0</v>
      </c>
    </row>
    <row r="14" spans="1:11" ht="20">
      <c r="A14" s="10" t="s">
        <v>144</v>
      </c>
      <c r="B14" s="28">
        <v>0</v>
      </c>
      <c r="C14" s="28">
        <v>0</v>
      </c>
      <c r="D14" s="31">
        <v>0</v>
      </c>
    </row>
    <row r="15" spans="1:11" ht="20">
      <c r="A15" s="10" t="s">
        <v>145</v>
      </c>
      <c r="B15" s="45">
        <v>0.18163533452049699</v>
      </c>
      <c r="C15" s="45">
        <v>0.17288384468238199</v>
      </c>
      <c r="D15" s="46">
        <v>0.19611422758216299</v>
      </c>
    </row>
    <row r="16" spans="1:11" ht="20">
      <c r="A16" s="10" t="s">
        <v>146</v>
      </c>
      <c r="B16" s="44" t="s">
        <v>132</v>
      </c>
      <c r="C16" s="28" t="s">
        <v>133</v>
      </c>
      <c r="D16" s="31" t="s">
        <v>134</v>
      </c>
    </row>
    <row r="17" spans="1:4" ht="20">
      <c r="A17" s="10" t="s">
        <v>165</v>
      </c>
      <c r="B17" s="45">
        <v>0.19047619047618999</v>
      </c>
      <c r="C17" s="45">
        <v>0.21212121212121199</v>
      </c>
      <c r="D17" s="46">
        <v>0.14285714285714299</v>
      </c>
    </row>
    <row r="18" spans="1:4" ht="20">
      <c r="A18" s="11" t="s">
        <v>147</v>
      </c>
      <c r="B18" s="32">
        <v>8.4286366514136208</v>
      </c>
      <c r="C18" s="32">
        <v>13.671633440250501</v>
      </c>
      <c r="D18" s="33">
        <v>12.624946606070701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28838-AE93-1240-9F6C-FBF763A92691}">
  <dimension ref="A1:G29"/>
  <sheetViews>
    <sheetView workbookViewId="0">
      <selection activeCell="A17" sqref="A17"/>
    </sheetView>
  </sheetViews>
  <sheetFormatPr baseColWidth="10" defaultColWidth="10.6640625" defaultRowHeight="15"/>
  <cols>
    <col min="1" max="1" width="28.1640625" customWidth="1"/>
    <col min="2" max="2" width="11.33203125" bestFit="1" customWidth="1"/>
    <col min="3" max="3" width="15.33203125" customWidth="1"/>
    <col min="4" max="4" width="17" customWidth="1"/>
    <col min="5" max="5" width="10.83203125" bestFit="1" customWidth="1"/>
    <col min="6" max="6" width="18" customWidth="1"/>
    <col min="7" max="7" width="10.83203125" bestFit="1" customWidth="1"/>
  </cols>
  <sheetData>
    <row r="1" spans="1:7" ht="23">
      <c r="A1" s="27" t="s">
        <v>163</v>
      </c>
      <c r="B1" s="27"/>
      <c r="C1" s="27"/>
      <c r="D1" s="27"/>
      <c r="E1" s="27"/>
      <c r="F1" s="27"/>
      <c r="G1" s="27"/>
    </row>
    <row r="3" spans="1:7" ht="20">
      <c r="A3" s="9" t="s">
        <v>160</v>
      </c>
      <c r="B3" s="9" t="s">
        <v>159</v>
      </c>
      <c r="C3" s="9" t="s">
        <v>89</v>
      </c>
      <c r="D3" s="9" t="s">
        <v>91</v>
      </c>
      <c r="E3" s="9" t="s">
        <v>93</v>
      </c>
      <c r="F3" s="9" t="s">
        <v>95</v>
      </c>
      <c r="G3" s="9" t="s">
        <v>57</v>
      </c>
    </row>
    <row r="4" spans="1:7" ht="20">
      <c r="A4" s="10" t="s">
        <v>164</v>
      </c>
      <c r="B4" s="10">
        <v>23918</v>
      </c>
      <c r="C4" s="28">
        <v>0.26800000000000002</v>
      </c>
      <c r="D4" s="28">
        <v>0.28999999999999998</v>
      </c>
      <c r="E4" s="28">
        <v>0.29899999999999999</v>
      </c>
      <c r="F4" s="28">
        <v>0.26700000000000002</v>
      </c>
      <c r="G4" s="28">
        <v>0.253</v>
      </c>
    </row>
    <row r="5" spans="1:7" ht="20">
      <c r="A5" s="10" t="s">
        <v>161</v>
      </c>
      <c r="B5" s="10">
        <v>47130</v>
      </c>
      <c r="C5" s="28">
        <v>0.26500000000000001</v>
      </c>
      <c r="D5" s="28">
        <v>0.28599999999999998</v>
      </c>
      <c r="E5" s="28">
        <v>0.28899999999999998</v>
      </c>
      <c r="F5" s="28">
        <v>0.26500000000000001</v>
      </c>
      <c r="G5" s="28">
        <v>0.28100000000000003</v>
      </c>
    </row>
    <row r="6" spans="1:7" ht="20">
      <c r="A6" s="10" t="s">
        <v>167</v>
      </c>
      <c r="B6" s="10">
        <v>122440</v>
      </c>
      <c r="C6" s="28">
        <v>0.26600000000000001</v>
      </c>
      <c r="D6" s="28">
        <v>0.26100000000000001</v>
      </c>
      <c r="E6" s="28">
        <v>0.26600000000000001</v>
      </c>
      <c r="F6" s="28">
        <v>0.26500000000000001</v>
      </c>
      <c r="G6" s="28">
        <v>0.26100000000000001</v>
      </c>
    </row>
    <row r="7" spans="1:7" ht="20">
      <c r="A7" s="11" t="s">
        <v>162</v>
      </c>
      <c r="B7" s="11">
        <v>9226528</v>
      </c>
      <c r="C7" s="32">
        <v>0.27100000000000002</v>
      </c>
      <c r="D7" s="32">
        <v>0.27900000000000003</v>
      </c>
      <c r="E7" s="32">
        <v>0.28000000000000003</v>
      </c>
      <c r="F7" s="32">
        <v>0.27900000000000003</v>
      </c>
      <c r="G7" s="43">
        <v>0.42199999999999999</v>
      </c>
    </row>
    <row r="10" spans="1:7">
      <c r="A10" s="40"/>
      <c r="C10" s="42"/>
      <c r="D10" s="42"/>
      <c r="E10" s="42"/>
      <c r="F10" s="42"/>
      <c r="G10" s="42"/>
    </row>
    <row r="11" spans="1:7">
      <c r="A11" s="40"/>
      <c r="B11" s="42"/>
    </row>
    <row r="12" spans="1:7">
      <c r="A12" s="40"/>
      <c r="B12" s="42"/>
      <c r="C12" s="42"/>
      <c r="D12" s="42"/>
      <c r="E12" s="42"/>
      <c r="F12" s="42"/>
    </row>
    <row r="13" spans="1:7">
      <c r="A13" s="40"/>
      <c r="B13" s="42"/>
      <c r="C13" s="42"/>
      <c r="D13" s="42"/>
      <c r="E13" s="42"/>
      <c r="F13" s="42"/>
    </row>
    <row r="14" spans="1:7">
      <c r="A14" s="40"/>
      <c r="B14" s="42"/>
      <c r="C14" s="42"/>
      <c r="D14" s="42"/>
      <c r="E14" s="42"/>
      <c r="F14" s="42"/>
    </row>
    <row r="15" spans="1:7">
      <c r="A15" s="40"/>
      <c r="C15" s="42"/>
      <c r="D15" s="42"/>
      <c r="E15" s="42"/>
      <c r="F15" s="42"/>
    </row>
    <row r="16" spans="1:7">
      <c r="A16" s="40"/>
    </row>
    <row r="17" spans="1:1">
      <c r="A17" s="40"/>
    </row>
    <row r="18" spans="1:1">
      <c r="A18" s="40"/>
    </row>
    <row r="19" spans="1:1">
      <c r="A19" s="40"/>
    </row>
    <row r="20" spans="1:1">
      <c r="A20" s="40"/>
    </row>
    <row r="21" spans="1:1">
      <c r="A21" s="40"/>
    </row>
    <row r="22" spans="1:1">
      <c r="A22" s="40"/>
    </row>
    <row r="23" spans="1:1">
      <c r="A23" s="40"/>
    </row>
    <row r="24" spans="1:1">
      <c r="A24" s="40"/>
    </row>
    <row r="25" spans="1:1">
      <c r="A25" s="40"/>
    </row>
    <row r="26" spans="1:1">
      <c r="A26" s="40"/>
    </row>
    <row r="27" spans="1:1">
      <c r="A27" s="40"/>
    </row>
    <row r="28" spans="1:1">
      <c r="A28" s="40"/>
    </row>
    <row r="29" spans="1:1">
      <c r="A29" s="41"/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97023-289C-40A4-89A5-3FC8F34EAC27}">
  <dimension ref="A1:I9"/>
  <sheetViews>
    <sheetView workbookViewId="0">
      <selection activeCell="F29" sqref="F29"/>
    </sheetView>
  </sheetViews>
  <sheetFormatPr baseColWidth="10" defaultColWidth="8.83203125" defaultRowHeight="14"/>
  <cols>
    <col min="1" max="1" width="25.83203125" style="4" customWidth="1"/>
    <col min="2" max="5" width="9" style="4" bestFit="1" customWidth="1"/>
    <col min="6" max="6" width="19.1640625" style="4" customWidth="1"/>
    <col min="7" max="7" width="17.5" style="4" customWidth="1"/>
    <col min="8" max="8" width="18.1640625" style="4" customWidth="1"/>
    <col min="9" max="9" width="10.1640625" style="4" bestFit="1" customWidth="1"/>
    <col min="10" max="16384" width="8.83203125" style="4"/>
  </cols>
  <sheetData>
    <row r="1" spans="1:9" ht="23">
      <c r="A1" s="49" t="s">
        <v>128</v>
      </c>
      <c r="B1" s="49"/>
      <c r="C1" s="49"/>
      <c r="D1" s="49"/>
      <c r="E1" s="49"/>
      <c r="F1" s="49"/>
      <c r="G1" s="49"/>
      <c r="H1" s="49"/>
      <c r="I1" s="49"/>
    </row>
    <row r="3" spans="1:9" ht="20">
      <c r="A3" s="21"/>
      <c r="B3" s="21" t="s">
        <v>106</v>
      </c>
      <c r="C3" s="21"/>
      <c r="D3" s="21"/>
      <c r="E3" s="21"/>
      <c r="F3" s="21"/>
      <c r="G3" s="21" t="s">
        <v>108</v>
      </c>
      <c r="H3" s="21"/>
      <c r="I3" s="21"/>
    </row>
    <row r="4" spans="1:9" ht="20">
      <c r="A4" s="11" t="s">
        <v>107</v>
      </c>
      <c r="B4" s="11" t="s">
        <v>99</v>
      </c>
      <c r="C4" s="11" t="s">
        <v>101</v>
      </c>
      <c r="D4" s="11" t="s">
        <v>97</v>
      </c>
      <c r="E4" s="11" t="s">
        <v>104</v>
      </c>
      <c r="F4" s="11" t="s">
        <v>99</v>
      </c>
      <c r="G4" s="11" t="s">
        <v>101</v>
      </c>
      <c r="H4" s="11" t="s">
        <v>97</v>
      </c>
      <c r="I4" s="11" t="s">
        <v>104</v>
      </c>
    </row>
    <row r="5" spans="1:9" ht="20">
      <c r="A5" s="10" t="s">
        <v>89</v>
      </c>
      <c r="B5" s="10">
        <v>0.318</v>
      </c>
      <c r="C5" s="10">
        <v>0.28699999999999998</v>
      </c>
      <c r="D5" s="10">
        <v>0.30099999999999999</v>
      </c>
      <c r="E5" s="10">
        <v>0.32900000000000001</v>
      </c>
      <c r="F5" s="22">
        <f t="shared" ref="F5:I8" si="0">(B$9-B5)/B5</f>
        <v>0.36477987421383645</v>
      </c>
      <c r="G5" s="22">
        <f t="shared" si="0"/>
        <v>0.31707317073170743</v>
      </c>
      <c r="H5" s="22">
        <f t="shared" si="0"/>
        <v>0.44518272425249172</v>
      </c>
      <c r="I5" s="22">
        <f t="shared" si="0"/>
        <v>0.34650455927051665</v>
      </c>
    </row>
    <row r="6" spans="1:9" ht="20">
      <c r="A6" s="10" t="s">
        <v>91</v>
      </c>
      <c r="B6" s="10">
        <v>0.34599999999999997</v>
      </c>
      <c r="C6" s="10">
        <v>0.22</v>
      </c>
      <c r="D6" s="10">
        <v>0.38200000000000001</v>
      </c>
      <c r="E6" s="10">
        <v>0.372</v>
      </c>
      <c r="F6" s="22">
        <f t="shared" si="0"/>
        <v>0.25433526011560703</v>
      </c>
      <c r="G6" s="22">
        <f t="shared" si="0"/>
        <v>0.71818181818181814</v>
      </c>
      <c r="H6" s="22">
        <f t="shared" si="0"/>
        <v>0.13874345549738218</v>
      </c>
      <c r="I6" s="22">
        <f t="shared" si="0"/>
        <v>0.19086021505376347</v>
      </c>
    </row>
    <row r="7" spans="1:9" ht="20">
      <c r="A7" s="10" t="s">
        <v>93</v>
      </c>
      <c r="B7" s="10">
        <v>0.33600000000000002</v>
      </c>
      <c r="C7" s="10">
        <v>0.20100000000000001</v>
      </c>
      <c r="D7" s="10">
        <v>0.36</v>
      </c>
      <c r="E7" s="10">
        <v>0.35</v>
      </c>
      <c r="F7" s="22">
        <f t="shared" si="0"/>
        <v>0.29166666666666657</v>
      </c>
      <c r="G7" s="22">
        <f t="shared" si="0"/>
        <v>0.88059701492537301</v>
      </c>
      <c r="H7" s="22">
        <f t="shared" si="0"/>
        <v>0.20833333333333337</v>
      </c>
      <c r="I7" s="22">
        <f t="shared" si="0"/>
        <v>0.26571428571428579</v>
      </c>
    </row>
    <row r="8" spans="1:9" ht="20">
      <c r="A8" s="10" t="s">
        <v>95</v>
      </c>
      <c r="B8" s="10">
        <v>0.34599999999999997</v>
      </c>
      <c r="C8" s="10">
        <v>0.32200000000000001</v>
      </c>
      <c r="D8" s="10">
        <v>0.36</v>
      </c>
      <c r="E8" s="10">
        <v>0.35699999999999998</v>
      </c>
      <c r="F8" s="22">
        <f t="shared" si="0"/>
        <v>0.25433526011560703</v>
      </c>
      <c r="G8" s="22">
        <f t="shared" si="0"/>
        <v>0.17391304347826084</v>
      </c>
      <c r="H8" s="22">
        <f t="shared" si="0"/>
        <v>0.20833333333333337</v>
      </c>
      <c r="I8" s="22">
        <f t="shared" si="0"/>
        <v>0.24089635854341743</v>
      </c>
    </row>
    <row r="9" spans="1:9" ht="20">
      <c r="A9" s="11" t="s">
        <v>57</v>
      </c>
      <c r="B9" s="11">
        <v>0.434</v>
      </c>
      <c r="C9" s="11">
        <v>0.378</v>
      </c>
      <c r="D9" s="11">
        <v>0.435</v>
      </c>
      <c r="E9" s="23">
        <v>0.443</v>
      </c>
      <c r="F9" s="11"/>
      <c r="G9" s="11"/>
      <c r="H9" s="11"/>
      <c r="I9" s="11"/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AABFC-BA9A-4B9D-A111-336F76A3E258}">
  <dimension ref="A1:I18"/>
  <sheetViews>
    <sheetView workbookViewId="0">
      <selection activeCell="F17" sqref="F17"/>
    </sheetView>
  </sheetViews>
  <sheetFormatPr baseColWidth="10" defaultColWidth="8.83203125" defaultRowHeight="15"/>
  <cols>
    <col min="1" max="1" width="20.1640625" customWidth="1"/>
    <col min="2" max="5" width="9" bestFit="1" customWidth="1"/>
    <col min="6" max="6" width="22" customWidth="1"/>
    <col min="7" max="7" width="15" customWidth="1"/>
    <col min="8" max="9" width="10.1640625" bestFit="1" customWidth="1"/>
  </cols>
  <sheetData>
    <row r="1" spans="1:9" ht="23">
      <c r="A1" s="49" t="s">
        <v>127</v>
      </c>
      <c r="B1" s="49"/>
      <c r="C1" s="49"/>
      <c r="D1" s="49"/>
      <c r="E1" s="49"/>
      <c r="F1" s="49"/>
      <c r="G1" s="49"/>
      <c r="H1" s="49"/>
      <c r="I1" s="49"/>
    </row>
    <row r="2" spans="1:9">
      <c r="A2" s="4"/>
      <c r="B2" s="4"/>
      <c r="C2" s="4"/>
      <c r="D2" s="4"/>
      <c r="E2" s="4"/>
      <c r="F2" s="4"/>
      <c r="G2" s="4"/>
      <c r="H2" s="4"/>
      <c r="I2" s="4"/>
    </row>
    <row r="3" spans="1:9" ht="20">
      <c r="A3" s="9"/>
      <c r="B3" s="9" t="s">
        <v>105</v>
      </c>
      <c r="C3" s="9"/>
      <c r="D3" s="9"/>
      <c r="E3" s="9"/>
      <c r="F3" s="9" t="s">
        <v>108</v>
      </c>
      <c r="G3" s="9"/>
      <c r="H3" s="9"/>
      <c r="I3" s="9"/>
    </row>
    <row r="4" spans="1:9" ht="20">
      <c r="A4" s="10" t="s">
        <v>107</v>
      </c>
      <c r="B4" s="10" t="s">
        <v>98</v>
      </c>
      <c r="C4" s="10" t="s">
        <v>100</v>
      </c>
      <c r="D4" s="10" t="s">
        <v>96</v>
      </c>
      <c r="E4" s="10" t="s">
        <v>103</v>
      </c>
      <c r="F4" s="10" t="s">
        <v>98</v>
      </c>
      <c r="G4" s="10" t="s">
        <v>100</v>
      </c>
      <c r="H4" s="10" t="s">
        <v>96</v>
      </c>
      <c r="I4" s="10" t="s">
        <v>103</v>
      </c>
    </row>
    <row r="5" spans="1:9" ht="20">
      <c r="A5" s="10" t="s">
        <v>88</v>
      </c>
      <c r="B5" s="10">
        <v>0.26</v>
      </c>
      <c r="C5" s="10">
        <v>0.22500000000000001</v>
      </c>
      <c r="D5" s="10">
        <v>0.24399999999999999</v>
      </c>
      <c r="E5" s="10">
        <v>0.27200000000000002</v>
      </c>
      <c r="F5" s="22">
        <f>(B$9-E5)/E5</f>
        <v>0.31249999999999983</v>
      </c>
      <c r="G5" s="22">
        <f t="shared" ref="G5:I8" si="0">(C$9-C5)/C5</f>
        <v>0.50666666666666671</v>
      </c>
      <c r="H5" s="22">
        <f t="shared" si="0"/>
        <v>0.57786885245901642</v>
      </c>
      <c r="I5" s="22">
        <f t="shared" si="0"/>
        <v>0.45220588235294112</v>
      </c>
    </row>
    <row r="6" spans="1:9" ht="20">
      <c r="A6" s="10" t="s">
        <v>90</v>
      </c>
      <c r="B6" s="10">
        <v>0.28599999999999998</v>
      </c>
      <c r="C6" s="10">
        <v>0.17</v>
      </c>
      <c r="D6" s="10">
        <v>0.32100000000000001</v>
      </c>
      <c r="E6" s="10">
        <v>0.317</v>
      </c>
      <c r="F6" s="22">
        <f>(B$9-B6)/B6</f>
        <v>0.24825174825174831</v>
      </c>
      <c r="G6" s="22">
        <f t="shared" si="0"/>
        <v>0.99411764705882355</v>
      </c>
      <c r="H6" s="22">
        <f t="shared" si="0"/>
        <v>0.19937694704049844</v>
      </c>
      <c r="I6" s="22">
        <f t="shared" si="0"/>
        <v>0.24605678233438491</v>
      </c>
    </row>
    <row r="7" spans="1:9" ht="20">
      <c r="A7" s="10" t="s">
        <v>92</v>
      </c>
      <c r="B7" s="10">
        <v>0.28599999999999998</v>
      </c>
      <c r="C7" s="10">
        <v>0.16500000000000001</v>
      </c>
      <c r="D7" s="10">
        <v>0.30099999999999999</v>
      </c>
      <c r="E7" s="10">
        <v>0.308</v>
      </c>
      <c r="F7" s="22">
        <f>(B$9-B7)/B7</f>
        <v>0.24825174825174831</v>
      </c>
      <c r="G7" s="22">
        <f t="shared" si="0"/>
        <v>1.0545454545454547</v>
      </c>
      <c r="H7" s="22">
        <f t="shared" si="0"/>
        <v>0.27906976744186052</v>
      </c>
      <c r="I7" s="22">
        <f t="shared" si="0"/>
        <v>0.28246753246753253</v>
      </c>
    </row>
    <row r="8" spans="1:9" ht="20">
      <c r="A8" s="10" t="s">
        <v>94</v>
      </c>
      <c r="B8" s="10">
        <v>0.28399999999999997</v>
      </c>
      <c r="C8" s="10">
        <v>0.24099999999999999</v>
      </c>
      <c r="D8" s="10">
        <v>0.28999999999999998</v>
      </c>
      <c r="E8" s="10">
        <v>0.3</v>
      </c>
      <c r="F8" s="22">
        <f>(B$9-B8)/B8</f>
        <v>0.25704225352112681</v>
      </c>
      <c r="G8" s="22">
        <f t="shared" si="0"/>
        <v>0.40663900414937776</v>
      </c>
      <c r="H8" s="22">
        <f t="shared" si="0"/>
        <v>0.32758620689655182</v>
      </c>
      <c r="I8" s="22">
        <f t="shared" si="0"/>
        <v>0.31666666666666676</v>
      </c>
    </row>
    <row r="9" spans="1:9" ht="20">
      <c r="A9" s="11" t="s">
        <v>102</v>
      </c>
      <c r="B9" s="11">
        <v>0.35699999999999998</v>
      </c>
      <c r="C9" s="11">
        <v>0.33900000000000002</v>
      </c>
      <c r="D9" s="11">
        <v>0.38500000000000001</v>
      </c>
      <c r="E9" s="23">
        <v>0.39500000000000002</v>
      </c>
      <c r="F9" s="11"/>
      <c r="G9" s="11"/>
      <c r="H9" s="11"/>
      <c r="I9" s="11"/>
    </row>
    <row r="18" spans="5:5">
      <c r="E18" s="5"/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82991-627D-46F2-97B5-9CA6EDA41A0F}">
  <dimension ref="A1:I12"/>
  <sheetViews>
    <sheetView workbookViewId="0">
      <selection activeCell="C24" sqref="C24"/>
    </sheetView>
  </sheetViews>
  <sheetFormatPr baseColWidth="10" defaultColWidth="8.83203125" defaultRowHeight="15"/>
  <cols>
    <col min="1" max="1" width="70.5" customWidth="1"/>
    <col min="2" max="2" width="10.1640625" bestFit="1" customWidth="1"/>
    <col min="3" max="3" width="48.33203125" customWidth="1"/>
    <col min="4" max="4" width="21" bestFit="1" customWidth="1"/>
  </cols>
  <sheetData>
    <row r="1" spans="1:9" ht="23">
      <c r="A1" s="49" t="s">
        <v>129</v>
      </c>
      <c r="B1" s="49"/>
      <c r="C1" s="49"/>
      <c r="D1" s="49"/>
      <c r="E1" s="49"/>
      <c r="F1" s="49"/>
      <c r="G1" s="49"/>
      <c r="H1" s="49"/>
      <c r="I1" s="49"/>
    </row>
    <row r="2" spans="1:9" ht="20">
      <c r="A2" s="10"/>
      <c r="B2" s="10"/>
      <c r="C2" s="10"/>
      <c r="D2" s="10"/>
    </row>
    <row r="3" spans="1:9" ht="20">
      <c r="A3" s="9"/>
      <c r="B3" s="9"/>
      <c r="C3" s="9" t="s">
        <v>125</v>
      </c>
      <c r="D3" s="9" t="s">
        <v>108</v>
      </c>
    </row>
    <row r="4" spans="1:9" ht="20">
      <c r="A4" s="21" t="s">
        <v>114</v>
      </c>
      <c r="B4" s="47">
        <v>0.37445643130059703</v>
      </c>
      <c r="C4" s="21"/>
      <c r="D4" s="26"/>
    </row>
    <row r="5" spans="1:9" ht="20">
      <c r="A5" s="10" t="s">
        <v>119</v>
      </c>
      <c r="B5" s="22">
        <v>0.44140000000000001</v>
      </c>
      <c r="C5" s="22">
        <f>(B5-B$4)/B$4</f>
        <v>0.1787753209816382</v>
      </c>
      <c r="D5" s="22">
        <f>(C$9-C5)/C5</f>
        <v>1.0486444234130903</v>
      </c>
    </row>
    <row r="6" spans="1:9" ht="20">
      <c r="A6" s="10" t="s">
        <v>115</v>
      </c>
      <c r="B6" s="22">
        <v>0.43330000000000002</v>
      </c>
      <c r="C6" s="22">
        <f>(B6-B$4)/B$4</f>
        <v>0.15714396597495206</v>
      </c>
      <c r="D6" s="22">
        <f t="shared" ref="D6:D7" si="0">(C$9-C6)/C6</f>
        <v>1.3306466913995045</v>
      </c>
    </row>
    <row r="7" spans="1:9" ht="20">
      <c r="A7" s="10" t="s">
        <v>116</v>
      </c>
      <c r="B7" s="22">
        <v>0.4602</v>
      </c>
      <c r="C7" s="22">
        <f>(B7-B$4)/B$4</f>
        <v>0.22898142889839121</v>
      </c>
      <c r="D7" s="22">
        <f t="shared" si="0"/>
        <v>0.5994618696149272</v>
      </c>
    </row>
    <row r="8" spans="1:9" ht="20">
      <c r="A8" s="10" t="s">
        <v>117</v>
      </c>
      <c r="B8" s="22">
        <v>0.42359999999999998</v>
      </c>
      <c r="C8" s="22">
        <f>(B8-B$4)/B$4</f>
        <v>0.1312397507200315</v>
      </c>
      <c r="D8" s="22">
        <f>(C$9-C8)/C8</f>
        <v>1.7906717466586668</v>
      </c>
    </row>
    <row r="9" spans="1:9" ht="20">
      <c r="A9" s="11" t="s">
        <v>118</v>
      </c>
      <c r="B9" s="24">
        <v>0.51160000000000005</v>
      </c>
      <c r="C9" s="39">
        <f>(B9-B$4)/B$4</f>
        <v>0.36624706437291832</v>
      </c>
      <c r="D9" s="24"/>
    </row>
    <row r="12" spans="1:9">
      <c r="D12" s="7"/>
    </row>
  </sheetData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杨奔</dc:creator>
  <cp:lastModifiedBy>奔 杨</cp:lastModifiedBy>
  <dcterms:created xsi:type="dcterms:W3CDTF">2015-06-05T18:19:34Z</dcterms:created>
  <dcterms:modified xsi:type="dcterms:W3CDTF">2026-01-06T02:04:09Z</dcterms:modified>
</cp:coreProperties>
</file>