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id-1017/Documents/Manuscripts/3.In preparation/MicroMalzh#2/Soumission/Tables/"/>
    </mc:Choice>
  </mc:AlternateContent>
  <xr:revisionPtr revIDLastSave="0" documentId="13_ncr:1_{D3F25E11-A77F-D144-928C-D22E966CAC29}" xr6:coauthVersionLast="36" xr6:coauthVersionMax="36" xr10:uidLastSave="{00000000-0000-0000-0000-000000000000}"/>
  <bookViews>
    <workbookView xWindow="640" yWindow="460" windowWidth="38300" windowHeight="19580" activeTab="1" xr2:uid="{3F1C1277-2AAD-0948-A7C2-428B80B5F8EA}"/>
  </bookViews>
  <sheets>
    <sheet name="S6A_PCMs%CMs-102-DEGs" sheetId="1" r:id="rId1"/>
    <sheet name="S6B_102-DEGs_gProfiler" sheetId="3" r:id="rId2"/>
  </sheets>
  <definedNames>
    <definedName name="_xlnm._FilterDatabase" localSheetId="0" hidden="1">'S6A_PCMs%CMs-102-DEGs'!$A$3:$AE$105</definedName>
    <definedName name="_xlnm.Criteria" localSheetId="0">'S6A_PCMs%CMs-102-DEGs'!$AG$3:$AG$7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" i="1" l="1"/>
  <c r="F4" i="1"/>
  <c r="G4" i="1"/>
  <c r="E5" i="1"/>
  <c r="F5" i="1"/>
  <c r="G5" i="1"/>
  <c r="E99" i="1"/>
  <c r="F99" i="1"/>
  <c r="G99" i="1"/>
  <c r="E102" i="1"/>
  <c r="F102" i="1"/>
  <c r="G102" i="1"/>
  <c r="E6" i="1"/>
  <c r="F6" i="1"/>
  <c r="G6" i="1"/>
  <c r="E7" i="1"/>
  <c r="F7" i="1"/>
  <c r="G7" i="1"/>
  <c r="E8" i="1"/>
  <c r="F8" i="1"/>
  <c r="G8" i="1"/>
  <c r="E9" i="1"/>
  <c r="F9" i="1"/>
  <c r="G9" i="1"/>
  <c r="E10" i="1"/>
  <c r="F10" i="1"/>
  <c r="G10" i="1"/>
  <c r="E11" i="1"/>
  <c r="F11" i="1"/>
  <c r="G11" i="1"/>
  <c r="E12" i="1"/>
  <c r="F12" i="1"/>
  <c r="G12" i="1"/>
  <c r="E13" i="1"/>
  <c r="F13" i="1"/>
  <c r="G13" i="1"/>
  <c r="E14" i="1"/>
  <c r="F14" i="1"/>
  <c r="G14" i="1"/>
  <c r="E15" i="1"/>
  <c r="F15" i="1"/>
  <c r="G15" i="1"/>
  <c r="E16" i="1"/>
  <c r="F16" i="1"/>
  <c r="G16" i="1"/>
  <c r="E17" i="1"/>
  <c r="F17" i="1"/>
  <c r="G17" i="1"/>
  <c r="E18" i="1"/>
  <c r="F18" i="1"/>
  <c r="G18" i="1"/>
  <c r="E19" i="1"/>
  <c r="F19" i="1"/>
  <c r="G19" i="1"/>
  <c r="E20" i="1"/>
  <c r="F20" i="1"/>
  <c r="G20" i="1"/>
  <c r="E21" i="1"/>
  <c r="F21" i="1"/>
  <c r="G21" i="1"/>
  <c r="E22" i="1"/>
  <c r="F22" i="1"/>
  <c r="G22" i="1"/>
  <c r="E23" i="1"/>
  <c r="F23" i="1"/>
  <c r="G23" i="1"/>
  <c r="E24" i="1"/>
  <c r="F24" i="1"/>
  <c r="G24" i="1"/>
  <c r="E25" i="1"/>
  <c r="F25" i="1"/>
  <c r="G25" i="1"/>
  <c r="E26" i="1"/>
  <c r="F26" i="1"/>
  <c r="G26" i="1"/>
  <c r="E27" i="1"/>
  <c r="F27" i="1"/>
  <c r="G27" i="1"/>
  <c r="E28" i="1"/>
  <c r="F28" i="1"/>
  <c r="G28" i="1"/>
  <c r="E29" i="1"/>
  <c r="F29" i="1"/>
  <c r="G29" i="1"/>
  <c r="E30" i="1"/>
  <c r="F30" i="1"/>
  <c r="G30" i="1"/>
  <c r="E31" i="1"/>
  <c r="F31" i="1"/>
  <c r="G31" i="1"/>
  <c r="E32" i="1"/>
  <c r="F32" i="1"/>
  <c r="G32" i="1"/>
  <c r="E33" i="1"/>
  <c r="F33" i="1"/>
  <c r="G33" i="1"/>
  <c r="E34" i="1"/>
  <c r="F34" i="1"/>
  <c r="G34" i="1"/>
  <c r="E35" i="1"/>
  <c r="F35" i="1"/>
  <c r="G35" i="1"/>
  <c r="E103" i="1"/>
  <c r="F103" i="1"/>
  <c r="G103" i="1"/>
  <c r="E36" i="1"/>
  <c r="F36" i="1"/>
  <c r="G36" i="1"/>
  <c r="E101" i="1"/>
  <c r="F101" i="1"/>
  <c r="G101" i="1"/>
  <c r="E37" i="1"/>
  <c r="F37" i="1"/>
  <c r="G37" i="1"/>
  <c r="E38" i="1"/>
  <c r="F38" i="1"/>
  <c r="G38" i="1"/>
  <c r="E39" i="1"/>
  <c r="F39" i="1"/>
  <c r="G39" i="1"/>
  <c r="E40" i="1"/>
  <c r="F40" i="1"/>
  <c r="G40" i="1"/>
  <c r="E41" i="1"/>
  <c r="F41" i="1"/>
  <c r="G41" i="1"/>
  <c r="E42" i="1"/>
  <c r="F42" i="1"/>
  <c r="G42" i="1"/>
  <c r="E43" i="1"/>
  <c r="F43" i="1"/>
  <c r="G43" i="1"/>
  <c r="E44" i="1"/>
  <c r="F44" i="1"/>
  <c r="G44" i="1"/>
  <c r="E45" i="1"/>
  <c r="F45" i="1"/>
  <c r="G45" i="1"/>
  <c r="E46" i="1"/>
  <c r="F46" i="1"/>
  <c r="G46" i="1"/>
  <c r="E95" i="1"/>
  <c r="F95" i="1"/>
  <c r="G95" i="1"/>
  <c r="E47" i="1"/>
  <c r="F47" i="1"/>
  <c r="G47" i="1"/>
  <c r="E48" i="1"/>
  <c r="F48" i="1"/>
  <c r="G48" i="1"/>
  <c r="E49" i="1"/>
  <c r="F49" i="1"/>
  <c r="G49" i="1"/>
  <c r="E50" i="1"/>
  <c r="F50" i="1"/>
  <c r="G50" i="1"/>
  <c r="E51" i="1"/>
  <c r="F51" i="1"/>
  <c r="G51" i="1"/>
  <c r="E52" i="1"/>
  <c r="F52" i="1"/>
  <c r="G52" i="1"/>
  <c r="E53" i="1"/>
  <c r="F53" i="1"/>
  <c r="G53" i="1"/>
  <c r="E54" i="1"/>
  <c r="F54" i="1"/>
  <c r="G54" i="1"/>
  <c r="E55" i="1"/>
  <c r="F55" i="1"/>
  <c r="G55" i="1"/>
  <c r="E56" i="1"/>
  <c r="F56" i="1"/>
  <c r="G56" i="1"/>
  <c r="E57" i="1"/>
  <c r="F57" i="1"/>
  <c r="G57" i="1"/>
  <c r="E58" i="1"/>
  <c r="F58" i="1"/>
  <c r="G58" i="1"/>
  <c r="E59" i="1"/>
  <c r="F59" i="1"/>
  <c r="G59" i="1"/>
  <c r="E60" i="1"/>
  <c r="F60" i="1"/>
  <c r="G60" i="1"/>
  <c r="E61" i="1"/>
  <c r="F61" i="1"/>
  <c r="G61" i="1"/>
  <c r="E104" i="1"/>
  <c r="F104" i="1"/>
  <c r="G104" i="1"/>
  <c r="E62" i="1"/>
  <c r="F62" i="1"/>
  <c r="G62" i="1"/>
  <c r="E63" i="1"/>
  <c r="F63" i="1"/>
  <c r="G63" i="1"/>
  <c r="E100" i="1"/>
  <c r="F100" i="1"/>
  <c r="G100" i="1"/>
  <c r="E64" i="1"/>
  <c r="F64" i="1"/>
  <c r="G64" i="1"/>
  <c r="E65" i="1"/>
  <c r="F65" i="1"/>
  <c r="G65" i="1"/>
  <c r="E66" i="1"/>
  <c r="F66" i="1"/>
  <c r="G66" i="1"/>
  <c r="E67" i="1"/>
  <c r="F67" i="1"/>
  <c r="G67" i="1"/>
  <c r="E68" i="1"/>
  <c r="F68" i="1"/>
  <c r="G68" i="1"/>
  <c r="E69" i="1"/>
  <c r="F69" i="1"/>
  <c r="G69" i="1"/>
  <c r="E98" i="1"/>
  <c r="F98" i="1"/>
  <c r="G98" i="1"/>
  <c r="E70" i="1"/>
  <c r="F70" i="1"/>
  <c r="G70" i="1"/>
  <c r="E71" i="1"/>
  <c r="F71" i="1"/>
  <c r="G71" i="1"/>
  <c r="E72" i="1"/>
  <c r="F72" i="1"/>
  <c r="G72" i="1"/>
  <c r="E73" i="1"/>
  <c r="F73" i="1"/>
  <c r="G73" i="1"/>
  <c r="E74" i="1"/>
  <c r="F74" i="1"/>
  <c r="G74" i="1"/>
  <c r="E75" i="1"/>
  <c r="F75" i="1"/>
  <c r="G75" i="1"/>
  <c r="E76" i="1"/>
  <c r="F76" i="1"/>
  <c r="G76" i="1"/>
  <c r="E77" i="1"/>
  <c r="F77" i="1"/>
  <c r="G77" i="1"/>
  <c r="E78" i="1"/>
  <c r="F78" i="1"/>
  <c r="G78" i="1"/>
  <c r="E79" i="1"/>
  <c r="F79" i="1"/>
  <c r="G79" i="1"/>
  <c r="E80" i="1"/>
  <c r="F80" i="1"/>
  <c r="G80" i="1"/>
  <c r="E81" i="1"/>
  <c r="F81" i="1"/>
  <c r="G81" i="1"/>
  <c r="E82" i="1"/>
  <c r="F82" i="1"/>
  <c r="G82" i="1"/>
  <c r="E83" i="1"/>
  <c r="F83" i="1"/>
  <c r="G83" i="1"/>
  <c r="E84" i="1"/>
  <c r="F84" i="1"/>
  <c r="G84" i="1"/>
  <c r="E85" i="1"/>
  <c r="F85" i="1"/>
  <c r="G85" i="1"/>
  <c r="E86" i="1"/>
  <c r="F86" i="1"/>
  <c r="G86" i="1"/>
  <c r="E87" i="1"/>
  <c r="F87" i="1"/>
  <c r="G87" i="1"/>
  <c r="E88" i="1"/>
  <c r="F88" i="1"/>
  <c r="G88" i="1"/>
  <c r="E89" i="1"/>
  <c r="F89" i="1"/>
  <c r="G89" i="1"/>
  <c r="E105" i="1"/>
  <c r="F105" i="1"/>
  <c r="G105" i="1"/>
  <c r="E90" i="1"/>
  <c r="F90" i="1"/>
  <c r="G90" i="1"/>
  <c r="E91" i="1"/>
  <c r="F91" i="1"/>
  <c r="G91" i="1"/>
  <c r="E92" i="1"/>
  <c r="F92" i="1"/>
  <c r="G92" i="1"/>
  <c r="E93" i="1"/>
  <c r="F93" i="1"/>
  <c r="G93" i="1"/>
  <c r="E94" i="1"/>
  <c r="F94" i="1"/>
  <c r="G94" i="1"/>
  <c r="E96" i="1"/>
  <c r="F96" i="1"/>
  <c r="G96" i="1"/>
  <c r="G97" i="1"/>
  <c r="F97" i="1"/>
  <c r="E97" i="1"/>
</calcChain>
</file>

<file path=xl/sharedStrings.xml><?xml version="1.0" encoding="utf-8"?>
<sst xmlns="http://schemas.openxmlformats.org/spreadsheetml/2006/main" count="457" uniqueCount="289">
  <si>
    <t>Zfp808</t>
  </si>
  <si>
    <t>Zfp607a</t>
  </si>
  <si>
    <t>Wscd1</t>
  </si>
  <si>
    <t>Ucp2</t>
  </si>
  <si>
    <t>Tyrobp</t>
  </si>
  <si>
    <t>Tstd2</t>
  </si>
  <si>
    <t>Trp53inp2</t>
  </si>
  <si>
    <t>Trf</t>
  </si>
  <si>
    <t>Trem2</t>
  </si>
  <si>
    <t>Tpp1</t>
  </si>
  <si>
    <t>Tmem176a</t>
  </si>
  <si>
    <t>Tgfbr2</t>
  </si>
  <si>
    <t>Tbxas1</t>
  </si>
  <si>
    <t>Tapbp</t>
  </si>
  <si>
    <t>Syngr2</t>
  </si>
  <si>
    <t>Stmn2</t>
  </si>
  <si>
    <t>Snca</t>
  </si>
  <si>
    <t>Snap47</t>
  </si>
  <si>
    <t>Slc11a1</t>
  </si>
  <si>
    <t>Slamf9</t>
  </si>
  <si>
    <t>Serpine2</t>
  </si>
  <si>
    <t>Sdf2l1</t>
  </si>
  <si>
    <t>Rtn1</t>
  </si>
  <si>
    <t>Renbp</t>
  </si>
  <si>
    <t>Rasl10a</t>
  </si>
  <si>
    <t>Rasgrp3</t>
  </si>
  <si>
    <t>Psmb8</t>
  </si>
  <si>
    <t>Prnp</t>
  </si>
  <si>
    <t>Ppfia4</t>
  </si>
  <si>
    <t>Pmp22</t>
  </si>
  <si>
    <t>Plxdc2</t>
  </si>
  <si>
    <t>Plek</t>
  </si>
  <si>
    <t>Pdcd1</t>
  </si>
  <si>
    <t>Nrros</t>
  </si>
  <si>
    <t>Nrn1</t>
  </si>
  <si>
    <t>Npc2</t>
  </si>
  <si>
    <t>Ndrg2</t>
  </si>
  <si>
    <t>Ncln</t>
  </si>
  <si>
    <t>Ly86</t>
  </si>
  <si>
    <t>Lilrb4b</t>
  </si>
  <si>
    <t>Lgals3bp</t>
  </si>
  <si>
    <t>Lamp2</t>
  </si>
  <si>
    <t>Kcnk13</t>
  </si>
  <si>
    <t>Irf8</t>
  </si>
  <si>
    <t>Irf1</t>
  </si>
  <si>
    <t>Igtp</t>
  </si>
  <si>
    <t>Hsp90aa1</t>
  </si>
  <si>
    <t>Hexb</t>
  </si>
  <si>
    <t>H2-K1</t>
  </si>
  <si>
    <t>H2-DMb1</t>
  </si>
  <si>
    <t>H2-D1</t>
  </si>
  <si>
    <t>H2-Aa</t>
  </si>
  <si>
    <t>Gusb</t>
  </si>
  <si>
    <t>Gtse1</t>
  </si>
  <si>
    <t>Grn</t>
  </si>
  <si>
    <t>Grasp</t>
  </si>
  <si>
    <t>Gpr65</t>
  </si>
  <si>
    <t>Gpr137b-ps</t>
  </si>
  <si>
    <t>Gnai2</t>
  </si>
  <si>
    <t>Gna13</t>
  </si>
  <si>
    <t>Gfap</t>
  </si>
  <si>
    <t>Gda</t>
  </si>
  <si>
    <t>Fcrls</t>
  </si>
  <si>
    <t>Fcer1g</t>
  </si>
  <si>
    <t>Emc2</t>
  </si>
  <si>
    <t>Egr4</t>
  </si>
  <si>
    <t>Efnb3</t>
  </si>
  <si>
    <t>Edem1</t>
  </si>
  <si>
    <t>Cybb</t>
  </si>
  <si>
    <t>Ctsz</t>
  </si>
  <si>
    <t>Ctsl</t>
  </si>
  <si>
    <t>Ctsd</t>
  </si>
  <si>
    <t>Ctsb</t>
  </si>
  <si>
    <t>Cst7</t>
  </si>
  <si>
    <t>Creg1</t>
  </si>
  <si>
    <t>Coro1c</t>
  </si>
  <si>
    <t>Clec7a</t>
  </si>
  <si>
    <t>Chga</t>
  </si>
  <si>
    <t>Ch25h</t>
  </si>
  <si>
    <t>Cd9</t>
  </si>
  <si>
    <t>Cd84</t>
  </si>
  <si>
    <t>Cd83</t>
  </si>
  <si>
    <t>Cd81</t>
  </si>
  <si>
    <t>Cd74</t>
  </si>
  <si>
    <t>Cd68</t>
  </si>
  <si>
    <t>Cd63</t>
  </si>
  <si>
    <t>Cd52</t>
  </si>
  <si>
    <t>Ccl6</t>
  </si>
  <si>
    <t>Casp8</t>
  </si>
  <si>
    <t>Capg</t>
  </si>
  <si>
    <t>Calm2</t>
  </si>
  <si>
    <t>C3ar1</t>
  </si>
  <si>
    <t>C1qtnf4</t>
  </si>
  <si>
    <t>Bst2</t>
  </si>
  <si>
    <t>B2m</t>
  </si>
  <si>
    <t>Axl</t>
  </si>
  <si>
    <t>Atp6v1d</t>
  </si>
  <si>
    <t>Atp6v0a2</t>
  </si>
  <si>
    <t>App</t>
  </si>
  <si>
    <t>Anxa3</t>
  </si>
  <si>
    <t>Aldoc</t>
  </si>
  <si>
    <t>Abcc9</t>
  </si>
  <si>
    <t>pa_12m_1108</t>
  </si>
  <si>
    <t>pa_12m_1107</t>
  </si>
  <si>
    <t>pa_12m_1033</t>
  </si>
  <si>
    <t>pa_12m_1032</t>
  </si>
  <si>
    <t>pa_8m_1190</t>
  </si>
  <si>
    <t>pa_8m_1129</t>
  </si>
  <si>
    <t>pa_8m_1089</t>
  </si>
  <si>
    <t>pa_8m_1088</t>
  </si>
  <si>
    <t>pa_4m_1212</t>
  </si>
  <si>
    <t>pa_4m_1193</t>
  </si>
  <si>
    <t>pa_4m_1192</t>
  </si>
  <si>
    <t>pa_4m_1130</t>
  </si>
  <si>
    <t>ct_12m_1171</t>
  </si>
  <si>
    <t>ct_12m_1170</t>
  </si>
  <si>
    <t>ct_12m_1101</t>
  </si>
  <si>
    <t>ct_12m_1100</t>
  </si>
  <si>
    <t>ct_8m_1116</t>
  </si>
  <si>
    <t>ct_8m_1115</t>
  </si>
  <si>
    <t>ct_8m_1090</t>
  </si>
  <si>
    <t>ct_8m_1087</t>
  </si>
  <si>
    <t>ct_4m_1135</t>
  </si>
  <si>
    <t>ct_4m_1039</t>
  </si>
  <si>
    <t>ct_4m_1038</t>
  </si>
  <si>
    <t>ct_4m_1037</t>
  </si>
  <si>
    <t>Padj</t>
  </si>
  <si>
    <t>Module</t>
  </si>
  <si>
    <t>Turquoise</t>
  </si>
  <si>
    <t>Blue</t>
  </si>
  <si>
    <t>Grey</t>
  </si>
  <si>
    <r>
      <t>Log</t>
    </r>
    <r>
      <rPr>
        <b/>
        <vertAlign val="subscript"/>
        <sz val="12"/>
        <color theme="1"/>
        <rFont val="Calibri (Corps)"/>
      </rPr>
      <t>2</t>
    </r>
    <r>
      <rPr>
        <b/>
        <sz val="12"/>
        <color theme="1"/>
        <rFont val="Calibri"/>
        <family val="2"/>
        <scheme val="minor"/>
      </rPr>
      <t>-ratio_4mo</t>
    </r>
  </si>
  <si>
    <r>
      <t>Log</t>
    </r>
    <r>
      <rPr>
        <b/>
        <vertAlign val="subscript"/>
        <sz val="12"/>
        <color theme="1"/>
        <rFont val="Calibri (Corps)"/>
      </rPr>
      <t>2</t>
    </r>
    <r>
      <rPr>
        <b/>
        <sz val="12"/>
        <color theme="1"/>
        <rFont val="Calibri"/>
        <family val="2"/>
        <scheme val="minor"/>
      </rPr>
      <t>-ratio_8mo</t>
    </r>
  </si>
  <si>
    <r>
      <t>Log</t>
    </r>
    <r>
      <rPr>
        <b/>
        <vertAlign val="subscript"/>
        <sz val="12"/>
        <color theme="1"/>
        <rFont val="Calibri (Corps)"/>
      </rPr>
      <t>2</t>
    </r>
    <r>
      <rPr>
        <b/>
        <sz val="12"/>
        <color theme="1"/>
        <rFont val="Calibri"/>
        <family val="2"/>
        <scheme val="minor"/>
      </rPr>
      <t>-ratio_12mo</t>
    </r>
  </si>
  <si>
    <t>Gene_Id</t>
  </si>
  <si>
    <t>Gene_Nme</t>
  </si>
  <si>
    <t>source</t>
  </si>
  <si>
    <t>term_name</t>
  </si>
  <si>
    <t>term_id</t>
  </si>
  <si>
    <t>term_size</t>
  </si>
  <si>
    <t>query_size</t>
  </si>
  <si>
    <t>intersection_size</t>
  </si>
  <si>
    <t>effective_domain_size</t>
  </si>
  <si>
    <t>GO:BP</t>
  </si>
  <si>
    <t>antigen processing and presentation</t>
  </si>
  <si>
    <t>GO:0019882</t>
  </si>
  <si>
    <t>antigen processing and presentation of peptide antigen</t>
  </si>
  <si>
    <t>GO:0048002</t>
  </si>
  <si>
    <t>cell activation involved in immune response</t>
  </si>
  <si>
    <t>GO:0002263</t>
  </si>
  <si>
    <t>myeloid leukocyte activation</t>
  </si>
  <si>
    <t>GO:0002274</t>
  </si>
  <si>
    <t>negative regulation of cell activation</t>
  </si>
  <si>
    <t>GO:0050866</t>
  </si>
  <si>
    <t>leukocyte activation involved in immune response</t>
  </si>
  <si>
    <t>GO:0002366</t>
  </si>
  <si>
    <t>positive regulation of leukocyte differentiation</t>
  </si>
  <si>
    <t>GO:1902107</t>
  </si>
  <si>
    <t>cytokine production involved in immune response</t>
  </si>
  <si>
    <t>GO:0002367</t>
  </si>
  <si>
    <t>positive regulation of hemopoiesis</t>
  </si>
  <si>
    <t>GO:1903708</t>
  </si>
  <si>
    <t>myeloid leukocyte differentiation</t>
  </si>
  <si>
    <t>GO:0002573</t>
  </si>
  <si>
    <t>positive regulation of adaptive immune response</t>
  </si>
  <si>
    <t>GO:0002821</t>
  </si>
  <si>
    <t>positive regulation of immune effector process</t>
  </si>
  <si>
    <t>GO:0002699</t>
  </si>
  <si>
    <t>regulation of leukocyte differentiation</t>
  </si>
  <si>
    <t>GO:1902105</t>
  </si>
  <si>
    <t>negative regulation of leukocyte activation</t>
  </si>
  <si>
    <t>GO:0002695</t>
  </si>
  <si>
    <t>leukocyte activation involved in inflammatory response</t>
  </si>
  <si>
    <t>GO:0002269</t>
  </si>
  <si>
    <t>microglial cell activation</t>
  </si>
  <si>
    <t>GO:0001774</t>
  </si>
  <si>
    <t>myeloid cell activation involved in immune response</t>
  </si>
  <si>
    <t>GO:0002275</t>
  </si>
  <si>
    <t>negative regulation of cell projection organization</t>
  </si>
  <si>
    <t>GO:0031345</t>
  </si>
  <si>
    <t>macrophage activation</t>
  </si>
  <si>
    <t>GO:0042116</t>
  </si>
  <si>
    <t>glial cell activation</t>
  </si>
  <si>
    <t>GO:0061900</t>
  </si>
  <si>
    <t>long-term synaptic potentiation</t>
  </si>
  <si>
    <t>GO:0060291</t>
  </si>
  <si>
    <t>positive regulation of cytokine biosynthetic process</t>
  </si>
  <si>
    <t>GO:0042108</t>
  </si>
  <si>
    <t>regulation of leukocyte mediated immunity</t>
  </si>
  <si>
    <t>GO:0002703</t>
  </si>
  <si>
    <t>positive regulation of lymphocyte differentiation</t>
  </si>
  <si>
    <t>GO:0045621</t>
  </si>
  <si>
    <t>positive regulation of adaptive immune response based on somatic recombination of immune receptors built from immunoglobulin superfamily domains</t>
  </si>
  <si>
    <t>GO:0002824</t>
  </si>
  <si>
    <t>myeloid leukocyte migration</t>
  </si>
  <si>
    <t>GO:0097529</t>
  </si>
  <si>
    <t>receptor-mediated endocytosis</t>
  </si>
  <si>
    <t>GO:0006898</t>
  </si>
  <si>
    <t>negative regulation of neuron projection development</t>
  </si>
  <si>
    <t>GO:0010977</t>
  </si>
  <si>
    <t>regulation of tumor necrosis factor production</t>
  </si>
  <si>
    <t>GO:0032680</t>
  </si>
  <si>
    <t>regulation of adaptive immune response</t>
  </si>
  <si>
    <t>GO:0002819</t>
  </si>
  <si>
    <t>regulation of tumor necrosis factor superfamily cytokine production</t>
  </si>
  <si>
    <t>GO:1903555</t>
  </si>
  <si>
    <t>positive regulation of neuron death</t>
  </si>
  <si>
    <t>GO:1901216</t>
  </si>
  <si>
    <t>positive regulation of endocytosis</t>
  </si>
  <si>
    <t>GO:0045807</t>
  </si>
  <si>
    <t>tumor necrosis factor production</t>
  </si>
  <si>
    <t>GO:0032640</t>
  </si>
  <si>
    <t>regulated exocytosis</t>
  </si>
  <si>
    <t>GO:0045055</t>
  </si>
  <si>
    <t>tumor necrosis factor superfamily cytokine production</t>
  </si>
  <si>
    <t>GO:0071706</t>
  </si>
  <si>
    <t>neuroinflammatory response</t>
  </si>
  <si>
    <t>GO:0150076</t>
  </si>
  <si>
    <t>negative regulation of neuron differentiation</t>
  </si>
  <si>
    <t>GO:0045665</t>
  </si>
  <si>
    <t>regulation of cytokine production involved in immune response</t>
  </si>
  <si>
    <t>GO:0002718</t>
  </si>
  <si>
    <t>platelet activation</t>
  </si>
  <si>
    <t>GO:0030168</t>
  </si>
  <si>
    <t>T cell differentiation</t>
  </si>
  <si>
    <t>GO:0030217</t>
  </si>
  <si>
    <t>negative regulation of cytokine production</t>
  </si>
  <si>
    <t>GO:0001818</t>
  </si>
  <si>
    <t>positive regulation of T cell activation</t>
  </si>
  <si>
    <t>GO:0050870</t>
  </si>
  <si>
    <t>positive regulation of leukocyte mediated immunity</t>
  </si>
  <si>
    <t>GO:0002705</t>
  </si>
  <si>
    <t>positive regulation of cytokine production involved in immune response</t>
  </si>
  <si>
    <t>GO:0002720</t>
  </si>
  <si>
    <t>positive regulation of T cell differentiation</t>
  </si>
  <si>
    <t>GO:0045582</t>
  </si>
  <si>
    <t>positive regulation of tumor necrosis factor production</t>
  </si>
  <si>
    <t>GO:0032760</t>
  </si>
  <si>
    <t>regulation of cytokine biosynthetic process</t>
  </si>
  <si>
    <t>GO:0042035</t>
  </si>
  <si>
    <t>positive regulation of tumor necrosis factor superfamily cytokine production</t>
  </si>
  <si>
    <t>GO:1903557</t>
  </si>
  <si>
    <t>positive regulation of leukocyte cell-cell adhesion</t>
  </si>
  <si>
    <t>GO:1903039</t>
  </si>
  <si>
    <t>response to interferon-gamma</t>
  </si>
  <si>
    <t>GO:0034341</t>
  </si>
  <si>
    <t>positive regulation of cell killing</t>
  </si>
  <si>
    <t>GO:0031343</t>
  </si>
  <si>
    <t>cytokine biosynthetic process</t>
  </si>
  <si>
    <t>GO:0042089</t>
  </si>
  <si>
    <t>positive regulation of interleukin-6 production</t>
  </si>
  <si>
    <t>GO:0032755</t>
  </si>
  <si>
    <t>regulation of adaptive immune response based on somatic recombination of immune receptors built from immunoglobulin superfamily domains</t>
  </si>
  <si>
    <t>GO:0002822</t>
  </si>
  <si>
    <t>regulation of interleukin-6 production</t>
  </si>
  <si>
    <t>GO:0032675</t>
  </si>
  <si>
    <t>regeneration</t>
  </si>
  <si>
    <t>GO:0031099</t>
  </si>
  <si>
    <t>positive regulation of reactive oxygen species metabolic process</t>
  </si>
  <si>
    <t>GO:2000379</t>
  </si>
  <si>
    <t>cellular response to lipoprotein particle stimulus</t>
  </si>
  <si>
    <t>GO:0071402</t>
  </si>
  <si>
    <t>interleukin-6 production</t>
  </si>
  <si>
    <t>GO:0032635</t>
  </si>
  <si>
    <t>cytokine metabolic process</t>
  </si>
  <si>
    <t>GO:0042107</t>
  </si>
  <si>
    <t>receptor internalization</t>
  </si>
  <si>
    <t>GO:0031623</t>
  </si>
  <si>
    <t>superoxide metabolic process</t>
  </si>
  <si>
    <t>GO:0006801</t>
  </si>
  <si>
    <t>neutrophil activation</t>
  </si>
  <si>
    <t>GO:0042119</t>
  </si>
  <si>
    <t>glial cell development</t>
  </si>
  <si>
    <t>GO:0021782</t>
  </si>
  <si>
    <t>regulation of lymphocyte differentiation</t>
  </si>
  <si>
    <t>GO:0045619</t>
  </si>
  <si>
    <t>tumor necrosis factor biosynthetic process</t>
  </si>
  <si>
    <t>GO:0042533</t>
  </si>
  <si>
    <t>regulation of tumor necrosis factor biosynthetic process</t>
  </si>
  <si>
    <t>GO:0042534</t>
  </si>
  <si>
    <t>regulation of platelet activation</t>
  </si>
  <si>
    <t>GO:0010543</t>
  </si>
  <si>
    <t>positive regulation of CD4-positive, alpha-beta T cell activation</t>
  </si>
  <si>
    <t>GO:2000516</t>
  </si>
  <si>
    <t>adj_pv</t>
  </si>
  <si>
    <r>
      <t>-log</t>
    </r>
    <r>
      <rPr>
        <b/>
        <vertAlign val="subscript"/>
        <sz val="12"/>
        <color theme="1"/>
        <rFont val="Calibri (Corps)"/>
      </rPr>
      <t>10</t>
    </r>
    <r>
      <rPr>
        <b/>
        <sz val="12"/>
        <color theme="1"/>
        <rFont val="Calibri"/>
        <family val="2"/>
        <scheme val="minor"/>
      </rPr>
      <t>(adj-pv)</t>
    </r>
  </si>
  <si>
    <t>Pseudocounts</t>
  </si>
  <si>
    <t>Table S6A: Differentially expressed genes in PCMs%CMs, related to Figure 4</t>
  </si>
  <si>
    <t>Table S6B: GO analysis of the PCMs%CMs DEGs, related to Figure 4C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</si>
</sst>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bscript"/>
      <sz val="12"/>
      <color theme="1"/>
      <name val="Calibri (Corps)"/>
    </font>
    <font>
      <b/>
      <sz val="11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FD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11" fontId="1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2" fontId="1" fillId="2" borderId="0" xfId="0" applyNumberFormat="1" applyFont="1" applyFill="1" applyAlignment="1">
      <alignment horizontal="center"/>
    </xf>
    <xf numFmtId="2" fontId="1" fillId="3" borderId="0" xfId="0" applyNumberFormat="1" applyFont="1" applyFill="1" applyAlignment="1">
      <alignment horizontal="center"/>
    </xf>
    <xf numFmtId="2" fontId="1" fillId="4" borderId="0" xfId="0" applyNumberFormat="1" applyFont="1" applyFill="1" applyAlignment="1">
      <alignment horizontal="center"/>
    </xf>
    <xf numFmtId="2" fontId="1" fillId="5" borderId="0" xfId="0" applyNumberFormat="1" applyFont="1" applyFill="1" applyAlignment="1">
      <alignment horizontal="center"/>
    </xf>
    <xf numFmtId="2" fontId="1" fillId="6" borderId="0" xfId="0" applyNumberFormat="1" applyFont="1" applyFill="1" applyAlignment="1">
      <alignment horizontal="center"/>
    </xf>
    <xf numFmtId="2" fontId="1" fillId="7" borderId="0" xfId="0" applyNumberFormat="1" applyFont="1" applyFill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2" fontId="0" fillId="7" borderId="0" xfId="0" applyNumberFormat="1" applyFont="1" applyFill="1" applyAlignment="1">
      <alignment horizontal="center"/>
    </xf>
    <xf numFmtId="2" fontId="0" fillId="6" borderId="0" xfId="0" applyNumberFormat="1" applyFont="1" applyFill="1" applyAlignment="1">
      <alignment horizontal="center"/>
    </xf>
    <xf numFmtId="2" fontId="0" fillId="5" borderId="0" xfId="0" applyNumberFormat="1" applyFont="1" applyFill="1" applyAlignment="1">
      <alignment horizontal="center"/>
    </xf>
    <xf numFmtId="2" fontId="0" fillId="4" borderId="0" xfId="0" applyNumberFormat="1" applyFont="1" applyFill="1" applyAlignment="1">
      <alignment horizontal="center"/>
    </xf>
    <xf numFmtId="2" fontId="0" fillId="3" borderId="0" xfId="0" applyNumberFormat="1" applyFont="1" applyFill="1" applyAlignment="1">
      <alignment horizontal="center"/>
    </xf>
    <xf numFmtId="2" fontId="0" fillId="2" borderId="0" xfId="0" applyNumberFormat="1" applyFont="1" applyFill="1" applyAlignment="1">
      <alignment horizontal="center"/>
    </xf>
    <xf numFmtId="0" fontId="0" fillId="0" borderId="0" xfId="0" applyFont="1"/>
    <xf numFmtId="2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11" fontId="0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0" fontId="0" fillId="8" borderId="0" xfId="0" applyFont="1" applyFill="1" applyAlignment="1">
      <alignment horizontal="center" vertical="center"/>
    </xf>
    <xf numFmtId="0" fontId="0" fillId="9" borderId="0" xfId="0" applyFont="1" applyFill="1" applyAlignment="1">
      <alignment horizontal="center" vertical="center"/>
    </xf>
    <xf numFmtId="0" fontId="0" fillId="10" borderId="0" xfId="0" applyFont="1" applyFill="1" applyAlignment="1">
      <alignment horizontal="center" vertical="center"/>
    </xf>
    <xf numFmtId="0" fontId="3" fillId="0" borderId="0" xfId="0" applyFont="1" applyAlignment="1">
      <alignment horizontal="left"/>
    </xf>
    <xf numFmtId="164" fontId="0" fillId="0" borderId="0" xfId="0" applyNumberFormat="1" applyAlignment="1">
      <alignment horizontal="center"/>
    </xf>
    <xf numFmtId="0" fontId="1" fillId="0" borderId="0" xfId="0" quotePrefix="1" applyFont="1"/>
    <xf numFmtId="11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D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0D91B-D59C-E14E-B966-2A988A4D7BEF}">
  <dimension ref="A1:AG105"/>
  <sheetViews>
    <sheetView workbookViewId="0">
      <pane ySplit="3" topLeftCell="A4" activePane="bottomLeft" state="frozen"/>
      <selection pane="bottomLeft" activeCell="C28" sqref="C28"/>
    </sheetView>
  </sheetViews>
  <sheetFormatPr baseColWidth="10" defaultRowHeight="16"/>
  <cols>
    <col min="1" max="2" width="10.83203125" style="18"/>
    <col min="3" max="3" width="10.83203125" style="21"/>
    <col min="4" max="4" width="10.83203125" style="18"/>
    <col min="5" max="6" width="14.33203125" style="18" customWidth="1"/>
    <col min="7" max="7" width="15.83203125" style="18" customWidth="1"/>
    <col min="8" max="31" width="11" style="18" customWidth="1"/>
    <col min="33" max="16384" width="10.83203125" style="18"/>
  </cols>
  <sheetData>
    <row r="1" spans="1:33">
      <c r="A1" s="23" t="s">
        <v>287</v>
      </c>
    </row>
    <row r="2" spans="1:33">
      <c r="H2" s="31" t="s">
        <v>286</v>
      </c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3"/>
    </row>
    <row r="3" spans="1:33" s="3" customFormat="1" ht="18">
      <c r="A3" s="10" t="s">
        <v>135</v>
      </c>
      <c r="B3" s="10" t="s">
        <v>134</v>
      </c>
      <c r="C3" s="20" t="s">
        <v>127</v>
      </c>
      <c r="D3" s="1" t="s">
        <v>126</v>
      </c>
      <c r="E3" s="1" t="s">
        <v>131</v>
      </c>
      <c r="F3" s="1" t="s">
        <v>132</v>
      </c>
      <c r="G3" s="1" t="s">
        <v>133</v>
      </c>
      <c r="H3" s="9" t="s">
        <v>125</v>
      </c>
      <c r="I3" s="9" t="s">
        <v>124</v>
      </c>
      <c r="J3" s="9" t="s">
        <v>123</v>
      </c>
      <c r="K3" s="9" t="s">
        <v>122</v>
      </c>
      <c r="L3" s="8" t="s">
        <v>121</v>
      </c>
      <c r="M3" s="8" t="s">
        <v>120</v>
      </c>
      <c r="N3" s="8" t="s">
        <v>119</v>
      </c>
      <c r="O3" s="8" t="s">
        <v>118</v>
      </c>
      <c r="P3" s="7" t="s">
        <v>117</v>
      </c>
      <c r="Q3" s="7" t="s">
        <v>116</v>
      </c>
      <c r="R3" s="7" t="s">
        <v>115</v>
      </c>
      <c r="S3" s="7" t="s">
        <v>114</v>
      </c>
      <c r="T3" s="6" t="s">
        <v>113</v>
      </c>
      <c r="U3" s="6" t="s">
        <v>112</v>
      </c>
      <c r="V3" s="6" t="s">
        <v>111</v>
      </c>
      <c r="W3" s="6" t="s">
        <v>110</v>
      </c>
      <c r="X3" s="5" t="s">
        <v>109</v>
      </c>
      <c r="Y3" s="5" t="s">
        <v>108</v>
      </c>
      <c r="Z3" s="5" t="s">
        <v>107</v>
      </c>
      <c r="AA3" s="5" t="s">
        <v>106</v>
      </c>
      <c r="AB3" s="4" t="s">
        <v>105</v>
      </c>
      <c r="AC3" s="4" t="s">
        <v>104</v>
      </c>
      <c r="AD3" s="4" t="s">
        <v>103</v>
      </c>
      <c r="AE3" s="4" t="s">
        <v>102</v>
      </c>
      <c r="AG3" s="10"/>
    </row>
    <row r="4" spans="1:33">
      <c r="A4" s="11" t="s">
        <v>100</v>
      </c>
      <c r="B4" s="11">
        <v>11676</v>
      </c>
      <c r="C4" s="26" t="s">
        <v>128</v>
      </c>
      <c r="D4" s="22">
        <v>2.4480950507117499E-2</v>
      </c>
      <c r="E4" s="19">
        <f t="shared" ref="E4:E35" si="0">LOG((AVERAGE(T4:W4)/AVERAGE(H4:K4)),2)</f>
        <v>0.31009882626513169</v>
      </c>
      <c r="F4" s="19">
        <f t="shared" ref="F4:F35" si="1">LOG((AVERAGE(X4:AA4)/AVERAGE(L4:O4)),2)</f>
        <v>0.14397134021918814</v>
      </c>
      <c r="G4" s="19">
        <f t="shared" ref="G4:G35" si="2">LOG((AVERAGE(AB4:AE4)/AVERAGE(P4:S4)),2)</f>
        <v>0.55173973177994762</v>
      </c>
      <c r="H4" s="12">
        <v>31693.550006015299</v>
      </c>
      <c r="I4" s="12">
        <v>30992.8315166387</v>
      </c>
      <c r="J4" s="12">
        <v>32759.321365566098</v>
      </c>
      <c r="K4" s="12">
        <v>32926.745109028503</v>
      </c>
      <c r="L4" s="13">
        <v>36854.132231838303</v>
      </c>
      <c r="M4" s="13">
        <v>33112.4621473753</v>
      </c>
      <c r="N4" s="13">
        <v>33027.605058275003</v>
      </c>
      <c r="O4" s="13">
        <v>39957.343123366103</v>
      </c>
      <c r="P4" s="14">
        <v>28754.268266310501</v>
      </c>
      <c r="Q4" s="14">
        <v>40017.216576707702</v>
      </c>
      <c r="R4" s="14">
        <v>34086.2735339055</v>
      </c>
      <c r="S4" s="14">
        <v>31308.0007699444</v>
      </c>
      <c r="T4" s="15">
        <v>41955.271215909699</v>
      </c>
      <c r="U4" s="15">
        <v>43028.706904972598</v>
      </c>
      <c r="V4" s="15">
        <v>41458.354580855201</v>
      </c>
      <c r="W4" s="15">
        <v>32712.881481795899</v>
      </c>
      <c r="X4" s="16">
        <v>43774.528396960603</v>
      </c>
      <c r="Y4" s="16">
        <v>32091.858489624199</v>
      </c>
      <c r="Z4" s="16">
        <v>45654.098975098801</v>
      </c>
      <c r="AA4" s="16">
        <v>36432.753872660302</v>
      </c>
      <c r="AB4" s="17">
        <v>55198.918864875697</v>
      </c>
      <c r="AC4" s="17">
        <v>50281.502066422501</v>
      </c>
      <c r="AD4" s="17">
        <v>45385.034011914198</v>
      </c>
      <c r="AE4" s="17">
        <v>45801.729999690797</v>
      </c>
      <c r="AG4"/>
    </row>
    <row r="5" spans="1:33">
      <c r="A5" s="11" t="s">
        <v>99</v>
      </c>
      <c r="B5" s="11">
        <v>11745</v>
      </c>
      <c r="C5" s="26" t="s">
        <v>128</v>
      </c>
      <c r="D5" s="22">
        <v>1.9059854117622701E-2</v>
      </c>
      <c r="E5" s="19">
        <f t="shared" si="0"/>
        <v>0.18603763284680111</v>
      </c>
      <c r="F5" s="19">
        <f t="shared" si="1"/>
        <v>0.54513762154674794</v>
      </c>
      <c r="G5" s="19">
        <f t="shared" si="2"/>
        <v>0.97921155993426179</v>
      </c>
      <c r="H5" s="12">
        <v>2127.6504115739599</v>
      </c>
      <c r="I5" s="12">
        <v>1039.5374885370099</v>
      </c>
      <c r="J5" s="12">
        <v>1681.53759532298</v>
      </c>
      <c r="K5" s="12">
        <v>1727.44205825683</v>
      </c>
      <c r="L5" s="13">
        <v>2030.29565292442</v>
      </c>
      <c r="M5" s="13">
        <v>1558.42155821302</v>
      </c>
      <c r="N5" s="13">
        <v>1969.1994786345199</v>
      </c>
      <c r="O5" s="13">
        <v>1401.95693066424</v>
      </c>
      <c r="P5" s="14">
        <v>1572.26474386265</v>
      </c>
      <c r="Q5" s="14">
        <v>1353.2167241756599</v>
      </c>
      <c r="R5" s="14">
        <v>1666.87429107967</v>
      </c>
      <c r="S5" s="14">
        <v>1136.46074125882</v>
      </c>
      <c r="T5" s="15">
        <v>1632.0413688170399</v>
      </c>
      <c r="U5" s="15">
        <v>1864.9902508989801</v>
      </c>
      <c r="V5" s="15">
        <v>2108.6428391484701</v>
      </c>
      <c r="W5" s="15">
        <v>1875.6032769247099</v>
      </c>
      <c r="X5" s="16">
        <v>1878.4043104365301</v>
      </c>
      <c r="Y5" s="16">
        <v>2217.0894527065698</v>
      </c>
      <c r="Z5" s="16">
        <v>3192.6722107468199</v>
      </c>
      <c r="AA5" s="16">
        <v>2867.3999450758001</v>
      </c>
      <c r="AB5" s="17">
        <v>3245.7148967069202</v>
      </c>
      <c r="AC5" s="17">
        <v>2514.7097794874499</v>
      </c>
      <c r="AD5" s="17">
        <v>2688.96627110194</v>
      </c>
      <c r="AE5" s="17">
        <v>2844.3276734953201</v>
      </c>
      <c r="AG5"/>
    </row>
    <row r="6" spans="1:33">
      <c r="A6" s="11" t="s">
        <v>96</v>
      </c>
      <c r="B6" s="11">
        <v>73834</v>
      </c>
      <c r="C6" s="26" t="s">
        <v>128</v>
      </c>
      <c r="D6" s="22">
        <v>4.4790763047238599E-2</v>
      </c>
      <c r="E6" s="19">
        <f t="shared" si="0"/>
        <v>-0.109861511942787</v>
      </c>
      <c r="F6" s="19">
        <f t="shared" si="1"/>
        <v>-0.25204349635636797</v>
      </c>
      <c r="G6" s="19">
        <f t="shared" si="2"/>
        <v>-0.4616355447041311</v>
      </c>
      <c r="H6" s="12">
        <v>10307.2912557121</v>
      </c>
      <c r="I6" s="12">
        <v>12061.3560303186</v>
      </c>
      <c r="J6" s="12">
        <v>12084.388189725199</v>
      </c>
      <c r="K6" s="12">
        <v>13793.2025778719</v>
      </c>
      <c r="L6" s="13">
        <v>10826.2259188468</v>
      </c>
      <c r="M6" s="13">
        <v>11469.4698897568</v>
      </c>
      <c r="N6" s="13">
        <v>14129.1506584328</v>
      </c>
      <c r="O6" s="13">
        <v>13847.703897330301</v>
      </c>
      <c r="P6" s="14">
        <v>14272.8105723546</v>
      </c>
      <c r="Q6" s="14">
        <v>15065.5963537796</v>
      </c>
      <c r="R6" s="14">
        <v>12131.7618329915</v>
      </c>
      <c r="S6" s="14">
        <v>12654.033407380501</v>
      </c>
      <c r="T6" s="15">
        <v>10733.724316710601</v>
      </c>
      <c r="U6" s="15">
        <v>11201.7002517438</v>
      </c>
      <c r="V6" s="15">
        <v>12662.627749909399</v>
      </c>
      <c r="W6" s="15">
        <v>10110.6273899632</v>
      </c>
      <c r="X6" s="16">
        <v>10353.5562227839</v>
      </c>
      <c r="Y6" s="16">
        <v>11437.461596310601</v>
      </c>
      <c r="Z6" s="16">
        <v>10439.233423747801</v>
      </c>
      <c r="AA6" s="16">
        <v>9983.9197786029908</v>
      </c>
      <c r="AB6" s="17">
        <v>9433.6434768231502</v>
      </c>
      <c r="AC6" s="17">
        <v>10649.847927893599</v>
      </c>
      <c r="AD6" s="17">
        <v>10006.872261983201</v>
      </c>
      <c r="AE6" s="17">
        <v>9212.6055804364696</v>
      </c>
      <c r="AG6"/>
    </row>
    <row r="7" spans="1:33">
      <c r="A7" s="11" t="s">
        <v>95</v>
      </c>
      <c r="B7" s="11">
        <v>26362</v>
      </c>
      <c r="C7" s="26" t="s">
        <v>128</v>
      </c>
      <c r="D7" s="22">
        <v>1.31117872878186E-3</v>
      </c>
      <c r="E7" s="19">
        <f t="shared" si="0"/>
        <v>0.37700356246208488</v>
      </c>
      <c r="F7" s="19">
        <f t="shared" si="1"/>
        <v>1.4303014413564938</v>
      </c>
      <c r="G7" s="19">
        <f t="shared" si="2"/>
        <v>2.0006518477329878</v>
      </c>
      <c r="H7" s="12">
        <v>937.04307349191197</v>
      </c>
      <c r="I7" s="12">
        <v>463.979960376478</v>
      </c>
      <c r="J7" s="12">
        <v>1221.8090045057099</v>
      </c>
      <c r="K7" s="12">
        <v>535.488698225343</v>
      </c>
      <c r="L7" s="13">
        <v>924.16152547592299</v>
      </c>
      <c r="M7" s="13">
        <v>297.04969776651802</v>
      </c>
      <c r="N7" s="13">
        <v>927.67847398942104</v>
      </c>
      <c r="O7" s="13">
        <v>728.664679587612</v>
      </c>
      <c r="P7" s="14">
        <v>669.18681255802403</v>
      </c>
      <c r="Q7" s="14">
        <v>958.03288206698198</v>
      </c>
      <c r="R7" s="14">
        <v>854.46362004171397</v>
      </c>
      <c r="S7" s="14">
        <v>552.09126028770402</v>
      </c>
      <c r="T7" s="15">
        <v>1110.1101199980601</v>
      </c>
      <c r="U7" s="15">
        <v>1004.74304235257</v>
      </c>
      <c r="V7" s="15">
        <v>789.752973685406</v>
      </c>
      <c r="W7" s="15">
        <v>1196.9212202465501</v>
      </c>
      <c r="X7" s="16">
        <v>2022.52022385129</v>
      </c>
      <c r="Y7" s="16">
        <v>1284.8541432837701</v>
      </c>
      <c r="Z7" s="16">
        <v>2761.5700643388</v>
      </c>
      <c r="AA7" s="16">
        <v>1686.15152544076</v>
      </c>
      <c r="AB7" s="17">
        <v>3177.9279482553802</v>
      </c>
      <c r="AC7" s="17">
        <v>2582.1201241775898</v>
      </c>
      <c r="AD7" s="17">
        <v>2204.2138113974502</v>
      </c>
      <c r="AE7" s="17">
        <v>4176.32061284671</v>
      </c>
      <c r="AG7"/>
    </row>
    <row r="8" spans="1:33">
      <c r="A8" s="11" t="s">
        <v>94</v>
      </c>
      <c r="B8" s="11">
        <v>12010</v>
      </c>
      <c r="C8" s="26" t="s">
        <v>128</v>
      </c>
      <c r="D8" s="22">
        <v>8.3667232140854208E-3</v>
      </c>
      <c r="E8" s="19">
        <f t="shared" si="0"/>
        <v>-6.2217476163913474E-2</v>
      </c>
      <c r="F8" s="19">
        <f t="shared" si="1"/>
        <v>1.0180402098558867</v>
      </c>
      <c r="G8" s="19">
        <f t="shared" si="2"/>
        <v>1.221342527061259</v>
      </c>
      <c r="H8" s="12">
        <v>12334.961668890501</v>
      </c>
      <c r="I8" s="12">
        <v>11293.6340164415</v>
      </c>
      <c r="J8" s="12">
        <v>14272.628862714801</v>
      </c>
      <c r="K8" s="12">
        <v>19830.9738994738</v>
      </c>
      <c r="L8" s="13">
        <v>14678.2674469261</v>
      </c>
      <c r="M8" s="13">
        <v>12263.5881655788</v>
      </c>
      <c r="N8" s="13">
        <v>8093.88780400208</v>
      </c>
      <c r="O8" s="13">
        <v>9562.2005394171101</v>
      </c>
      <c r="P8" s="14">
        <v>11335.118339848101</v>
      </c>
      <c r="Q8" s="14">
        <v>9929.1757539206192</v>
      </c>
      <c r="R8" s="14">
        <v>11457.832738307399</v>
      </c>
      <c r="S8" s="14">
        <v>12232.162902620101</v>
      </c>
      <c r="T8" s="15">
        <v>11335.954630500401</v>
      </c>
      <c r="U8" s="15">
        <v>13267.8345971651</v>
      </c>
      <c r="V8" s="15">
        <v>16040.358983997599</v>
      </c>
      <c r="W8" s="15">
        <v>14651.2218889421</v>
      </c>
      <c r="X8" s="16">
        <v>15618.192709381099</v>
      </c>
      <c r="Y8" s="16">
        <v>14753.8402079755</v>
      </c>
      <c r="Z8" s="16">
        <v>29394.483844258699</v>
      </c>
      <c r="AA8" s="16">
        <v>30551.7255955275</v>
      </c>
      <c r="AB8" s="17">
        <v>27268.321921003801</v>
      </c>
      <c r="AC8" s="17">
        <v>19622.5216878473</v>
      </c>
      <c r="AD8" s="17">
        <v>33520.767986348401</v>
      </c>
      <c r="AE8" s="17">
        <v>24405.424723617401</v>
      </c>
      <c r="AG8"/>
    </row>
    <row r="9" spans="1:33">
      <c r="A9" s="11" t="s">
        <v>93</v>
      </c>
      <c r="B9" s="11">
        <v>69550</v>
      </c>
      <c r="C9" s="26" t="s">
        <v>128</v>
      </c>
      <c r="D9" s="22">
        <v>1.63775659598203E-2</v>
      </c>
      <c r="E9" s="19">
        <f t="shared" si="0"/>
        <v>0.27553594381452878</v>
      </c>
      <c r="F9" s="19">
        <f t="shared" si="1"/>
        <v>0.93526421996165177</v>
      </c>
      <c r="G9" s="19">
        <f t="shared" si="2"/>
        <v>1.7409028522645209</v>
      </c>
      <c r="H9" s="12">
        <v>385.37321224828798</v>
      </c>
      <c r="I9" s="12">
        <v>199.639440821508</v>
      </c>
      <c r="J9" s="12">
        <v>289.112453289131</v>
      </c>
      <c r="K9" s="12">
        <v>288.71695383379802</v>
      </c>
      <c r="L9" s="13">
        <v>234.11449390465199</v>
      </c>
      <c r="M9" s="13">
        <v>244.185116353729</v>
      </c>
      <c r="N9" s="13">
        <v>208.53998113249099</v>
      </c>
      <c r="O9" s="13">
        <v>441.79758423985999</v>
      </c>
      <c r="P9" s="14">
        <v>353.50188799166602</v>
      </c>
      <c r="Q9" s="14">
        <v>221.50391125007499</v>
      </c>
      <c r="R9" s="14">
        <v>362.09284563167199</v>
      </c>
      <c r="S9" s="14">
        <v>359.36622045064303</v>
      </c>
      <c r="T9" s="15">
        <v>275.01989274266202</v>
      </c>
      <c r="U9" s="15">
        <v>332.95353264777901</v>
      </c>
      <c r="V9" s="15">
        <v>316.28470727362202</v>
      </c>
      <c r="W9" s="15">
        <v>483.29667939631599</v>
      </c>
      <c r="X9" s="16">
        <v>331.143321602208</v>
      </c>
      <c r="Y9" s="16">
        <v>392.96342791367999</v>
      </c>
      <c r="Z9" s="16">
        <v>732.21027780801398</v>
      </c>
      <c r="AA9" s="16">
        <v>701.90904778798301</v>
      </c>
      <c r="AB9" s="17">
        <v>1012.54011575815</v>
      </c>
      <c r="AC9" s="17">
        <v>991.32074060646198</v>
      </c>
      <c r="AD9" s="17">
        <v>1307.5963801850901</v>
      </c>
      <c r="AE9" s="17">
        <v>1021.90236066579</v>
      </c>
      <c r="AG9"/>
    </row>
    <row r="10" spans="1:33">
      <c r="A10" s="11" t="s">
        <v>92</v>
      </c>
      <c r="B10" s="11">
        <v>67445</v>
      </c>
      <c r="C10" s="26" t="s">
        <v>128</v>
      </c>
      <c r="D10" s="22">
        <v>1.6824114714287099E-2</v>
      </c>
      <c r="E10" s="19">
        <f t="shared" si="0"/>
        <v>-0.29276294840120748</v>
      </c>
      <c r="F10" s="19">
        <f t="shared" si="1"/>
        <v>-0.51777076908983255</v>
      </c>
      <c r="G10" s="19">
        <f t="shared" si="2"/>
        <v>-0.58044740143072227</v>
      </c>
      <c r="H10" s="12">
        <v>4385.1951560879297</v>
      </c>
      <c r="I10" s="12">
        <v>5364.6605471625699</v>
      </c>
      <c r="J10" s="12">
        <v>6040.6604225442297</v>
      </c>
      <c r="K10" s="12">
        <v>5339.3639471001297</v>
      </c>
      <c r="L10" s="13">
        <v>5442.7598240534599</v>
      </c>
      <c r="M10" s="13">
        <v>5090.59514463093</v>
      </c>
      <c r="N10" s="13">
        <v>4928.88580851806</v>
      </c>
      <c r="O10" s="13">
        <v>6746.1055522363704</v>
      </c>
      <c r="P10" s="14">
        <v>5693.6448832481001</v>
      </c>
      <c r="Q10" s="14">
        <v>7008.2906218227699</v>
      </c>
      <c r="R10" s="14">
        <v>5836.6212127210702</v>
      </c>
      <c r="S10" s="14">
        <v>5310.3648202877703</v>
      </c>
      <c r="T10" s="15">
        <v>4173.4455778327101</v>
      </c>
      <c r="U10" s="15">
        <v>4740.6101569050998</v>
      </c>
      <c r="V10" s="15">
        <v>4390.0873117578603</v>
      </c>
      <c r="W10" s="15">
        <v>3944.96343006916</v>
      </c>
      <c r="X10" s="16">
        <v>4593.4359783342898</v>
      </c>
      <c r="Y10" s="16">
        <v>4047.0616386055899</v>
      </c>
      <c r="Z10" s="16">
        <v>3882.8057033221799</v>
      </c>
      <c r="AA10" s="16">
        <v>2988.1213859556201</v>
      </c>
      <c r="AB10" s="17">
        <v>3784.2156518093102</v>
      </c>
      <c r="AC10" s="17">
        <v>3125.7542241410301</v>
      </c>
      <c r="AD10" s="17">
        <v>5440.11107991464</v>
      </c>
      <c r="AE10" s="17">
        <v>3599.0368546838399</v>
      </c>
      <c r="AG10"/>
    </row>
    <row r="11" spans="1:33">
      <c r="A11" s="11" t="s">
        <v>91</v>
      </c>
      <c r="B11" s="11">
        <v>12267</v>
      </c>
      <c r="C11" s="26" t="s">
        <v>128</v>
      </c>
      <c r="D11" s="22">
        <v>1.6824114714287099E-2</v>
      </c>
      <c r="E11" s="19">
        <f t="shared" si="0"/>
        <v>0.54092192118964899</v>
      </c>
      <c r="F11" s="19">
        <f t="shared" si="1"/>
        <v>1.1406569435199947</v>
      </c>
      <c r="G11" s="19">
        <f t="shared" si="2"/>
        <v>1.4449804852280812</v>
      </c>
      <c r="H11" s="12">
        <v>1505.07776613738</v>
      </c>
      <c r="I11" s="12">
        <v>947.680820330865</v>
      </c>
      <c r="J11" s="12">
        <v>596.61953961181302</v>
      </c>
      <c r="K11" s="12">
        <v>2503.8921044265498</v>
      </c>
      <c r="L11" s="13">
        <v>1407.71356000433</v>
      </c>
      <c r="M11" s="13">
        <v>1124.82970306981</v>
      </c>
      <c r="N11" s="13">
        <v>1112.8099840709001</v>
      </c>
      <c r="O11" s="13">
        <v>1101.8546749268201</v>
      </c>
      <c r="P11" s="14">
        <v>1398.6850349455799</v>
      </c>
      <c r="Q11" s="14">
        <v>1039.68679773385</v>
      </c>
      <c r="R11" s="14">
        <v>859.60260051627097</v>
      </c>
      <c r="S11" s="14">
        <v>871.87973776674005</v>
      </c>
      <c r="T11" s="15">
        <v>2617.6878447965801</v>
      </c>
      <c r="U11" s="15">
        <v>1099.4566344413699</v>
      </c>
      <c r="V11" s="15">
        <v>2135.9767804123298</v>
      </c>
      <c r="W11" s="15">
        <v>2226.3423834692999</v>
      </c>
      <c r="X11" s="16">
        <v>2510.1304898524299</v>
      </c>
      <c r="Y11" s="16">
        <v>1130.30624694533</v>
      </c>
      <c r="Z11" s="16">
        <v>2862.88317687567</v>
      </c>
      <c r="AA11" s="16">
        <v>3963.39049833218</v>
      </c>
      <c r="AB11" s="17">
        <v>2234.3384560939398</v>
      </c>
      <c r="AC11" s="17">
        <v>2454.6632591606899</v>
      </c>
      <c r="AD11" s="17">
        <v>3368.9863335248901</v>
      </c>
      <c r="AE11" s="17">
        <v>3294.8210785209799</v>
      </c>
      <c r="AG11" s="2"/>
    </row>
    <row r="12" spans="1:33">
      <c r="A12" s="11" t="s">
        <v>90</v>
      </c>
      <c r="B12" s="11">
        <v>12314</v>
      </c>
      <c r="C12" s="26" t="s">
        <v>128</v>
      </c>
      <c r="D12" s="22">
        <v>2.4743057581933299E-2</v>
      </c>
      <c r="E12" s="19">
        <f t="shared" si="0"/>
        <v>-0.1609640048417007</v>
      </c>
      <c r="F12" s="19">
        <f t="shared" si="1"/>
        <v>-0.20757527563389611</v>
      </c>
      <c r="G12" s="19">
        <f t="shared" si="2"/>
        <v>-0.40916312926824255</v>
      </c>
      <c r="H12" s="12">
        <v>65094.841993301699</v>
      </c>
      <c r="I12" s="12">
        <v>76109.294311494596</v>
      </c>
      <c r="J12" s="12">
        <v>91108.4376844121</v>
      </c>
      <c r="K12" s="12">
        <v>78736.643672708102</v>
      </c>
      <c r="L12" s="13">
        <v>64966.531148159302</v>
      </c>
      <c r="M12" s="13">
        <v>76409.016469370094</v>
      </c>
      <c r="N12" s="13">
        <v>79760.935110229504</v>
      </c>
      <c r="O12" s="13">
        <v>76887.158706436996</v>
      </c>
      <c r="P12" s="14">
        <v>78727.097735911797</v>
      </c>
      <c r="Q12" s="14">
        <v>81201.166270492395</v>
      </c>
      <c r="R12" s="14">
        <v>80043.757841498504</v>
      </c>
      <c r="S12" s="14">
        <v>81317.870788273998</v>
      </c>
      <c r="T12" s="15">
        <v>69246.271220511699</v>
      </c>
      <c r="U12" s="15">
        <v>67563.674211283302</v>
      </c>
      <c r="V12" s="15">
        <v>70515.718381921004</v>
      </c>
      <c r="W12" s="15">
        <v>70885.222417765704</v>
      </c>
      <c r="X12" s="16">
        <v>64691.076570742101</v>
      </c>
      <c r="Y12" s="16">
        <v>61776.8835234625</v>
      </c>
      <c r="Z12" s="16">
        <v>64470.723524175497</v>
      </c>
      <c r="AA12" s="16">
        <v>67147.248571887903</v>
      </c>
      <c r="AB12" s="17">
        <v>58239.184978384597</v>
      </c>
      <c r="AC12" s="17">
        <v>64752.404527851999</v>
      </c>
      <c r="AD12" s="17">
        <v>61824.829459538101</v>
      </c>
      <c r="AE12" s="17">
        <v>57134.172658669799</v>
      </c>
      <c r="AG12" s="2"/>
    </row>
    <row r="13" spans="1:33">
      <c r="A13" s="11" t="s">
        <v>89</v>
      </c>
      <c r="B13" s="11">
        <v>12332</v>
      </c>
      <c r="C13" s="26" t="s">
        <v>128</v>
      </c>
      <c r="D13" s="22">
        <v>4.7664561732825902E-3</v>
      </c>
      <c r="E13" s="19">
        <f t="shared" si="0"/>
        <v>0.64204886652965698</v>
      </c>
      <c r="F13" s="19">
        <f t="shared" si="1"/>
        <v>2.6480247787463509</v>
      </c>
      <c r="G13" s="19">
        <f t="shared" si="2"/>
        <v>3.3381315567548988</v>
      </c>
      <c r="H13" s="12">
        <v>104.515597941412</v>
      </c>
      <c r="I13" s="12">
        <v>122.807666431782</v>
      </c>
      <c r="J13" s="12">
        <v>157.31328171315101</v>
      </c>
      <c r="K13" s="12">
        <v>52.660055213990397</v>
      </c>
      <c r="L13" s="13">
        <v>117.562886471165</v>
      </c>
      <c r="M13" s="13">
        <v>54.7817129883665</v>
      </c>
      <c r="N13" s="13">
        <v>91.502044285287596</v>
      </c>
      <c r="O13" s="13">
        <v>65.376307010804197</v>
      </c>
      <c r="P13" s="14">
        <v>194.38271719477399</v>
      </c>
      <c r="Q13" s="14">
        <v>33.8981176196598</v>
      </c>
      <c r="R13" s="14">
        <v>154.87790343621899</v>
      </c>
      <c r="S13" s="14">
        <v>34.399166984786604</v>
      </c>
      <c r="T13" s="15">
        <v>49.1843567792125</v>
      </c>
      <c r="U13" s="15">
        <v>83.958444896697401</v>
      </c>
      <c r="V13" s="15">
        <v>215.73193868188699</v>
      </c>
      <c r="W13" s="15">
        <v>333.545767311394</v>
      </c>
      <c r="X13" s="16">
        <v>98.054165742155504</v>
      </c>
      <c r="Y13" s="16">
        <v>564.33852533571098</v>
      </c>
      <c r="Z13" s="16">
        <v>646.18049881298998</v>
      </c>
      <c r="AA13" s="16">
        <v>755.02429911776096</v>
      </c>
      <c r="AB13" s="17">
        <v>1469.0135293189101</v>
      </c>
      <c r="AC13" s="17">
        <v>835.40656839352005</v>
      </c>
      <c r="AD13" s="17">
        <v>962.72168780161701</v>
      </c>
      <c r="AE13" s="17">
        <v>955.59914905676806</v>
      </c>
      <c r="AG13" s="2"/>
    </row>
    <row r="14" spans="1:33">
      <c r="A14" s="11" t="s">
        <v>88</v>
      </c>
      <c r="B14" s="11">
        <v>12370</v>
      </c>
      <c r="C14" s="26" t="s">
        <v>128</v>
      </c>
      <c r="D14" s="22">
        <v>1.9419069245492599E-2</v>
      </c>
      <c r="E14" s="19">
        <f t="shared" si="0"/>
        <v>0.24442653506909898</v>
      </c>
      <c r="F14" s="19">
        <f t="shared" si="1"/>
        <v>0.59312126530841203</v>
      </c>
      <c r="G14" s="19">
        <f t="shared" si="2"/>
        <v>1.4927063303711074</v>
      </c>
      <c r="H14" s="12">
        <v>758.01029186281096</v>
      </c>
      <c r="I14" s="12">
        <v>713.36427682027397</v>
      </c>
      <c r="J14" s="12">
        <v>725.32395768445997</v>
      </c>
      <c r="K14" s="12">
        <v>748.14218077977</v>
      </c>
      <c r="L14" s="13">
        <v>889.39408663655399</v>
      </c>
      <c r="M14" s="13">
        <v>516.264553737862</v>
      </c>
      <c r="N14" s="13">
        <v>506.409527686682</v>
      </c>
      <c r="O14" s="13">
        <v>604.62625656171997</v>
      </c>
      <c r="P14" s="14">
        <v>358.84818094818098</v>
      </c>
      <c r="Q14" s="14">
        <v>237.859892995764</v>
      </c>
      <c r="R14" s="14">
        <v>199.01432132533799</v>
      </c>
      <c r="S14" s="14">
        <v>440.63199632582598</v>
      </c>
      <c r="T14" s="15">
        <v>883.26923504916601</v>
      </c>
      <c r="U14" s="15">
        <v>684.47607560259098</v>
      </c>
      <c r="V14" s="15">
        <v>1033.8247196114201</v>
      </c>
      <c r="W14" s="15">
        <v>886.95245537844801</v>
      </c>
      <c r="X14" s="16">
        <v>944.818556572783</v>
      </c>
      <c r="Y14" s="16">
        <v>631.48496117364698</v>
      </c>
      <c r="Z14" s="16">
        <v>1187.2220674288901</v>
      </c>
      <c r="AA14" s="16">
        <v>1032.9252401833201</v>
      </c>
      <c r="AB14" s="17">
        <v>1024.29143054458</v>
      </c>
      <c r="AC14" s="17">
        <v>704.80763126212503</v>
      </c>
      <c r="AD14" s="17">
        <v>1059.8515051710001</v>
      </c>
      <c r="AE14" s="17">
        <v>690.35326965634795</v>
      </c>
      <c r="AG14" s="2"/>
    </row>
    <row r="15" spans="1:33">
      <c r="A15" s="11" t="s">
        <v>87</v>
      </c>
      <c r="B15" s="11">
        <v>20305</v>
      </c>
      <c r="C15" s="26" t="s">
        <v>128</v>
      </c>
      <c r="D15" s="22">
        <v>1.0217142888941E-3</v>
      </c>
      <c r="E15" s="19">
        <f t="shared" si="0"/>
        <v>6.9980072001222221E-2</v>
      </c>
      <c r="F15" s="19">
        <f t="shared" si="1"/>
        <v>3.0890447587438228</v>
      </c>
      <c r="G15" s="19">
        <f t="shared" si="2"/>
        <v>3.5686009667420877</v>
      </c>
      <c r="H15" s="12">
        <v>338.05115789858502</v>
      </c>
      <c r="I15" s="12">
        <v>721.79560890952496</v>
      </c>
      <c r="J15" s="12">
        <v>1050.17873612932</v>
      </c>
      <c r="K15" s="12">
        <v>1294.39204231442</v>
      </c>
      <c r="L15" s="13">
        <v>712.54507369888404</v>
      </c>
      <c r="M15" s="13">
        <v>643.174504725205</v>
      </c>
      <c r="N15" s="13">
        <v>116.002292488538</v>
      </c>
      <c r="O15" s="13">
        <v>372.12305878527201</v>
      </c>
      <c r="P15" s="14">
        <v>546.86097509688705</v>
      </c>
      <c r="Q15" s="14">
        <v>707.46032653235602</v>
      </c>
      <c r="R15" s="14">
        <v>284.15137212053099</v>
      </c>
      <c r="S15" s="14">
        <v>432.30130240158798</v>
      </c>
      <c r="T15" s="15">
        <v>394.46222980005399</v>
      </c>
      <c r="U15" s="15">
        <v>921.74283514557601</v>
      </c>
      <c r="V15" s="15">
        <v>930.32810326630795</v>
      </c>
      <c r="W15" s="15">
        <v>1327.0913641121799</v>
      </c>
      <c r="X15" s="16">
        <v>817.64389184348397</v>
      </c>
      <c r="Y15" s="16">
        <v>2663.0072725402501</v>
      </c>
      <c r="Z15" s="16">
        <v>6675.9507341329499</v>
      </c>
      <c r="AA15" s="16">
        <v>5533.2745506907104</v>
      </c>
      <c r="AB15" s="17">
        <v>8630.9641176421392</v>
      </c>
      <c r="AC15" s="17">
        <v>5144.2260097278904</v>
      </c>
      <c r="AD15" s="17">
        <v>5761.6689859237604</v>
      </c>
      <c r="AE15" s="17">
        <v>3845.7383031171498</v>
      </c>
      <c r="AG15" s="2"/>
    </row>
    <row r="16" spans="1:33">
      <c r="A16" s="11" t="s">
        <v>86</v>
      </c>
      <c r="B16" s="11">
        <v>23833</v>
      </c>
      <c r="C16" s="26" t="s">
        <v>128</v>
      </c>
      <c r="D16" s="22">
        <v>1.0217142888941E-3</v>
      </c>
      <c r="E16" s="19">
        <f t="shared" si="0"/>
        <v>1.2153354228276036E-3</v>
      </c>
      <c r="F16" s="19">
        <f t="shared" si="1"/>
        <v>1.9222432379501782</v>
      </c>
      <c r="G16" s="19">
        <f t="shared" si="2"/>
        <v>2.3292630552172593</v>
      </c>
      <c r="H16" s="12">
        <v>477.15577681505903</v>
      </c>
      <c r="I16" s="12">
        <v>479.94785773749601</v>
      </c>
      <c r="J16" s="12">
        <v>349.38854695696898</v>
      </c>
      <c r="K16" s="12">
        <v>579.39910900294205</v>
      </c>
      <c r="L16" s="13">
        <v>463.10362416457201</v>
      </c>
      <c r="M16" s="13">
        <v>287.444191655591</v>
      </c>
      <c r="N16" s="13">
        <v>246.84384567503699</v>
      </c>
      <c r="O16" s="13">
        <v>395.34509406253301</v>
      </c>
      <c r="P16" s="14">
        <v>481.22613593740402</v>
      </c>
      <c r="Q16" s="14">
        <v>306.58635292500702</v>
      </c>
      <c r="R16" s="14">
        <v>601.08963851941405</v>
      </c>
      <c r="S16" s="14">
        <v>243.76575982936399</v>
      </c>
      <c r="T16" s="15">
        <v>314.165046011051</v>
      </c>
      <c r="U16" s="15">
        <v>557.53327327671002</v>
      </c>
      <c r="V16" s="15">
        <v>486.14656042422803</v>
      </c>
      <c r="W16" s="15">
        <v>529.63576689359104</v>
      </c>
      <c r="X16" s="16">
        <v>665.59949779583098</v>
      </c>
      <c r="Y16" s="16">
        <v>1037.9709008285799</v>
      </c>
      <c r="Z16" s="16">
        <v>1390.8149657328099</v>
      </c>
      <c r="AA16" s="16">
        <v>2184.2530112209902</v>
      </c>
      <c r="AB16" s="17">
        <v>3227.9625987004802</v>
      </c>
      <c r="AC16" s="17">
        <v>1445.4014202424601</v>
      </c>
      <c r="AD16" s="17">
        <v>2134.2871469746601</v>
      </c>
      <c r="AE16" s="17">
        <v>1397.2980650069901</v>
      </c>
      <c r="AG16" s="2"/>
    </row>
    <row r="17" spans="1:33">
      <c r="A17" s="11" t="s">
        <v>85</v>
      </c>
      <c r="B17" s="11">
        <v>12512</v>
      </c>
      <c r="C17" s="26" t="s">
        <v>128</v>
      </c>
      <c r="D17" s="22">
        <v>1.0217142888941E-3</v>
      </c>
      <c r="E17" s="19">
        <f t="shared" si="0"/>
        <v>0.2400218513826482</v>
      </c>
      <c r="F17" s="19">
        <f t="shared" si="1"/>
        <v>0.9208685333525598</v>
      </c>
      <c r="G17" s="19">
        <f t="shared" si="2"/>
        <v>1.5374081684221992</v>
      </c>
      <c r="H17" s="12">
        <v>685.24133075925499</v>
      </c>
      <c r="I17" s="12">
        <v>1035.80892779636</v>
      </c>
      <c r="J17" s="12">
        <v>1093.1012900395399</v>
      </c>
      <c r="K17" s="12">
        <v>1076.8464867585301</v>
      </c>
      <c r="L17" s="13">
        <v>1004.92899571212</v>
      </c>
      <c r="M17" s="13">
        <v>1110.4147899069201</v>
      </c>
      <c r="N17" s="13">
        <v>747.91608240889502</v>
      </c>
      <c r="O17" s="13">
        <v>911.38818001756397</v>
      </c>
      <c r="P17" s="14">
        <v>1016.3936380236401</v>
      </c>
      <c r="Q17" s="14">
        <v>1249.4215353566999</v>
      </c>
      <c r="R17" s="14">
        <v>1292.46277312397</v>
      </c>
      <c r="S17" s="14">
        <v>973.95306511138006</v>
      </c>
      <c r="T17" s="15">
        <v>1008.73512149763</v>
      </c>
      <c r="U17" s="15">
        <v>949.08536542918898</v>
      </c>
      <c r="V17" s="15">
        <v>1453.59167276633</v>
      </c>
      <c r="W17" s="15">
        <v>1183.8975667609</v>
      </c>
      <c r="X17" s="16">
        <v>1926.81015355401</v>
      </c>
      <c r="Y17" s="16">
        <v>1142.91400177114</v>
      </c>
      <c r="Z17" s="16">
        <v>2041.76929005856</v>
      </c>
      <c r="AA17" s="16">
        <v>2034.8768271045899</v>
      </c>
      <c r="AB17" s="17">
        <v>4676.2881969663404</v>
      </c>
      <c r="AC17" s="17">
        <v>2787.54985060333</v>
      </c>
      <c r="AD17" s="17">
        <v>3279.6204468143201</v>
      </c>
      <c r="AE17" s="17">
        <v>2412.3642203480599</v>
      </c>
      <c r="AG17" s="2"/>
    </row>
    <row r="18" spans="1:33">
      <c r="A18" s="11" t="s">
        <v>84</v>
      </c>
      <c r="B18" s="11">
        <v>12514</v>
      </c>
      <c r="C18" s="26" t="s">
        <v>128</v>
      </c>
      <c r="D18" s="22">
        <v>3.6109272633399999E-3</v>
      </c>
      <c r="E18" s="19">
        <f t="shared" si="0"/>
        <v>0.15821654981246094</v>
      </c>
      <c r="F18" s="19">
        <f t="shared" si="1"/>
        <v>0.80301668346840971</v>
      </c>
      <c r="G18" s="19">
        <f t="shared" si="2"/>
        <v>1.7824574088281475</v>
      </c>
      <c r="H18" s="12">
        <v>3775.39110006288</v>
      </c>
      <c r="I18" s="12">
        <v>3218.9846891080301</v>
      </c>
      <c r="J18" s="12">
        <v>3576.5846130649302</v>
      </c>
      <c r="K18" s="12">
        <v>4261.5515794900903</v>
      </c>
      <c r="L18" s="13">
        <v>5464.2097851101998</v>
      </c>
      <c r="M18" s="13">
        <v>2559.23112633958</v>
      </c>
      <c r="N18" s="13">
        <v>2889.4598473795299</v>
      </c>
      <c r="O18" s="13">
        <v>2725.2687122283301</v>
      </c>
      <c r="P18" s="14">
        <v>2857.60217691864</v>
      </c>
      <c r="Q18" s="14">
        <v>2368.4046214702298</v>
      </c>
      <c r="R18" s="14">
        <v>1865.88349949384</v>
      </c>
      <c r="S18" s="14">
        <v>2139.57581359092</v>
      </c>
      <c r="T18" s="15">
        <v>3098.46887307413</v>
      </c>
      <c r="U18" s="15">
        <v>2966.4075442121598</v>
      </c>
      <c r="V18" s="15">
        <v>4616.5646430151</v>
      </c>
      <c r="W18" s="15">
        <v>5870.2600452178904</v>
      </c>
      <c r="X18" s="16">
        <v>3471.8842854967302</v>
      </c>
      <c r="Y18" s="16">
        <v>4773.4725588446199</v>
      </c>
      <c r="Z18" s="16">
        <v>7387.0981519341203</v>
      </c>
      <c r="AA18" s="16">
        <v>8162.6810145081799</v>
      </c>
      <c r="AB18" s="17">
        <v>6339.6918212702103</v>
      </c>
      <c r="AC18" s="17">
        <v>7182.76542365962</v>
      </c>
      <c r="AD18" s="17">
        <v>10478.048453347301</v>
      </c>
      <c r="AE18" s="17">
        <v>7756.8128831542199</v>
      </c>
      <c r="AG18" s="2"/>
    </row>
    <row r="19" spans="1:33">
      <c r="A19" s="11" t="s">
        <v>83</v>
      </c>
      <c r="B19" s="11">
        <v>16149</v>
      </c>
      <c r="C19" s="26" t="s">
        <v>128</v>
      </c>
      <c r="D19" s="22">
        <v>1.3407858883799801E-2</v>
      </c>
      <c r="E19" s="19">
        <f t="shared" si="0"/>
        <v>2.0852378155963729</v>
      </c>
      <c r="F19" s="19">
        <f t="shared" si="1"/>
        <v>3.6580589151315914</v>
      </c>
      <c r="G19" s="19">
        <f t="shared" si="2"/>
        <v>2.4308387956480559</v>
      </c>
      <c r="H19" s="12">
        <v>139.052601549136</v>
      </c>
      <c r="I19" s="12">
        <v>48.7078143516963</v>
      </c>
      <c r="J19" s="12">
        <v>27.5966806773868</v>
      </c>
      <c r="K19" s="12">
        <v>34.123782524006998</v>
      </c>
      <c r="L19" s="13">
        <v>165.60946763349099</v>
      </c>
      <c r="M19" s="13">
        <v>107.66694064136701</v>
      </c>
      <c r="N19" s="13">
        <v>25.5735020325459</v>
      </c>
      <c r="O19" s="13">
        <v>85.309982948790207</v>
      </c>
      <c r="P19" s="14">
        <v>125.913833548318</v>
      </c>
      <c r="Q19" s="14">
        <v>429.64851734399701</v>
      </c>
      <c r="R19" s="14">
        <v>258.46827421134401</v>
      </c>
      <c r="S19" s="14">
        <v>119.797227375297</v>
      </c>
      <c r="T19" s="15">
        <v>150.55960365409601</v>
      </c>
      <c r="U19" s="15">
        <v>773.33375191503899</v>
      </c>
      <c r="V19" s="15">
        <v>81.987905893535796</v>
      </c>
      <c r="W19" s="15">
        <v>52.778475584986502</v>
      </c>
      <c r="X19" s="16">
        <v>162.24305895650801</v>
      </c>
      <c r="Y19" s="16">
        <v>153.58240667473399</v>
      </c>
      <c r="Z19" s="16">
        <v>1972.04772391959</v>
      </c>
      <c r="AA19" s="16">
        <v>2561.6325916485298</v>
      </c>
      <c r="AB19" s="17">
        <v>1479.70795769336</v>
      </c>
      <c r="AC19" s="17">
        <v>721.66338425196295</v>
      </c>
      <c r="AD19" s="17">
        <v>2012.87458503529</v>
      </c>
      <c r="AE19" s="17">
        <v>821.01772041048105</v>
      </c>
      <c r="AG19" s="2"/>
    </row>
    <row r="20" spans="1:33">
      <c r="A20" s="11" t="s">
        <v>82</v>
      </c>
      <c r="B20" s="11">
        <v>12520</v>
      </c>
      <c r="C20" s="26" t="s">
        <v>128</v>
      </c>
      <c r="D20" s="22">
        <v>2.4480950507117499E-2</v>
      </c>
      <c r="E20" s="19">
        <f t="shared" si="0"/>
        <v>0.32356809359333988</v>
      </c>
      <c r="F20" s="19">
        <f t="shared" si="1"/>
        <v>0.39277824355609803</v>
      </c>
      <c r="G20" s="19">
        <f t="shared" si="2"/>
        <v>0.51424543001448209</v>
      </c>
      <c r="H20" s="12">
        <v>22236.0073029456</v>
      </c>
      <c r="I20" s="12">
        <v>20496.897272597002</v>
      </c>
      <c r="J20" s="12">
        <v>22816.189842997599</v>
      </c>
      <c r="K20" s="12">
        <v>31633.3645369646</v>
      </c>
      <c r="L20" s="13">
        <v>30213.230237819698</v>
      </c>
      <c r="M20" s="13">
        <v>23615.771607270501</v>
      </c>
      <c r="N20" s="13">
        <v>26761.4532007253</v>
      </c>
      <c r="O20" s="13">
        <v>23962.468551996601</v>
      </c>
      <c r="P20" s="14">
        <v>25131.211172730498</v>
      </c>
      <c r="Q20" s="14">
        <v>29403.926223536899</v>
      </c>
      <c r="R20" s="14">
        <v>25351.8592664098</v>
      </c>
      <c r="S20" s="14">
        <v>25775.7658138937</v>
      </c>
      <c r="T20" s="15">
        <v>31404.223419450602</v>
      </c>
      <c r="U20" s="15">
        <v>23994.987604411999</v>
      </c>
      <c r="V20" s="15">
        <v>31480.349597801302</v>
      </c>
      <c r="W20" s="15">
        <v>34736.683064192599</v>
      </c>
      <c r="X20" s="16">
        <v>31372.5861398532</v>
      </c>
      <c r="Y20" s="16">
        <v>24751.8585302926</v>
      </c>
      <c r="Z20" s="16">
        <v>40199.815038036897</v>
      </c>
      <c r="AA20" s="16">
        <v>40945.2916885792</v>
      </c>
      <c r="AB20" s="17">
        <v>38967.805823949901</v>
      </c>
      <c r="AC20" s="17">
        <v>38152.545513274403</v>
      </c>
      <c r="AD20" s="17">
        <v>37847.5777354241</v>
      </c>
      <c r="AE20" s="17">
        <v>35944.587169640203</v>
      </c>
      <c r="AG20" s="2"/>
    </row>
    <row r="21" spans="1:33">
      <c r="A21" s="11" t="s">
        <v>81</v>
      </c>
      <c r="B21" s="11">
        <v>12522</v>
      </c>
      <c r="C21" s="26" t="s">
        <v>128</v>
      </c>
      <c r="D21" s="22">
        <v>2.5076116917935699E-2</v>
      </c>
      <c r="E21" s="19">
        <f t="shared" si="0"/>
        <v>0.26113694075298938</v>
      </c>
      <c r="F21" s="19">
        <f t="shared" si="1"/>
        <v>0.88885681050280752</v>
      </c>
      <c r="G21" s="19">
        <f t="shared" si="2"/>
        <v>1.3791896598969393</v>
      </c>
      <c r="H21" s="12">
        <v>1376.0012116258299</v>
      </c>
      <c r="I21" s="12">
        <v>1146.4116398548099</v>
      </c>
      <c r="J21" s="12">
        <v>1325.0036990794599</v>
      </c>
      <c r="K21" s="12">
        <v>2411.22131993122</v>
      </c>
      <c r="L21" s="13">
        <v>1806.4081420518201</v>
      </c>
      <c r="M21" s="13">
        <v>801.78908936280095</v>
      </c>
      <c r="N21" s="13">
        <v>1225.5790200693</v>
      </c>
      <c r="O21" s="13">
        <v>1156.1197756869301</v>
      </c>
      <c r="P21" s="14">
        <v>1296.12738059555</v>
      </c>
      <c r="Q21" s="14">
        <v>669.09688849089605</v>
      </c>
      <c r="R21" s="14">
        <v>1184.76682124227</v>
      </c>
      <c r="S21" s="14">
        <v>1440.60919476043</v>
      </c>
      <c r="T21" s="15">
        <v>2429.9933372186501</v>
      </c>
      <c r="U21" s="15">
        <v>1690.2064439619501</v>
      </c>
      <c r="V21" s="15">
        <v>1472.13834111805</v>
      </c>
      <c r="W21" s="15">
        <v>1908.1560130492901</v>
      </c>
      <c r="X21" s="16">
        <v>1322.1242622637101</v>
      </c>
      <c r="Y21" s="16">
        <v>1397.3823881706001</v>
      </c>
      <c r="Z21" s="16">
        <v>2830.3846391912698</v>
      </c>
      <c r="AA21" s="16">
        <v>3689.9403570381701</v>
      </c>
      <c r="AB21" s="17">
        <v>2868.4899793448099</v>
      </c>
      <c r="AC21" s="17">
        <v>2786.5064245501699</v>
      </c>
      <c r="AD21" s="17">
        <v>3181.4964017684601</v>
      </c>
      <c r="AE21" s="17">
        <v>3104.6787190810001</v>
      </c>
      <c r="AG21" s="2"/>
    </row>
    <row r="22" spans="1:33">
      <c r="A22" s="11" t="s">
        <v>80</v>
      </c>
      <c r="B22" s="11">
        <v>12523</v>
      </c>
      <c r="C22" s="26" t="s">
        <v>128</v>
      </c>
      <c r="D22" s="22">
        <v>4.4790763047238599E-2</v>
      </c>
      <c r="E22" s="19">
        <f t="shared" si="0"/>
        <v>0.41894320196234458</v>
      </c>
      <c r="F22" s="19">
        <f t="shared" si="1"/>
        <v>0.43412708547209633</v>
      </c>
      <c r="G22" s="19">
        <f t="shared" si="2"/>
        <v>1.4361560617327014</v>
      </c>
      <c r="H22" s="12">
        <v>921.57360938653596</v>
      </c>
      <c r="I22" s="12">
        <v>801.45499339201399</v>
      </c>
      <c r="J22" s="12">
        <v>839.74979606997294</v>
      </c>
      <c r="K22" s="12">
        <v>1179.27086126836</v>
      </c>
      <c r="L22" s="13">
        <v>1355.56733067862</v>
      </c>
      <c r="M22" s="13">
        <v>1538.2637813358101</v>
      </c>
      <c r="N22" s="13">
        <v>702.16699616650897</v>
      </c>
      <c r="O22" s="13">
        <v>604.66621995087405</v>
      </c>
      <c r="P22" s="14">
        <v>1164.8385063748699</v>
      </c>
      <c r="Q22" s="14">
        <v>543.20728801190103</v>
      </c>
      <c r="R22" s="14">
        <v>490.32936234830402</v>
      </c>
      <c r="S22" s="14">
        <v>523.97129123152899</v>
      </c>
      <c r="T22" s="15">
        <v>1034.83113926738</v>
      </c>
      <c r="U22" s="15">
        <v>1181.4836588830501</v>
      </c>
      <c r="V22" s="15">
        <v>1483.8608634597499</v>
      </c>
      <c r="W22" s="15">
        <v>1302.7490869754099</v>
      </c>
      <c r="X22" s="16">
        <v>1243.2674943255799</v>
      </c>
      <c r="Y22" s="16">
        <v>1232.80969415144</v>
      </c>
      <c r="Z22" s="16">
        <v>1981.5635711518501</v>
      </c>
      <c r="AA22" s="16">
        <v>1217.84781124454</v>
      </c>
      <c r="AB22" s="17">
        <v>1941.1137066931899</v>
      </c>
      <c r="AC22" s="17">
        <v>1724.57823446262</v>
      </c>
      <c r="AD22" s="17">
        <v>2473.3214696066998</v>
      </c>
      <c r="AE22" s="17">
        <v>1227.6265760860799</v>
      </c>
      <c r="AG22" s="2"/>
    </row>
    <row r="23" spans="1:33">
      <c r="A23" s="11" t="s">
        <v>79</v>
      </c>
      <c r="B23" s="11">
        <v>12527</v>
      </c>
      <c r="C23" s="26" t="s">
        <v>128</v>
      </c>
      <c r="D23" s="22">
        <v>1.0217142888941E-3</v>
      </c>
      <c r="E23" s="19">
        <f t="shared" si="0"/>
        <v>0.30925897583673218</v>
      </c>
      <c r="F23" s="19">
        <f t="shared" si="1"/>
        <v>1.2630250100556704</v>
      </c>
      <c r="G23" s="19">
        <f t="shared" si="2"/>
        <v>1.460886257192394</v>
      </c>
      <c r="H23" s="12">
        <v>4794.1863022616599</v>
      </c>
      <c r="I23" s="12">
        <v>3293.01435414863</v>
      </c>
      <c r="J23" s="12">
        <v>6606.61863424691</v>
      </c>
      <c r="K23" s="12">
        <v>6942.9373025417399</v>
      </c>
      <c r="L23" s="13">
        <v>6579.5592852663603</v>
      </c>
      <c r="M23" s="13">
        <v>5547.2625626573799</v>
      </c>
      <c r="N23" s="13">
        <v>4228.8713063935402</v>
      </c>
      <c r="O23" s="13">
        <v>4533.6142639435002</v>
      </c>
      <c r="P23" s="14">
        <v>5904.12598777313</v>
      </c>
      <c r="Q23" s="14">
        <v>5458.1835866068704</v>
      </c>
      <c r="R23" s="14">
        <v>7221.4010774690196</v>
      </c>
      <c r="S23" s="14">
        <v>5375.9882317486599</v>
      </c>
      <c r="T23" s="15">
        <v>6128.6832925454501</v>
      </c>
      <c r="U23" s="15">
        <v>5761.9503885421</v>
      </c>
      <c r="V23" s="15">
        <v>6535.8203770702503</v>
      </c>
      <c r="W23" s="15">
        <v>8383.0257657278598</v>
      </c>
      <c r="X23" s="16">
        <v>8247.7460108503692</v>
      </c>
      <c r="Y23" s="16">
        <v>7161.88511554049</v>
      </c>
      <c r="Z23" s="16">
        <v>17145.754481164498</v>
      </c>
      <c r="AA23" s="16">
        <v>17578.625689581899</v>
      </c>
      <c r="AB23" s="17">
        <v>21026.657399549</v>
      </c>
      <c r="AC23" s="17">
        <v>13312.039884854799</v>
      </c>
      <c r="AD23" s="17">
        <v>18023.270189871298</v>
      </c>
      <c r="AE23" s="17">
        <v>13593.672602090999</v>
      </c>
      <c r="AG23" s="2"/>
    </row>
    <row r="24" spans="1:33">
      <c r="A24" s="11" t="s">
        <v>78</v>
      </c>
      <c r="B24" s="11">
        <v>12642</v>
      </c>
      <c r="C24" s="26" t="s">
        <v>128</v>
      </c>
      <c r="D24" s="22">
        <v>2.6779294357119499E-2</v>
      </c>
      <c r="E24" s="19">
        <f t="shared" si="0"/>
        <v>1.7919203301466742</v>
      </c>
      <c r="F24" s="19">
        <f t="shared" si="1"/>
        <v>12.257303224035258</v>
      </c>
      <c r="G24" s="19">
        <f t="shared" si="2"/>
        <v>4.2135148309883519</v>
      </c>
      <c r="H24" s="12">
        <v>32.963974019036598</v>
      </c>
      <c r="I24" s="12">
        <v>2.7805388853155</v>
      </c>
      <c r="J24" s="12">
        <v>6.1359430993996904</v>
      </c>
      <c r="K24" s="12">
        <v>0</v>
      </c>
      <c r="L24" s="13">
        <v>9.2130800351659693E-3</v>
      </c>
      <c r="M24" s="13">
        <v>0</v>
      </c>
      <c r="N24" s="13">
        <v>2.6220605509320399E-2</v>
      </c>
      <c r="O24" s="13">
        <v>4.38138916320963E-2</v>
      </c>
      <c r="P24" s="14">
        <v>0</v>
      </c>
      <c r="Q24" s="14">
        <v>61.880926341620103</v>
      </c>
      <c r="R24" s="14">
        <v>1.06377029808815E-2</v>
      </c>
      <c r="S24" s="14">
        <v>1.71572921096006E-2</v>
      </c>
      <c r="T24" s="15">
        <v>1.8779847090968399E-3</v>
      </c>
      <c r="U24" s="15">
        <v>55.643602086926002</v>
      </c>
      <c r="V24" s="15">
        <v>39.034267846906701</v>
      </c>
      <c r="W24" s="15">
        <v>50.342011905566302</v>
      </c>
      <c r="X24" s="16">
        <v>71.008710591252097</v>
      </c>
      <c r="Y24" s="16">
        <v>100.72342651158699</v>
      </c>
      <c r="Z24" s="16">
        <v>53.504231158176196</v>
      </c>
      <c r="AA24" s="16">
        <v>162.73701305412601</v>
      </c>
      <c r="AB24" s="17">
        <v>280.14153056313802</v>
      </c>
      <c r="AC24" s="17">
        <v>147.49203369039901</v>
      </c>
      <c r="AD24" s="17">
        <v>199.15659312575099</v>
      </c>
      <c r="AE24" s="17">
        <v>521.75000286876104</v>
      </c>
      <c r="AG24" s="2"/>
    </row>
    <row r="25" spans="1:33">
      <c r="A25" s="11" t="s">
        <v>77</v>
      </c>
      <c r="B25" s="11">
        <v>12652</v>
      </c>
      <c r="C25" s="26" t="s">
        <v>128</v>
      </c>
      <c r="D25" s="22">
        <v>4.3927269667377103E-2</v>
      </c>
      <c r="E25" s="19">
        <f t="shared" si="0"/>
        <v>-0.2607721632282648</v>
      </c>
      <c r="F25" s="19">
        <f t="shared" si="1"/>
        <v>-0.47568180040445091</v>
      </c>
      <c r="G25" s="19">
        <f t="shared" si="2"/>
        <v>-0.65311875658870244</v>
      </c>
      <c r="H25" s="12">
        <v>5559.44873299953</v>
      </c>
      <c r="I25" s="12">
        <v>6294.5561089676603</v>
      </c>
      <c r="J25" s="12">
        <v>5902.7473344193204</v>
      </c>
      <c r="K25" s="12">
        <v>6928.3044106017596</v>
      </c>
      <c r="L25" s="13">
        <v>4212.9308165347602</v>
      </c>
      <c r="M25" s="13">
        <v>6212.5521791822503</v>
      </c>
      <c r="N25" s="13">
        <v>7444.8945622395604</v>
      </c>
      <c r="O25" s="13">
        <v>7008.5539803787296</v>
      </c>
      <c r="P25" s="14">
        <v>4908.3895438735099</v>
      </c>
      <c r="Q25" s="14">
        <v>4503.6494832210301</v>
      </c>
      <c r="R25" s="14">
        <v>4889.8424321756402</v>
      </c>
      <c r="S25" s="14">
        <v>6421.8050274229499</v>
      </c>
      <c r="T25" s="15">
        <v>3889.3947908166901</v>
      </c>
      <c r="U25" s="15">
        <v>4317.8084214866303</v>
      </c>
      <c r="V25" s="15">
        <v>5882.7436768331299</v>
      </c>
      <c r="W25" s="15">
        <v>6513.2154240177197</v>
      </c>
      <c r="X25" s="16">
        <v>4583.3095044134598</v>
      </c>
      <c r="Y25" s="16">
        <v>5302.6256201114402</v>
      </c>
      <c r="Z25" s="16">
        <v>4159.0573264869599</v>
      </c>
      <c r="AA25" s="16">
        <v>3846.1154400309301</v>
      </c>
      <c r="AB25" s="17">
        <v>2663.0201780225502</v>
      </c>
      <c r="AC25" s="17">
        <v>3392.2892013596102</v>
      </c>
      <c r="AD25" s="17">
        <v>2868.6720641858501</v>
      </c>
      <c r="AE25" s="17">
        <v>4254.2969263780897</v>
      </c>
      <c r="AG25" s="2"/>
    </row>
    <row r="26" spans="1:33">
      <c r="A26" s="11" t="s">
        <v>76</v>
      </c>
      <c r="B26" s="11">
        <v>56644</v>
      </c>
      <c r="C26" s="26" t="s">
        <v>128</v>
      </c>
      <c r="D26" s="22">
        <v>8.7624732013344498E-5</v>
      </c>
      <c r="E26" s="19">
        <f t="shared" si="0"/>
        <v>4.9166084061348645</v>
      </c>
      <c r="F26" s="19">
        <f t="shared" si="1"/>
        <v>15.805289796238096</v>
      </c>
      <c r="G26" s="19">
        <f t="shared" si="2"/>
        <v>8.2059359669787781</v>
      </c>
      <c r="H26" s="12">
        <v>11.9584024624422</v>
      </c>
      <c r="I26" s="12">
        <v>0</v>
      </c>
      <c r="J26" s="12">
        <v>7.1348290599746499E-3</v>
      </c>
      <c r="K26" s="12">
        <v>0</v>
      </c>
      <c r="L26" s="13">
        <v>7.3701515452115904E-3</v>
      </c>
      <c r="M26" s="13">
        <v>0</v>
      </c>
      <c r="N26" s="13">
        <v>2.0873546642978399E-2</v>
      </c>
      <c r="O26" s="13">
        <v>3.4705104101329799E-2</v>
      </c>
      <c r="P26" s="14">
        <v>6.3346757111782601</v>
      </c>
      <c r="Q26" s="14">
        <v>5.27203837302175E-2</v>
      </c>
      <c r="R26" s="14">
        <v>26.5418684480724</v>
      </c>
      <c r="S26" s="14">
        <v>1.3693949379837599E-2</v>
      </c>
      <c r="T26" s="15">
        <v>27.102425660966901</v>
      </c>
      <c r="U26" s="15">
        <v>259.717458804263</v>
      </c>
      <c r="V26" s="15">
        <v>3.8923607696770901</v>
      </c>
      <c r="W26" s="15">
        <v>70.679985503657505</v>
      </c>
      <c r="X26" s="16">
        <v>332.28395895546203</v>
      </c>
      <c r="Y26" s="16">
        <v>450.88925054094301</v>
      </c>
      <c r="Z26" s="16">
        <v>1697.6734614372799</v>
      </c>
      <c r="AA26" s="16">
        <v>1123.7260372509299</v>
      </c>
      <c r="AB26" s="17">
        <v>2849.5484403707801</v>
      </c>
      <c r="AC26" s="17">
        <v>2071.14051873372</v>
      </c>
      <c r="AD26" s="17">
        <v>3272.8650682318898</v>
      </c>
      <c r="AE26" s="17">
        <v>1533.81669317403</v>
      </c>
      <c r="AG26" s="2"/>
    </row>
    <row r="27" spans="1:33">
      <c r="A27" s="11" t="s">
        <v>75</v>
      </c>
      <c r="B27" s="11">
        <v>23790</v>
      </c>
      <c r="C27" s="26" t="s">
        <v>128</v>
      </c>
      <c r="D27" s="22">
        <v>4.3927269667377103E-2</v>
      </c>
      <c r="E27" s="19">
        <f t="shared" si="0"/>
        <v>0.27290359431803729</v>
      </c>
      <c r="F27" s="19">
        <f t="shared" si="1"/>
        <v>0.56682956748909352</v>
      </c>
      <c r="G27" s="19">
        <f t="shared" si="2"/>
        <v>0.4866163043276634</v>
      </c>
      <c r="H27" s="12">
        <v>2277.5793527524002</v>
      </c>
      <c r="I27" s="12">
        <v>2020.9944276582501</v>
      </c>
      <c r="J27" s="12">
        <v>1884.83873648862</v>
      </c>
      <c r="K27" s="12">
        <v>2883.3013512366601</v>
      </c>
      <c r="L27" s="13">
        <v>1632.6306539217601</v>
      </c>
      <c r="M27" s="13">
        <v>2170.83080728711</v>
      </c>
      <c r="N27" s="13">
        <v>1993.69144227675</v>
      </c>
      <c r="O27" s="13">
        <v>2273.4486337739299</v>
      </c>
      <c r="P27" s="14">
        <v>2648.0487616945602</v>
      </c>
      <c r="Q27" s="14">
        <v>2285.61635094556</v>
      </c>
      <c r="R27" s="14">
        <v>2727.5147482995299</v>
      </c>
      <c r="S27" s="14">
        <v>2967.66769679767</v>
      </c>
      <c r="T27" s="15">
        <v>2162.0026561341201</v>
      </c>
      <c r="U27" s="15">
        <v>2030.98222415379</v>
      </c>
      <c r="V27" s="15">
        <v>3312.3333087271699</v>
      </c>
      <c r="W27" s="15">
        <v>3449.4219021302602</v>
      </c>
      <c r="X27" s="16">
        <v>3219.5840125906602</v>
      </c>
      <c r="Y27" s="16">
        <v>2813.3551889103101</v>
      </c>
      <c r="Z27" s="16">
        <v>2940.3005366825701</v>
      </c>
      <c r="AA27" s="16">
        <v>2981.4582236295</v>
      </c>
      <c r="AB27" s="17">
        <v>3189.7109773102402</v>
      </c>
      <c r="AC27" s="17">
        <v>3999.0805189902098</v>
      </c>
      <c r="AD27" s="17">
        <v>4503.6389119884097</v>
      </c>
      <c r="AE27" s="17">
        <v>3200.2298534379001</v>
      </c>
      <c r="AG27" s="2"/>
    </row>
    <row r="28" spans="1:33">
      <c r="A28" s="11" t="s">
        <v>74</v>
      </c>
      <c r="B28" s="11">
        <v>433375</v>
      </c>
      <c r="C28" s="26" t="s">
        <v>128</v>
      </c>
      <c r="D28" s="22">
        <v>6.8219804584045696E-3</v>
      </c>
      <c r="E28" s="19">
        <f t="shared" si="0"/>
        <v>0.60298146536878106</v>
      </c>
      <c r="F28" s="19">
        <f t="shared" si="1"/>
        <v>0.44843104969328779</v>
      </c>
      <c r="G28" s="19">
        <f t="shared" si="2"/>
        <v>0.70830692544752227</v>
      </c>
      <c r="H28" s="12">
        <v>2352.1036370645602</v>
      </c>
      <c r="I28" s="12">
        <v>1440.73655374443</v>
      </c>
      <c r="J28" s="12">
        <v>2166.7960492485399</v>
      </c>
      <c r="K28" s="12">
        <v>2747.7169919850699</v>
      </c>
      <c r="L28" s="13">
        <v>2496.4727250712999</v>
      </c>
      <c r="M28" s="13">
        <v>3335.1006962299698</v>
      </c>
      <c r="N28" s="13">
        <v>2811.7831414376901</v>
      </c>
      <c r="O28" s="13">
        <v>2458.3773152231702</v>
      </c>
      <c r="P28" s="14">
        <v>2462.7440934514898</v>
      </c>
      <c r="Q28" s="14">
        <v>2257.6535791165902</v>
      </c>
      <c r="R28" s="14">
        <v>2320.2907129755199</v>
      </c>
      <c r="S28" s="14">
        <v>2416.64445166219</v>
      </c>
      <c r="T28" s="15">
        <v>3014.1559154289998</v>
      </c>
      <c r="U28" s="15">
        <v>2750.6194143528401</v>
      </c>
      <c r="V28" s="15">
        <v>3393.3572115782499</v>
      </c>
      <c r="W28" s="15">
        <v>4067.04986798759</v>
      </c>
      <c r="X28" s="16">
        <v>3413.2872946049602</v>
      </c>
      <c r="Y28" s="16">
        <v>3402.0723978887199</v>
      </c>
      <c r="Z28" s="16">
        <v>4343.55336260289</v>
      </c>
      <c r="AA28" s="16">
        <v>3990.0187129853298</v>
      </c>
      <c r="AB28" s="17">
        <v>3500.3971751866502</v>
      </c>
      <c r="AC28" s="17">
        <v>3310.1103050278298</v>
      </c>
      <c r="AD28" s="17">
        <v>5340.0558509246002</v>
      </c>
      <c r="AE28" s="17">
        <v>3301.6360898457101</v>
      </c>
      <c r="AG28" s="2"/>
    </row>
    <row r="29" spans="1:33">
      <c r="A29" s="11" t="s">
        <v>73</v>
      </c>
      <c r="B29" s="11">
        <v>13011</v>
      </c>
      <c r="C29" s="26" t="s">
        <v>128</v>
      </c>
      <c r="D29" s="22">
        <v>1.0217142888941E-3</v>
      </c>
      <c r="E29" s="19">
        <f t="shared" si="0"/>
        <v>3.6745344864515097</v>
      </c>
      <c r="F29" s="19">
        <f t="shared" si="1"/>
        <v>6.9141192469891743</v>
      </c>
      <c r="G29" s="19">
        <f t="shared" si="2"/>
        <v>6.9639786413370901</v>
      </c>
      <c r="H29" s="12">
        <v>0</v>
      </c>
      <c r="I29" s="12">
        <v>11.2200035885737</v>
      </c>
      <c r="J29" s="12">
        <v>1.0090518520792501E-2</v>
      </c>
      <c r="K29" s="12">
        <v>39.034306032965503</v>
      </c>
      <c r="L29" s="13">
        <v>1.0424794302853301E-2</v>
      </c>
      <c r="M29" s="13">
        <v>0</v>
      </c>
      <c r="N29" s="13">
        <v>22.343997274720302</v>
      </c>
      <c r="O29" s="13">
        <v>54.0986498922111</v>
      </c>
      <c r="P29" s="14">
        <v>11.648385059214499</v>
      </c>
      <c r="Q29" s="14">
        <v>7.6640597712611197E-2</v>
      </c>
      <c r="R29" s="14">
        <v>99.394695276988699</v>
      </c>
      <c r="S29" s="14">
        <v>18.757800870455</v>
      </c>
      <c r="T29" s="15">
        <v>53.199011784900101</v>
      </c>
      <c r="U29" s="15">
        <v>220.66000728458599</v>
      </c>
      <c r="V29" s="15">
        <v>197.182522553995</v>
      </c>
      <c r="W29" s="15">
        <v>170.767165296993</v>
      </c>
      <c r="X29" s="16">
        <v>415.61995479377299</v>
      </c>
      <c r="Y29" s="16">
        <v>2501.8240566658101</v>
      </c>
      <c r="Z29" s="16">
        <v>3476.5840096562001</v>
      </c>
      <c r="AA29" s="16">
        <v>2826.4243208020198</v>
      </c>
      <c r="AB29" s="17">
        <v>2361.6149506080401</v>
      </c>
      <c r="AC29" s="17">
        <v>2860.2430124544198</v>
      </c>
      <c r="AD29" s="17">
        <v>7472.4518842908801</v>
      </c>
      <c r="AE29" s="17">
        <v>3520.0741301890398</v>
      </c>
      <c r="AG29" s="2"/>
    </row>
    <row r="30" spans="1:33">
      <c r="A30" s="11" t="s">
        <v>72</v>
      </c>
      <c r="B30" s="11">
        <v>13030</v>
      </c>
      <c r="C30" s="26" t="s">
        <v>128</v>
      </c>
      <c r="D30" s="22">
        <v>1.9059854117622701E-2</v>
      </c>
      <c r="E30" s="19">
        <f t="shared" si="0"/>
        <v>0.23938167906103811</v>
      </c>
      <c r="F30" s="19">
        <f t="shared" si="1"/>
        <v>0.42946217599784642</v>
      </c>
      <c r="G30" s="19">
        <f t="shared" si="2"/>
        <v>0.69655997064067054</v>
      </c>
      <c r="H30" s="12">
        <v>37292.104461835603</v>
      </c>
      <c r="I30" s="12">
        <v>30698.4901435721</v>
      </c>
      <c r="J30" s="12">
        <v>31602.882895205199</v>
      </c>
      <c r="K30" s="12">
        <v>41191.357384639297</v>
      </c>
      <c r="L30" s="13">
        <v>38821.048291073697</v>
      </c>
      <c r="M30" s="13">
        <v>31001.229313059801</v>
      </c>
      <c r="N30" s="13">
        <v>33953.164755675498</v>
      </c>
      <c r="O30" s="13">
        <v>39263.025174402297</v>
      </c>
      <c r="P30" s="14">
        <v>32539.251063432399</v>
      </c>
      <c r="Q30" s="14">
        <v>28963.406727784801</v>
      </c>
      <c r="R30" s="14">
        <v>34578.642396013602</v>
      </c>
      <c r="S30" s="14">
        <v>34840.250891032199</v>
      </c>
      <c r="T30" s="15">
        <v>38442.270668726902</v>
      </c>
      <c r="U30" s="15">
        <v>37505.966805553697</v>
      </c>
      <c r="V30" s="15">
        <v>44160.546681936801</v>
      </c>
      <c r="W30" s="15">
        <v>46085.828498232098</v>
      </c>
      <c r="X30" s="16">
        <v>34753.218565365198</v>
      </c>
      <c r="Y30" s="16">
        <v>41576.764346566502</v>
      </c>
      <c r="Z30" s="16">
        <v>64813.903659129297</v>
      </c>
      <c r="AA30" s="16">
        <v>51490.513879741797</v>
      </c>
      <c r="AB30" s="17">
        <v>41608.607201887899</v>
      </c>
      <c r="AC30" s="17">
        <v>49736.848966146499</v>
      </c>
      <c r="AD30" s="17">
        <v>65337.594372159299</v>
      </c>
      <c r="AE30" s="17">
        <v>55493.110267053897</v>
      </c>
      <c r="AG30" s="2"/>
    </row>
    <row r="31" spans="1:33">
      <c r="A31" s="11" t="s">
        <v>71</v>
      </c>
      <c r="B31" s="11">
        <v>13033</v>
      </c>
      <c r="C31" s="26" t="s">
        <v>128</v>
      </c>
      <c r="D31" s="22">
        <v>1.0217142888941E-3</v>
      </c>
      <c r="E31" s="19">
        <f t="shared" si="0"/>
        <v>0.35473841119411248</v>
      </c>
      <c r="F31" s="19">
        <f t="shared" si="1"/>
        <v>0.99332714360026941</v>
      </c>
      <c r="G31" s="19">
        <f t="shared" si="2"/>
        <v>1.389489692572826</v>
      </c>
      <c r="H31" s="12">
        <v>79842.851222526297</v>
      </c>
      <c r="I31" s="12">
        <v>58161.129987717497</v>
      </c>
      <c r="J31" s="12">
        <v>67154.204610765693</v>
      </c>
      <c r="K31" s="12">
        <v>98827.073410744706</v>
      </c>
      <c r="L31" s="13">
        <v>92392.944843655307</v>
      </c>
      <c r="M31" s="13">
        <v>56328.293582642102</v>
      </c>
      <c r="N31" s="13">
        <v>57099.619496719002</v>
      </c>
      <c r="O31" s="13">
        <v>54966.719450019198</v>
      </c>
      <c r="P31" s="14">
        <v>62933.278349574997</v>
      </c>
      <c r="Q31" s="14">
        <v>49849.678920985498</v>
      </c>
      <c r="R31" s="14">
        <v>65255.261522645204</v>
      </c>
      <c r="S31" s="14">
        <v>56161.901459803703</v>
      </c>
      <c r="T31" s="15">
        <v>99939.865071684297</v>
      </c>
      <c r="U31" s="15">
        <v>70747.829619987504</v>
      </c>
      <c r="V31" s="15">
        <v>108752.52531192399</v>
      </c>
      <c r="W31" s="15">
        <v>109282.05413914</v>
      </c>
      <c r="X31" s="16">
        <v>83861.048437484205</v>
      </c>
      <c r="Y31" s="16">
        <v>109407.065069278</v>
      </c>
      <c r="Z31" s="16">
        <v>176040.86963053801</v>
      </c>
      <c r="AA31" s="16">
        <v>149859.31533122799</v>
      </c>
      <c r="AB31" s="17">
        <v>111889.426898288</v>
      </c>
      <c r="AC31" s="17">
        <v>129562.74569657601</v>
      </c>
      <c r="AD31" s="17">
        <v>221466.63355037899</v>
      </c>
      <c r="AE31" s="17">
        <v>150652.70960689601</v>
      </c>
      <c r="AG31" s="2"/>
    </row>
    <row r="32" spans="1:33">
      <c r="A32" s="11" t="s">
        <v>70</v>
      </c>
      <c r="B32" s="11">
        <v>13039</v>
      </c>
      <c r="C32" s="26" t="s">
        <v>128</v>
      </c>
      <c r="D32" s="22">
        <v>2.79857049352421E-3</v>
      </c>
      <c r="E32" s="19">
        <f t="shared" si="0"/>
        <v>0.22531556048517967</v>
      </c>
      <c r="F32" s="19">
        <f t="shared" si="1"/>
        <v>0.69873047689497714</v>
      </c>
      <c r="G32" s="19">
        <f t="shared" si="2"/>
        <v>1.0345107790920738</v>
      </c>
      <c r="H32" s="12">
        <v>6208.3625167195796</v>
      </c>
      <c r="I32" s="12">
        <v>6479.2103003824304</v>
      </c>
      <c r="J32" s="12">
        <v>8968.5332090862103</v>
      </c>
      <c r="K32" s="12">
        <v>9398.03284155029</v>
      </c>
      <c r="L32" s="13">
        <v>7323.8021335629201</v>
      </c>
      <c r="M32" s="13">
        <v>6423.0917139421199</v>
      </c>
      <c r="N32" s="13">
        <v>7021.4972911190598</v>
      </c>
      <c r="O32" s="13">
        <v>7381.7585170316197</v>
      </c>
      <c r="P32" s="14">
        <v>6667.7624079080697</v>
      </c>
      <c r="Q32" s="14">
        <v>7549.1317602394502</v>
      </c>
      <c r="R32" s="14">
        <v>6847.0052379213703</v>
      </c>
      <c r="S32" s="14">
        <v>6915.5556313306397</v>
      </c>
      <c r="T32" s="15">
        <v>7945.4062624998196</v>
      </c>
      <c r="U32" s="15">
        <v>8328.0345531150397</v>
      </c>
      <c r="V32" s="15">
        <v>9341.4982889475305</v>
      </c>
      <c r="W32" s="15">
        <v>10688.3716274457</v>
      </c>
      <c r="X32" s="16">
        <v>7755.63429477301</v>
      </c>
      <c r="Y32" s="16">
        <v>8089.0547867619198</v>
      </c>
      <c r="Z32" s="16">
        <v>16566.486579702101</v>
      </c>
      <c r="AA32" s="16">
        <v>13278.654161729901</v>
      </c>
      <c r="AB32" s="17">
        <v>13951.2614636506</v>
      </c>
      <c r="AC32" s="17">
        <v>13160.334844146</v>
      </c>
      <c r="AD32" s="17">
        <v>16993.534732987198</v>
      </c>
      <c r="AE32" s="17">
        <v>13208.513613343801</v>
      </c>
      <c r="AG32" s="2"/>
    </row>
    <row r="33" spans="1:33">
      <c r="A33" s="11" t="s">
        <v>69</v>
      </c>
      <c r="B33" s="11">
        <v>64138</v>
      </c>
      <c r="C33" s="26" t="s">
        <v>128</v>
      </c>
      <c r="D33" s="22">
        <v>1.59545273838479E-3</v>
      </c>
      <c r="E33" s="19">
        <f t="shared" si="0"/>
        <v>0.4160378775967799</v>
      </c>
      <c r="F33" s="19">
        <f t="shared" si="1"/>
        <v>0.94108070541265521</v>
      </c>
      <c r="G33" s="19">
        <f t="shared" si="2"/>
        <v>1.287440497911549</v>
      </c>
      <c r="H33" s="12">
        <v>7549.8381139589201</v>
      </c>
      <c r="I33" s="12">
        <v>6241.1070959394601</v>
      </c>
      <c r="J33" s="12">
        <v>8172.7197063088597</v>
      </c>
      <c r="K33" s="12">
        <v>9350.2344614652702</v>
      </c>
      <c r="L33" s="13">
        <v>11658.3695100763</v>
      </c>
      <c r="M33" s="13">
        <v>8081.5073655406404</v>
      </c>
      <c r="N33" s="13">
        <v>6680.0059337441498</v>
      </c>
      <c r="O33" s="13">
        <v>8099.3379185753602</v>
      </c>
      <c r="P33" s="14">
        <v>8250.8415447383104</v>
      </c>
      <c r="Q33" s="14">
        <v>6257.7681023082196</v>
      </c>
      <c r="R33" s="14">
        <v>9417.5741739135792</v>
      </c>
      <c r="S33" s="14">
        <v>7210.3464603741404</v>
      </c>
      <c r="T33" s="15">
        <v>7589.0881045762299</v>
      </c>
      <c r="U33" s="15">
        <v>8256.7512529414798</v>
      </c>
      <c r="V33" s="15">
        <v>11789.871842787101</v>
      </c>
      <c r="W33" s="15">
        <v>14145.115813087799</v>
      </c>
      <c r="X33" s="16">
        <v>10480.8421080193</v>
      </c>
      <c r="Y33" s="16">
        <v>12384.731716922801</v>
      </c>
      <c r="Z33" s="16">
        <v>21726.361930209699</v>
      </c>
      <c r="AA33" s="16">
        <v>21683.791743690701</v>
      </c>
      <c r="AB33" s="17">
        <v>14468.7113427969</v>
      </c>
      <c r="AC33" s="17">
        <v>17787.310828121401</v>
      </c>
      <c r="AD33" s="17">
        <v>24128.8168233096</v>
      </c>
      <c r="AE33" s="17">
        <v>19617.756295848201</v>
      </c>
      <c r="AG33" s="2"/>
    </row>
    <row r="34" spans="1:33">
      <c r="A34" s="11" t="s">
        <v>68</v>
      </c>
      <c r="B34" s="11">
        <v>13058</v>
      </c>
      <c r="C34" s="26" t="s">
        <v>128</v>
      </c>
      <c r="D34" s="22">
        <v>2.8006428104030401E-3</v>
      </c>
      <c r="E34" s="19">
        <f t="shared" si="0"/>
        <v>17.250120369536706</v>
      </c>
      <c r="F34" s="19">
        <f t="shared" si="1"/>
        <v>15.957749655034521</v>
      </c>
      <c r="G34" s="19">
        <f t="shared" si="2"/>
        <v>7.5869391730184663</v>
      </c>
      <c r="H34" s="12">
        <v>0</v>
      </c>
      <c r="I34" s="12">
        <v>0</v>
      </c>
      <c r="J34" s="12">
        <v>1.86304207276655E-3</v>
      </c>
      <c r="K34" s="12">
        <v>0</v>
      </c>
      <c r="L34" s="13">
        <v>1.92400734006115E-3</v>
      </c>
      <c r="M34" s="13">
        <v>0</v>
      </c>
      <c r="N34" s="13">
        <v>5.3722240252607502E-3</v>
      </c>
      <c r="O34" s="13">
        <v>8.80576543199524E-3</v>
      </c>
      <c r="P34" s="14">
        <v>0</v>
      </c>
      <c r="Q34" s="14">
        <v>1.31370596885563E-2</v>
      </c>
      <c r="R34" s="14">
        <v>2.2179257422488001E-3</v>
      </c>
      <c r="S34" s="14">
        <v>5.1098786385822903</v>
      </c>
      <c r="T34" s="15">
        <v>49.1843565372236</v>
      </c>
      <c r="U34" s="15">
        <v>164.036413399971</v>
      </c>
      <c r="V34" s="15">
        <v>0</v>
      </c>
      <c r="W34" s="15">
        <v>77.199097365868795</v>
      </c>
      <c r="X34" s="16">
        <v>6.3949097207981295E-2</v>
      </c>
      <c r="Y34" s="16">
        <v>5.7858774847013503</v>
      </c>
      <c r="Z34" s="16">
        <v>740.00477657783802</v>
      </c>
      <c r="AA34" s="16">
        <v>278.94994786626501</v>
      </c>
      <c r="AB34" s="17">
        <v>207.89738683222501</v>
      </c>
      <c r="AC34" s="17">
        <v>173.83705914288799</v>
      </c>
      <c r="AD34" s="17">
        <v>245.78182677244601</v>
      </c>
      <c r="AE34" s="17">
        <v>357.87777142068097</v>
      </c>
      <c r="AG34" s="2"/>
    </row>
    <row r="35" spans="1:33">
      <c r="A35" s="11" t="s">
        <v>67</v>
      </c>
      <c r="B35" s="11">
        <v>192193</v>
      </c>
      <c r="C35" s="26" t="s">
        <v>128</v>
      </c>
      <c r="D35" s="22">
        <v>6.4145660754999197E-3</v>
      </c>
      <c r="E35" s="19">
        <f t="shared" si="0"/>
        <v>0.5663068240547795</v>
      </c>
      <c r="F35" s="19">
        <f t="shared" si="1"/>
        <v>1.7400537533563782</v>
      </c>
      <c r="G35" s="19">
        <f t="shared" si="2"/>
        <v>1.4270198652244401</v>
      </c>
      <c r="H35" s="12">
        <v>1483.2846525223599</v>
      </c>
      <c r="I35" s="12">
        <v>1095.8047358952699</v>
      </c>
      <c r="J35" s="12">
        <v>1405.7011014869499</v>
      </c>
      <c r="K35" s="12">
        <v>1759.6475152703599</v>
      </c>
      <c r="L35" s="13">
        <v>476.40653990443599</v>
      </c>
      <c r="M35" s="13">
        <v>482.60124306015501</v>
      </c>
      <c r="N35" s="13">
        <v>883.01951541404799</v>
      </c>
      <c r="O35" s="13">
        <v>1214.77797709528</v>
      </c>
      <c r="P35" s="14">
        <v>1644.2889605395701</v>
      </c>
      <c r="Q35" s="14">
        <v>514.08234078333396</v>
      </c>
      <c r="R35" s="14">
        <v>770.35995675412096</v>
      </c>
      <c r="S35" s="14">
        <v>589.59605999268797</v>
      </c>
      <c r="T35" s="15">
        <v>1758.5091852236801</v>
      </c>
      <c r="U35" s="15">
        <v>1586.7033657371301</v>
      </c>
      <c r="V35" s="15">
        <v>2410.3000765799902</v>
      </c>
      <c r="W35" s="15">
        <v>2750.4385891198599</v>
      </c>
      <c r="X35" s="16">
        <v>1720.75263237125</v>
      </c>
      <c r="Y35" s="16">
        <v>1205.0561710618699</v>
      </c>
      <c r="Z35" s="16">
        <v>2927.8879753385299</v>
      </c>
      <c r="AA35" s="16">
        <v>4357.4883029298999</v>
      </c>
      <c r="AB35" s="17">
        <v>1916.6657780912401</v>
      </c>
      <c r="AC35" s="17">
        <v>2316.6545240750202</v>
      </c>
      <c r="AD35" s="17">
        <v>3204.8121748202102</v>
      </c>
      <c r="AE35" s="17">
        <v>2022.3225226739601</v>
      </c>
      <c r="AG35" s="2"/>
    </row>
    <row r="36" spans="1:33">
      <c r="A36" s="11" t="s">
        <v>65</v>
      </c>
      <c r="B36" s="11">
        <v>13656</v>
      </c>
      <c r="C36" s="26" t="s">
        <v>128</v>
      </c>
      <c r="D36" s="22">
        <v>4.3927269667377103E-2</v>
      </c>
      <c r="E36" s="19">
        <f t="shared" ref="E36:E67" si="3">LOG((AVERAGE(T36:W36)/AVERAGE(H36:K36)),2)</f>
        <v>-0.84102585761632764</v>
      </c>
      <c r="F36" s="19">
        <f t="shared" ref="F36:F67" si="4">LOG((AVERAGE(X36:AA36)/AVERAGE(L36:O36)),2)</f>
        <v>-1.0662996059527101</v>
      </c>
      <c r="G36" s="19">
        <f t="shared" ref="G36:G67" si="5">LOG((AVERAGE(AB36:AE36)/AVERAGE(P36:S36)),2)</f>
        <v>-0.80464260490150352</v>
      </c>
      <c r="H36" s="12">
        <v>2187.62106310119</v>
      </c>
      <c r="I36" s="12">
        <v>1659.1642618467499</v>
      </c>
      <c r="J36" s="12">
        <v>2139.2074073444701</v>
      </c>
      <c r="K36" s="12">
        <v>721.785494541047</v>
      </c>
      <c r="L36" s="13">
        <v>1627.5156719280201</v>
      </c>
      <c r="M36" s="13">
        <v>2333.3197068145801</v>
      </c>
      <c r="N36" s="13">
        <v>1653.2536474143501</v>
      </c>
      <c r="O36" s="13">
        <v>1363.2118997104999</v>
      </c>
      <c r="P36" s="14">
        <v>1299.69975514659</v>
      </c>
      <c r="Q36" s="14">
        <v>4051.1674315381501</v>
      </c>
      <c r="R36" s="14">
        <v>1495.5766310931001</v>
      </c>
      <c r="S36" s="14">
        <v>1656.23981280424</v>
      </c>
      <c r="T36" s="15">
        <v>1210.4793283322499</v>
      </c>
      <c r="U36" s="15">
        <v>951.04790624615703</v>
      </c>
      <c r="V36" s="15">
        <v>872.74102501579898</v>
      </c>
      <c r="W36" s="15">
        <v>710.32529313487998</v>
      </c>
      <c r="X36" s="16">
        <v>1101.3424241304101</v>
      </c>
      <c r="Y36" s="16">
        <v>759.98501638460596</v>
      </c>
      <c r="Z36" s="16">
        <v>1026.6197700079399</v>
      </c>
      <c r="AA36" s="16">
        <v>444.00902511157398</v>
      </c>
      <c r="AB36" s="17">
        <v>738.20517536852299</v>
      </c>
      <c r="AC36" s="17">
        <v>1448.5432613134301</v>
      </c>
      <c r="AD36" s="17">
        <v>1416.3799557796101</v>
      </c>
      <c r="AE36" s="17">
        <v>1264.69104138733</v>
      </c>
      <c r="AG36" s="2"/>
    </row>
    <row r="37" spans="1:33">
      <c r="A37" s="11" t="s">
        <v>63</v>
      </c>
      <c r="B37" s="11">
        <v>14127</v>
      </c>
      <c r="C37" s="26" t="s">
        <v>128</v>
      </c>
      <c r="D37" s="22">
        <v>2.9573590257991798E-2</v>
      </c>
      <c r="E37" s="19">
        <f t="shared" si="3"/>
        <v>5.3347037256104367E-2</v>
      </c>
      <c r="F37" s="19">
        <f t="shared" si="4"/>
        <v>0.58201053549773729</v>
      </c>
      <c r="G37" s="19">
        <f t="shared" si="5"/>
        <v>1.1730110475389481</v>
      </c>
      <c r="H37" s="12">
        <v>4479.7364588666396</v>
      </c>
      <c r="I37" s="12">
        <v>4072.0014965283199</v>
      </c>
      <c r="J37" s="12">
        <v>4751.4140252466304</v>
      </c>
      <c r="K37" s="12">
        <v>5677.8380873753904</v>
      </c>
      <c r="L37" s="13">
        <v>6178.8100013923204</v>
      </c>
      <c r="M37" s="13">
        <v>4694.5053217066798</v>
      </c>
      <c r="N37" s="13">
        <v>3142.6706488319801</v>
      </c>
      <c r="O37" s="13">
        <v>4263.3995956910303</v>
      </c>
      <c r="P37" s="14">
        <v>4142.0502837285903</v>
      </c>
      <c r="Q37" s="14">
        <v>2836.9614995420502</v>
      </c>
      <c r="R37" s="14">
        <v>4525.6899202862496</v>
      </c>
      <c r="S37" s="14">
        <v>3815.5923960073301</v>
      </c>
      <c r="T37" s="15">
        <v>3671.5898540569801</v>
      </c>
      <c r="U37" s="15">
        <v>4675.1780941003099</v>
      </c>
      <c r="V37" s="15">
        <v>5740.2021529286103</v>
      </c>
      <c r="W37" s="15">
        <v>5609.0246715315898</v>
      </c>
      <c r="X37" s="16">
        <v>4815.3318956515204</v>
      </c>
      <c r="Y37" s="16">
        <v>5042.20643539089</v>
      </c>
      <c r="Z37" s="16">
        <v>7684.3743251957103</v>
      </c>
      <c r="AA37" s="16">
        <v>9821.11960631488</v>
      </c>
      <c r="AB37" s="17">
        <v>10369.0693756247</v>
      </c>
      <c r="AC37" s="17">
        <v>6837.2273323609597</v>
      </c>
      <c r="AD37" s="17">
        <v>10368.267784281299</v>
      </c>
      <c r="AE37" s="17">
        <v>6969.91179755745</v>
      </c>
      <c r="AG37" s="2"/>
    </row>
    <row r="38" spans="1:33">
      <c r="A38" s="11" t="s">
        <v>62</v>
      </c>
      <c r="B38" s="11">
        <v>80891</v>
      </c>
      <c r="C38" s="26" t="s">
        <v>128</v>
      </c>
      <c r="D38" s="22">
        <v>2.5076116917935699E-2</v>
      </c>
      <c r="E38" s="19">
        <f t="shared" si="3"/>
        <v>0.36475838383434639</v>
      </c>
      <c r="F38" s="19">
        <f t="shared" si="4"/>
        <v>0.69885285835647726</v>
      </c>
      <c r="G38" s="19">
        <f t="shared" si="5"/>
        <v>0.84330770249740516</v>
      </c>
      <c r="H38" s="12">
        <v>19429.518106180702</v>
      </c>
      <c r="I38" s="12">
        <v>10699.3227388001</v>
      </c>
      <c r="J38" s="12">
        <v>12958.8689453262</v>
      </c>
      <c r="K38" s="12">
        <v>22613.805844658102</v>
      </c>
      <c r="L38" s="13">
        <v>19057.821524859399</v>
      </c>
      <c r="M38" s="13">
        <v>11169.510916282299</v>
      </c>
      <c r="N38" s="13">
        <v>9686.4865116794299</v>
      </c>
      <c r="O38" s="13">
        <v>13963.984639467701</v>
      </c>
      <c r="P38" s="14">
        <v>10997.806096231399</v>
      </c>
      <c r="Q38" s="14">
        <v>9571.3737063343397</v>
      </c>
      <c r="R38" s="14">
        <v>11088.559054310001</v>
      </c>
      <c r="S38" s="14">
        <v>11792.5894364416</v>
      </c>
      <c r="T38" s="15">
        <v>19520.242340387798</v>
      </c>
      <c r="U38" s="15">
        <v>16735.170515503702</v>
      </c>
      <c r="V38" s="15">
        <v>23885.318154258399</v>
      </c>
      <c r="W38" s="15">
        <v>24460.874119018001</v>
      </c>
      <c r="X38" s="16">
        <v>16573.136908543402</v>
      </c>
      <c r="Y38" s="16">
        <v>16222.6892096268</v>
      </c>
      <c r="Z38" s="16">
        <v>28354.476929582601</v>
      </c>
      <c r="AA38" s="16">
        <v>26304.880515495599</v>
      </c>
      <c r="AB38" s="17">
        <v>16815.164078923099</v>
      </c>
      <c r="AC38" s="17">
        <v>18677.533301245199</v>
      </c>
      <c r="AD38" s="17">
        <v>25748.208495790001</v>
      </c>
      <c r="AE38" s="17">
        <v>16715.889178819802</v>
      </c>
      <c r="AG38" s="2"/>
    </row>
    <row r="39" spans="1:33">
      <c r="A39" s="11" t="s">
        <v>61</v>
      </c>
      <c r="B39" s="11">
        <v>14544</v>
      </c>
      <c r="C39" s="26" t="s">
        <v>128</v>
      </c>
      <c r="D39" s="22">
        <v>2.9647643747170101E-2</v>
      </c>
      <c r="E39" s="19">
        <f t="shared" si="3"/>
        <v>-0.80408890912171904</v>
      </c>
      <c r="F39" s="19">
        <f t="shared" si="4"/>
        <v>-0.4002956248494674</v>
      </c>
      <c r="G39" s="19">
        <f t="shared" si="5"/>
        <v>-0.4335546461588084</v>
      </c>
      <c r="H39" s="12">
        <v>1664.11810420036</v>
      </c>
      <c r="I39" s="12">
        <v>1871.03899370013</v>
      </c>
      <c r="J39" s="12">
        <v>1922.6264106297999</v>
      </c>
      <c r="K39" s="12">
        <v>1563.5741699626001</v>
      </c>
      <c r="L39" s="13">
        <v>1755.2964987847799</v>
      </c>
      <c r="M39" s="13">
        <v>1497.8559957293301</v>
      </c>
      <c r="N39" s="13">
        <v>1359.62486895703</v>
      </c>
      <c r="O39" s="13">
        <v>1001.10479739987</v>
      </c>
      <c r="P39" s="14">
        <v>1156.69235521722</v>
      </c>
      <c r="Q39" s="14">
        <v>1087.48962591438</v>
      </c>
      <c r="R39" s="14">
        <v>1426.8458542235101</v>
      </c>
      <c r="S39" s="14">
        <v>1028.12844550051</v>
      </c>
      <c r="T39" s="15">
        <v>1051.8929623251399</v>
      </c>
      <c r="U39" s="15">
        <v>1240.08108555424</v>
      </c>
      <c r="V39" s="15">
        <v>675.539500173536</v>
      </c>
      <c r="W39" s="15">
        <v>1053.78406778765</v>
      </c>
      <c r="X39" s="16">
        <v>1132.8673102815201</v>
      </c>
      <c r="Y39" s="16">
        <v>1131.2440269727099</v>
      </c>
      <c r="Z39" s="16">
        <v>755.13721758673898</v>
      </c>
      <c r="AA39" s="16">
        <v>1234.40682964801</v>
      </c>
      <c r="AB39" s="17">
        <v>939.06099367890397</v>
      </c>
      <c r="AC39" s="17">
        <v>961.85217821144101</v>
      </c>
      <c r="AD39" s="17">
        <v>818.922980295005</v>
      </c>
      <c r="AE39" s="17">
        <v>759.58448822569505</v>
      </c>
      <c r="AG39" s="2"/>
    </row>
    <row r="40" spans="1:33">
      <c r="A40" s="11" t="s">
        <v>60</v>
      </c>
      <c r="B40" s="11">
        <v>14580</v>
      </c>
      <c r="C40" s="26" t="s">
        <v>128</v>
      </c>
      <c r="D40" s="22">
        <v>4.1476527479465397E-6</v>
      </c>
      <c r="E40" s="19">
        <f t="shared" si="3"/>
        <v>0.15201355153472598</v>
      </c>
      <c r="F40" s="19">
        <f t="shared" si="4"/>
        <v>1.5363491793471677</v>
      </c>
      <c r="G40" s="19">
        <f t="shared" si="5"/>
        <v>3.8164790163555802</v>
      </c>
      <c r="H40" s="12">
        <v>1182.40690571393</v>
      </c>
      <c r="I40" s="12">
        <v>1331.0890226121801</v>
      </c>
      <c r="J40" s="12">
        <v>629.31026611923096</v>
      </c>
      <c r="K40" s="12">
        <v>1344.1079341652201</v>
      </c>
      <c r="L40" s="13">
        <v>1129.65209199533</v>
      </c>
      <c r="M40" s="13">
        <v>1726.6827545953399</v>
      </c>
      <c r="N40" s="13">
        <v>1408.55057509374</v>
      </c>
      <c r="O40" s="13">
        <v>806.21111167188405</v>
      </c>
      <c r="P40" s="14">
        <v>1223.2701640349101</v>
      </c>
      <c r="Q40" s="14">
        <v>2413.6517288831301</v>
      </c>
      <c r="R40" s="14">
        <v>615.47410526376905</v>
      </c>
      <c r="S40" s="14">
        <v>1147.9109973127399</v>
      </c>
      <c r="T40" s="15">
        <v>1122.15534788473</v>
      </c>
      <c r="U40" s="15">
        <v>1301.5769958501801</v>
      </c>
      <c r="V40" s="15">
        <v>1477.99041564453</v>
      </c>
      <c r="W40" s="15">
        <v>1083.77352322968</v>
      </c>
      <c r="X40" s="16">
        <v>2425.7397645552801</v>
      </c>
      <c r="Y40" s="16">
        <v>5132.0537362614396</v>
      </c>
      <c r="Z40" s="16">
        <v>3999.4069699107599</v>
      </c>
      <c r="AA40" s="16">
        <v>3151.9999211934</v>
      </c>
      <c r="AB40" s="17">
        <v>17853.2154850281</v>
      </c>
      <c r="AC40" s="17">
        <v>22244.571588312199</v>
      </c>
      <c r="AD40" s="17">
        <v>15209.0010159557</v>
      </c>
      <c r="AE40" s="17">
        <v>20777.1723268149</v>
      </c>
      <c r="AG40" s="2"/>
    </row>
    <row r="41" spans="1:33">
      <c r="A41" s="11" t="s">
        <v>59</v>
      </c>
      <c r="B41" s="11">
        <v>14674</v>
      </c>
      <c r="C41" s="26" t="s">
        <v>128</v>
      </c>
      <c r="D41" s="22">
        <v>4.9218996961387297E-2</v>
      </c>
      <c r="E41" s="19">
        <f t="shared" si="3"/>
        <v>0.28652624994689851</v>
      </c>
      <c r="F41" s="19">
        <f t="shared" si="4"/>
        <v>0.70939177704112133</v>
      </c>
      <c r="G41" s="19">
        <f t="shared" si="5"/>
        <v>0.54369208309079464</v>
      </c>
      <c r="H41" s="12">
        <v>1585.03825184125</v>
      </c>
      <c r="I41" s="12">
        <v>1482.9404370792299</v>
      </c>
      <c r="J41" s="12">
        <v>1417.969737568</v>
      </c>
      <c r="K41" s="12">
        <v>1429.94038310423</v>
      </c>
      <c r="L41" s="13">
        <v>1860.5936435398301</v>
      </c>
      <c r="M41" s="13">
        <v>1333.4512108656199</v>
      </c>
      <c r="N41" s="13">
        <v>1740.4741178419999</v>
      </c>
      <c r="O41" s="13">
        <v>1157.2378041757099</v>
      </c>
      <c r="P41" s="14">
        <v>1691.0089105843999</v>
      </c>
      <c r="Q41" s="14">
        <v>1413.8098631893499</v>
      </c>
      <c r="R41" s="14">
        <v>1898.6920864753799</v>
      </c>
      <c r="S41" s="14">
        <v>1123.9596090331599</v>
      </c>
      <c r="T41" s="15">
        <v>1948.21075627762</v>
      </c>
      <c r="U41" s="15">
        <v>2113.0099004653998</v>
      </c>
      <c r="V41" s="15">
        <v>1503.37899851208</v>
      </c>
      <c r="W41" s="15">
        <v>1651.00945996576</v>
      </c>
      <c r="X41" s="16">
        <v>2738.7003032800799</v>
      </c>
      <c r="Y41" s="16">
        <v>1517.4904835263501</v>
      </c>
      <c r="Z41" s="16">
        <v>3298.7849365222</v>
      </c>
      <c r="AA41" s="16">
        <v>2405.7448861248099</v>
      </c>
      <c r="AB41" s="17">
        <v>2654.7497864799702</v>
      </c>
      <c r="AC41" s="17">
        <v>2026.9445182110201</v>
      </c>
      <c r="AD41" s="17">
        <v>1844.7713698641101</v>
      </c>
      <c r="AE41" s="17">
        <v>2405.5371617410201</v>
      </c>
      <c r="AG41" s="2"/>
    </row>
    <row r="42" spans="1:33">
      <c r="A42" s="11" t="s">
        <v>58</v>
      </c>
      <c r="B42" s="11">
        <v>14678</v>
      </c>
      <c r="C42" s="26" t="s">
        <v>128</v>
      </c>
      <c r="D42" s="22">
        <v>2.76688335739056E-2</v>
      </c>
      <c r="E42" s="19">
        <f t="shared" si="3"/>
        <v>0.15164288889449754</v>
      </c>
      <c r="F42" s="19">
        <f t="shared" si="4"/>
        <v>0.26550560330929646</v>
      </c>
      <c r="G42" s="19">
        <f t="shared" si="5"/>
        <v>0.61794489342892356</v>
      </c>
      <c r="H42" s="12">
        <v>7263.5652543572396</v>
      </c>
      <c r="I42" s="12">
        <v>6531.71061294635</v>
      </c>
      <c r="J42" s="12">
        <v>7356.46694688972</v>
      </c>
      <c r="K42" s="12">
        <v>7059.0061626228699</v>
      </c>
      <c r="L42" s="13">
        <v>6799.3583695113402</v>
      </c>
      <c r="M42" s="13">
        <v>7576.7797854172004</v>
      </c>
      <c r="N42" s="13">
        <v>4779.9535181326701</v>
      </c>
      <c r="O42" s="13">
        <v>6509.1501450091801</v>
      </c>
      <c r="P42" s="14">
        <v>6130.7803506496703</v>
      </c>
      <c r="Q42" s="14">
        <v>6000.1643429169399</v>
      </c>
      <c r="R42" s="14">
        <v>6057.16418380913</v>
      </c>
      <c r="S42" s="14">
        <v>6164.5223490888602</v>
      </c>
      <c r="T42" s="15">
        <v>8168.2298968781097</v>
      </c>
      <c r="U42" s="15">
        <v>8062.4487861355601</v>
      </c>
      <c r="V42" s="15">
        <v>6916.5540173056997</v>
      </c>
      <c r="W42" s="15">
        <v>8190.2187928058402</v>
      </c>
      <c r="X42" s="16">
        <v>7243.22729739637</v>
      </c>
      <c r="Y42" s="16">
        <v>6625.26861157646</v>
      </c>
      <c r="Z42" s="16">
        <v>8176.6495450707998</v>
      </c>
      <c r="AA42" s="16">
        <v>8805.9444361143796</v>
      </c>
      <c r="AB42" s="17">
        <v>11665.5270578367</v>
      </c>
      <c r="AC42" s="17">
        <v>8470.1534300978492</v>
      </c>
      <c r="AD42" s="17">
        <v>8995.5996253647299</v>
      </c>
      <c r="AE42" s="17">
        <v>8242.3980005505891</v>
      </c>
      <c r="AG42" s="2"/>
    </row>
    <row r="43" spans="1:33">
      <c r="A43" s="11" t="s">
        <v>57</v>
      </c>
      <c r="B43" s="11">
        <v>664862</v>
      </c>
      <c r="C43" s="26" t="s">
        <v>128</v>
      </c>
      <c r="D43" s="22">
        <v>4.8823494527001902E-2</v>
      </c>
      <c r="E43" s="19">
        <f t="shared" si="3"/>
        <v>0.53690131727958279</v>
      </c>
      <c r="F43" s="19">
        <f t="shared" si="4"/>
        <v>1.2385131778100571</v>
      </c>
      <c r="G43" s="19">
        <f t="shared" si="5"/>
        <v>0.82053547192293963</v>
      </c>
      <c r="H43" s="12">
        <v>279.91725985931902</v>
      </c>
      <c r="I43" s="12">
        <v>121.825564856803</v>
      </c>
      <c r="J43" s="12">
        <v>340.187167553027</v>
      </c>
      <c r="K43" s="12">
        <v>396.02206737940998</v>
      </c>
      <c r="L43" s="13">
        <v>259.66963667921601</v>
      </c>
      <c r="M43" s="13">
        <v>279.76260293687102</v>
      </c>
      <c r="N43" s="13">
        <v>212.79297121578401</v>
      </c>
      <c r="O43" s="13">
        <v>176.11810933657401</v>
      </c>
      <c r="P43" s="14">
        <v>457.88600776945299</v>
      </c>
      <c r="Q43" s="14">
        <v>231.98364088866199</v>
      </c>
      <c r="R43" s="14">
        <v>371.32243051464297</v>
      </c>
      <c r="S43" s="14">
        <v>308.330424042956</v>
      </c>
      <c r="T43" s="15">
        <v>459.70203337021297</v>
      </c>
      <c r="U43" s="15">
        <v>372.01480725930998</v>
      </c>
      <c r="V43" s="15">
        <v>370.957485870124</v>
      </c>
      <c r="W43" s="15">
        <v>448.32679179475502</v>
      </c>
      <c r="X43" s="16">
        <v>389.67766215916902</v>
      </c>
      <c r="Y43" s="16">
        <v>685.32814189082296</v>
      </c>
      <c r="Z43" s="16">
        <v>647.14221573367104</v>
      </c>
      <c r="AA43" s="16">
        <v>468.326639516451</v>
      </c>
      <c r="AB43" s="17">
        <v>589.81232056747399</v>
      </c>
      <c r="AC43" s="17">
        <v>398.23979925802701</v>
      </c>
      <c r="AD43" s="17">
        <v>743.16717450860097</v>
      </c>
      <c r="AE43" s="17">
        <v>687.44148544039399</v>
      </c>
      <c r="AG43" s="2"/>
    </row>
    <row r="44" spans="1:33">
      <c r="A44" s="11" t="s">
        <v>56</v>
      </c>
      <c r="B44" s="11">
        <v>14744</v>
      </c>
      <c r="C44" s="26" t="s">
        <v>128</v>
      </c>
      <c r="D44" s="22">
        <v>4.3927269667377103E-2</v>
      </c>
      <c r="E44" s="19">
        <f t="shared" si="3"/>
        <v>2.210922348806605</v>
      </c>
      <c r="F44" s="19">
        <f t="shared" si="4"/>
        <v>2.8960847643522314</v>
      </c>
      <c r="G44" s="19">
        <f t="shared" si="5"/>
        <v>13.345104336676661</v>
      </c>
      <c r="H44" s="12">
        <v>0</v>
      </c>
      <c r="I44" s="12">
        <v>10.3394228135405</v>
      </c>
      <c r="J44" s="12">
        <v>8.2867853937198498E-3</v>
      </c>
      <c r="K44" s="12">
        <v>0</v>
      </c>
      <c r="L44" s="13">
        <v>8.5605715406131804E-3</v>
      </c>
      <c r="M44" s="13">
        <v>55.101447250798103</v>
      </c>
      <c r="N44" s="13">
        <v>8.4982503075572193</v>
      </c>
      <c r="O44" s="13">
        <v>4.05680675708706E-2</v>
      </c>
      <c r="P44" s="14">
        <v>0</v>
      </c>
      <c r="Q44" s="14">
        <v>6.1885441378148401E-2</v>
      </c>
      <c r="R44" s="14">
        <v>9.8828608225090004E-3</v>
      </c>
      <c r="S44" s="14">
        <v>1.59292426053614E-2</v>
      </c>
      <c r="T44" s="15">
        <v>1.8733143439391101E-3</v>
      </c>
      <c r="U44" s="15">
        <v>0</v>
      </c>
      <c r="V44" s="15">
        <v>0</v>
      </c>
      <c r="W44" s="15">
        <v>47.905038604814997</v>
      </c>
      <c r="X44" s="16">
        <v>42.86644634604</v>
      </c>
      <c r="Y44" s="16">
        <v>88.969522618536104</v>
      </c>
      <c r="Z44" s="16">
        <v>161.55684834676001</v>
      </c>
      <c r="AA44" s="16">
        <v>180.41124822538299</v>
      </c>
      <c r="AB44" s="17">
        <v>67.818531749683103</v>
      </c>
      <c r="AC44" s="17">
        <v>169.59527317075</v>
      </c>
      <c r="AD44" s="17">
        <v>183.616997596532</v>
      </c>
      <c r="AE44" s="17">
        <v>491.534885633106</v>
      </c>
      <c r="AG44" s="2"/>
    </row>
    <row r="45" spans="1:33">
      <c r="A45" s="11" t="s">
        <v>55</v>
      </c>
      <c r="B45" s="11">
        <v>56149</v>
      </c>
      <c r="C45" s="26" t="s">
        <v>128</v>
      </c>
      <c r="D45" s="22">
        <v>1.8929666184518299E-3</v>
      </c>
      <c r="E45" s="19">
        <f t="shared" si="3"/>
        <v>-0.72573806649618933</v>
      </c>
      <c r="F45" s="19">
        <f t="shared" si="4"/>
        <v>-0.59878192081129133</v>
      </c>
      <c r="G45" s="19">
        <f t="shared" si="5"/>
        <v>-0.89691397814085549</v>
      </c>
      <c r="H45" s="12">
        <v>1519.6053716505</v>
      </c>
      <c r="I45" s="12">
        <v>1580.4388869050099</v>
      </c>
      <c r="J45" s="12">
        <v>1402.6442916794099</v>
      </c>
      <c r="K45" s="12">
        <v>1468.9593921830799</v>
      </c>
      <c r="L45" s="13">
        <v>1534.4808200637999</v>
      </c>
      <c r="M45" s="13">
        <v>958.49959528333102</v>
      </c>
      <c r="N45" s="13">
        <v>1087.28527737174</v>
      </c>
      <c r="O45" s="13">
        <v>1093.0077940021599</v>
      </c>
      <c r="P45" s="14">
        <v>1390.57419480056</v>
      </c>
      <c r="Q45" s="14">
        <v>1487.21534084978</v>
      </c>
      <c r="R45" s="14">
        <v>1517.1106298822699</v>
      </c>
      <c r="S45" s="14">
        <v>1548.94012498757</v>
      </c>
      <c r="T45" s="15">
        <v>1036.8365359649499</v>
      </c>
      <c r="U45" s="15">
        <v>1078.9698442363599</v>
      </c>
      <c r="V45" s="15">
        <v>916.67664596234397</v>
      </c>
      <c r="W45" s="15">
        <v>578.49852043493502</v>
      </c>
      <c r="X45" s="16">
        <v>849.10126460406502</v>
      </c>
      <c r="Y45" s="16">
        <v>968.32294558035699</v>
      </c>
      <c r="Z45" s="16">
        <v>688.22768392882597</v>
      </c>
      <c r="AA45" s="16">
        <v>580.163052517138</v>
      </c>
      <c r="AB45" s="17">
        <v>724.16905064373202</v>
      </c>
      <c r="AC45" s="17">
        <v>750.10210072805796</v>
      </c>
      <c r="AD45" s="17">
        <v>867.50124231263896</v>
      </c>
      <c r="AE45" s="17">
        <v>850.27345426518195</v>
      </c>
      <c r="AG45" s="2"/>
    </row>
    <row r="46" spans="1:33">
      <c r="A46" s="11" t="s">
        <v>54</v>
      </c>
      <c r="B46" s="11">
        <v>14824</v>
      </c>
      <c r="C46" s="26" t="s">
        <v>128</v>
      </c>
      <c r="D46" s="22">
        <v>1.6824114714287099E-2</v>
      </c>
      <c r="E46" s="19">
        <f t="shared" si="3"/>
        <v>0.44029678521957638</v>
      </c>
      <c r="F46" s="19">
        <f t="shared" si="4"/>
        <v>0.70842588859719247</v>
      </c>
      <c r="G46" s="19">
        <f t="shared" si="5"/>
        <v>1.0830168774534521</v>
      </c>
      <c r="H46" s="12">
        <v>11060.766942807901</v>
      </c>
      <c r="I46" s="12">
        <v>7588.1360528542</v>
      </c>
      <c r="J46" s="12">
        <v>7956.1456123043599</v>
      </c>
      <c r="K46" s="12">
        <v>13704.4515673437</v>
      </c>
      <c r="L46" s="13">
        <v>12825.8440146718</v>
      </c>
      <c r="M46" s="13">
        <v>8364.1551360084195</v>
      </c>
      <c r="N46" s="13">
        <v>7068.3186905748598</v>
      </c>
      <c r="O46" s="13">
        <v>10342.862630896099</v>
      </c>
      <c r="P46" s="14">
        <v>6840.4453102513799</v>
      </c>
      <c r="Q46" s="14">
        <v>5777.5904122865204</v>
      </c>
      <c r="R46" s="14">
        <v>9579.6486374098804</v>
      </c>
      <c r="S46" s="14">
        <v>8733.2441872428008</v>
      </c>
      <c r="T46" s="15">
        <v>12080.7101293286</v>
      </c>
      <c r="U46" s="15">
        <v>10982.9704623712</v>
      </c>
      <c r="V46" s="15">
        <v>14452.0434835914</v>
      </c>
      <c r="W46" s="15">
        <v>17179.568830566099</v>
      </c>
      <c r="X46" s="16">
        <v>11329.9300689008</v>
      </c>
      <c r="Y46" s="16">
        <v>11048.5718435333</v>
      </c>
      <c r="Z46" s="16">
        <v>22482.470934513101</v>
      </c>
      <c r="AA46" s="16">
        <v>18214.138857269802</v>
      </c>
      <c r="AB46" s="17">
        <v>10653.0234061182</v>
      </c>
      <c r="AC46" s="17">
        <v>15610.7847339045</v>
      </c>
      <c r="AD46" s="17">
        <v>22299.578401031598</v>
      </c>
      <c r="AE46" s="17">
        <v>16962.593265983101</v>
      </c>
      <c r="AG46" s="2"/>
    </row>
    <row r="47" spans="1:33">
      <c r="A47" s="11" t="s">
        <v>52</v>
      </c>
      <c r="B47" s="11">
        <v>110006</v>
      </c>
      <c r="C47" s="26" t="s">
        <v>128</v>
      </c>
      <c r="D47" s="22">
        <v>2.04391629559522E-2</v>
      </c>
      <c r="E47" s="19">
        <f t="shared" si="3"/>
        <v>0.72331899571897296</v>
      </c>
      <c r="F47" s="19">
        <f t="shared" si="4"/>
        <v>0.69005425026712297</v>
      </c>
      <c r="G47" s="19">
        <f t="shared" si="5"/>
        <v>1.0920582634214955</v>
      </c>
      <c r="H47" s="12">
        <v>1548.6965385414001</v>
      </c>
      <c r="I47" s="12">
        <v>592.39492386074596</v>
      </c>
      <c r="J47" s="12">
        <v>830.56139242902498</v>
      </c>
      <c r="K47" s="12">
        <v>1021.24191103973</v>
      </c>
      <c r="L47" s="13">
        <v>2270.5258952264498</v>
      </c>
      <c r="M47" s="13">
        <v>1306.53633369008</v>
      </c>
      <c r="N47" s="13">
        <v>1073.45316597025</v>
      </c>
      <c r="O47" s="13">
        <v>1494.9480228129401</v>
      </c>
      <c r="P47" s="14">
        <v>1306.0230933691801</v>
      </c>
      <c r="Q47" s="14">
        <v>1257.62514718936</v>
      </c>
      <c r="R47" s="14">
        <v>2015.6216587215899</v>
      </c>
      <c r="S47" s="14">
        <v>992.71050549648305</v>
      </c>
      <c r="T47" s="15">
        <v>1463.4174865929101</v>
      </c>
      <c r="U47" s="15">
        <v>1296.69885958329</v>
      </c>
      <c r="V47" s="15">
        <v>1648.8367620835299</v>
      </c>
      <c r="W47" s="15">
        <v>2183.2196241909401</v>
      </c>
      <c r="X47" s="16">
        <v>1661.0715516561299</v>
      </c>
      <c r="Y47" s="16">
        <v>1845.0302551325001</v>
      </c>
      <c r="Z47" s="16">
        <v>3431.6499588513898</v>
      </c>
      <c r="AA47" s="16">
        <v>2976.9959007450302</v>
      </c>
      <c r="AB47" s="17">
        <v>2258.8563296749198</v>
      </c>
      <c r="AC47" s="17">
        <v>3303.7623563719499</v>
      </c>
      <c r="AD47" s="17">
        <v>3652.6549379620501</v>
      </c>
      <c r="AE47" s="17">
        <v>2662.9603260148901</v>
      </c>
      <c r="AG47" s="2"/>
    </row>
    <row r="48" spans="1:33">
      <c r="A48" s="11" t="s">
        <v>51</v>
      </c>
      <c r="B48" s="11">
        <v>14960</v>
      </c>
      <c r="C48" s="26" t="s">
        <v>128</v>
      </c>
      <c r="D48" s="22">
        <v>1.4090972650705601E-2</v>
      </c>
      <c r="E48" s="19">
        <f t="shared" si="3"/>
        <v>9.1417938464152613</v>
      </c>
      <c r="F48" s="19">
        <f t="shared" si="4"/>
        <v>14.227529259649746</v>
      </c>
      <c r="G48" s="19">
        <f t="shared" si="5"/>
        <v>3.9030657783838434</v>
      </c>
      <c r="H48" s="12">
        <v>0</v>
      </c>
      <c r="I48" s="12">
        <v>0</v>
      </c>
      <c r="J48" s="12">
        <v>9.1859491017434198E-3</v>
      </c>
      <c r="K48" s="12">
        <v>0.96226581964995295</v>
      </c>
      <c r="L48" s="13">
        <v>9.4898492330557395E-3</v>
      </c>
      <c r="M48" s="13">
        <v>0</v>
      </c>
      <c r="N48" s="13">
        <v>2.7028165974607901E-2</v>
      </c>
      <c r="O48" s="13">
        <v>4.5197612683013602E-2</v>
      </c>
      <c r="P48" s="14">
        <v>31.6833666259291</v>
      </c>
      <c r="Q48" s="14">
        <v>89.497413488515804</v>
      </c>
      <c r="R48" s="14">
        <v>1.09579446851766E-2</v>
      </c>
      <c r="S48" s="14">
        <v>1.7678787321195901E-2</v>
      </c>
      <c r="T48" s="15">
        <v>35.132380898638502</v>
      </c>
      <c r="U48" s="15">
        <v>513.618720966448</v>
      </c>
      <c r="V48" s="15">
        <v>0</v>
      </c>
      <c r="W48" s="15">
        <v>0</v>
      </c>
      <c r="X48" s="16">
        <v>6.4257517109268705E-2</v>
      </c>
      <c r="Y48" s="16">
        <v>24.254886405592099</v>
      </c>
      <c r="Z48" s="16">
        <v>783.89294997442903</v>
      </c>
      <c r="AA48" s="16">
        <v>759.32632379832796</v>
      </c>
      <c r="AB48" s="17">
        <v>854.65051662284998</v>
      </c>
      <c r="AC48" s="17">
        <v>161.21321376492</v>
      </c>
      <c r="AD48" s="17">
        <v>565.40204857491506</v>
      </c>
      <c r="AE48" s="17">
        <v>232.06167195363301</v>
      </c>
      <c r="AG48" s="2"/>
    </row>
    <row r="49" spans="1:33">
      <c r="A49" s="11" t="s">
        <v>50</v>
      </c>
      <c r="B49" s="11">
        <v>14964</v>
      </c>
      <c r="C49" s="26" t="s">
        <v>128</v>
      </c>
      <c r="D49" s="22">
        <v>3.6484743118807603E-2</v>
      </c>
      <c r="E49" s="19">
        <f t="shared" si="3"/>
        <v>9.1390388043367993E-2</v>
      </c>
      <c r="F49" s="19">
        <f t="shared" si="4"/>
        <v>1.2589353964933658</v>
      </c>
      <c r="G49" s="19">
        <f t="shared" si="5"/>
        <v>1.1061891104356405</v>
      </c>
      <c r="H49" s="12">
        <v>2099.4511280561201</v>
      </c>
      <c r="I49" s="12">
        <v>1446.3680777434299</v>
      </c>
      <c r="J49" s="12">
        <v>1962.47590141871</v>
      </c>
      <c r="K49" s="12">
        <v>3823.6110643492498</v>
      </c>
      <c r="L49" s="13">
        <v>2141.7311509780802</v>
      </c>
      <c r="M49" s="13">
        <v>1344.98117406661</v>
      </c>
      <c r="N49" s="13">
        <v>1724.53359616332</v>
      </c>
      <c r="O49" s="13">
        <v>1813.89518404605</v>
      </c>
      <c r="P49" s="14">
        <v>1701.77745874272</v>
      </c>
      <c r="Q49" s="14">
        <v>1451.13678580192</v>
      </c>
      <c r="R49" s="14">
        <v>1891.51949332924</v>
      </c>
      <c r="S49" s="14">
        <v>2271.8476289280402</v>
      </c>
      <c r="T49" s="15">
        <v>2495.2358517466701</v>
      </c>
      <c r="U49" s="15">
        <v>2306.3379591379398</v>
      </c>
      <c r="V49" s="15">
        <v>1991.4895033089001</v>
      </c>
      <c r="W49" s="15">
        <v>3149.1164562499498</v>
      </c>
      <c r="X49" s="16">
        <v>2932.4467546825899</v>
      </c>
      <c r="Y49" s="16">
        <v>2149.86070417684</v>
      </c>
      <c r="Z49" s="16">
        <v>7695.8973251669104</v>
      </c>
      <c r="AA49" s="16">
        <v>4034.2979799435502</v>
      </c>
      <c r="AB49" s="17">
        <v>2863.88245623487</v>
      </c>
      <c r="AC49" s="17">
        <v>2944.5490897026202</v>
      </c>
      <c r="AD49" s="17">
        <v>5522.6909985140201</v>
      </c>
      <c r="AE49" s="17">
        <v>4419.0930223222103</v>
      </c>
      <c r="AG49" s="2"/>
    </row>
    <row r="50" spans="1:33">
      <c r="A50" s="11" t="s">
        <v>49</v>
      </c>
      <c r="B50" s="11">
        <v>14999</v>
      </c>
      <c r="C50" s="26" t="s">
        <v>128</v>
      </c>
      <c r="D50" s="22">
        <v>2.1720608625168E-2</v>
      </c>
      <c r="E50" s="19">
        <f t="shared" si="3"/>
        <v>0.37696754554312206</v>
      </c>
      <c r="F50" s="19">
        <f t="shared" si="4"/>
        <v>1.5073454751563791</v>
      </c>
      <c r="G50" s="19">
        <f t="shared" si="5"/>
        <v>1.3428681279079231</v>
      </c>
      <c r="H50" s="12">
        <v>354.45501694267801</v>
      </c>
      <c r="I50" s="12">
        <v>329.956895360141</v>
      </c>
      <c r="J50" s="12">
        <v>454.59986799783798</v>
      </c>
      <c r="K50" s="12">
        <v>569.65515900354205</v>
      </c>
      <c r="L50" s="13">
        <v>392.56232076587798</v>
      </c>
      <c r="M50" s="13">
        <v>198.031616430339</v>
      </c>
      <c r="N50" s="13">
        <v>238.32559155285099</v>
      </c>
      <c r="O50" s="13">
        <v>252.51144459073601</v>
      </c>
      <c r="P50" s="14">
        <v>400.281574626024</v>
      </c>
      <c r="Q50" s="14">
        <v>200.53987171441901</v>
      </c>
      <c r="R50" s="14">
        <v>174.39289111571799</v>
      </c>
      <c r="S50" s="14">
        <v>275.00615369049302</v>
      </c>
      <c r="T50" s="15">
        <v>405.50230196137102</v>
      </c>
      <c r="U50" s="15">
        <v>573.16424645188204</v>
      </c>
      <c r="V50" s="15">
        <v>699.95315734940198</v>
      </c>
      <c r="W50" s="15">
        <v>540.27122472603696</v>
      </c>
      <c r="X50" s="16">
        <v>725.22012747744702</v>
      </c>
      <c r="Y50" s="16">
        <v>423.201939585464</v>
      </c>
      <c r="Z50" s="16">
        <v>884.20647694628201</v>
      </c>
      <c r="AA50" s="16">
        <v>1041.73347327854</v>
      </c>
      <c r="AB50" s="17">
        <v>1219.21103415069</v>
      </c>
      <c r="AC50" s="17">
        <v>534.13948193577403</v>
      </c>
      <c r="AD50" s="17">
        <v>553.71791511012304</v>
      </c>
      <c r="AE50" s="17">
        <v>356.86933246331199</v>
      </c>
      <c r="AG50" s="2"/>
    </row>
    <row r="51" spans="1:33">
      <c r="A51" s="11" t="s">
        <v>48</v>
      </c>
      <c r="B51" s="11">
        <v>14972</v>
      </c>
      <c r="C51" s="26" t="s">
        <v>128</v>
      </c>
      <c r="D51" s="22">
        <v>1.9419069245492599E-2</v>
      </c>
      <c r="E51" s="19">
        <f t="shared" si="3"/>
        <v>0.27309830488698911</v>
      </c>
      <c r="F51" s="19">
        <f t="shared" si="4"/>
        <v>1.0737585261441567</v>
      </c>
      <c r="G51" s="19">
        <f t="shared" si="5"/>
        <v>1.4001178646289842</v>
      </c>
      <c r="H51" s="12">
        <v>1944.9449676128299</v>
      </c>
      <c r="I51" s="12">
        <v>1510.1150996768899</v>
      </c>
      <c r="J51" s="12">
        <v>1761.2235663552301</v>
      </c>
      <c r="K51" s="12">
        <v>3168.1324803596099</v>
      </c>
      <c r="L51" s="13">
        <v>2358.45557330872</v>
      </c>
      <c r="M51" s="13">
        <v>1280.56790074232</v>
      </c>
      <c r="N51" s="13">
        <v>1354.317588888</v>
      </c>
      <c r="O51" s="13">
        <v>1460.65569255027</v>
      </c>
      <c r="P51" s="14">
        <v>2089.47595399067</v>
      </c>
      <c r="Q51" s="14">
        <v>1170.2583931075801</v>
      </c>
      <c r="R51" s="14">
        <v>2207.4498962237399</v>
      </c>
      <c r="S51" s="14">
        <v>1841.6503960380201</v>
      </c>
      <c r="T51" s="15">
        <v>2199.1403128492002</v>
      </c>
      <c r="U51" s="15">
        <v>2258.4920883366099</v>
      </c>
      <c r="V51" s="15">
        <v>2048.1107613480299</v>
      </c>
      <c r="W51" s="15">
        <v>3625.9867845024901</v>
      </c>
      <c r="X51" s="16">
        <v>2775.92213115093</v>
      </c>
      <c r="Y51" s="16">
        <v>1834.0785812379299</v>
      </c>
      <c r="Z51" s="16">
        <v>5887.3321812218501</v>
      </c>
      <c r="AA51" s="16">
        <v>3087.74920129776</v>
      </c>
      <c r="AB51" s="17">
        <v>3907.9932727174901</v>
      </c>
      <c r="AC51" s="17">
        <v>2980.3681172239098</v>
      </c>
      <c r="AD51" s="17">
        <v>6984.7317468640304</v>
      </c>
      <c r="AE51" s="17">
        <v>5416.6129705998701</v>
      </c>
      <c r="AG51" s="2"/>
    </row>
    <row r="52" spans="1:33">
      <c r="A52" s="11" t="s">
        <v>47</v>
      </c>
      <c r="B52" s="11">
        <v>15212</v>
      </c>
      <c r="C52" s="26" t="s">
        <v>128</v>
      </c>
      <c r="D52" s="22">
        <v>4.3228861487251302E-2</v>
      </c>
      <c r="E52" s="19">
        <f t="shared" si="3"/>
        <v>0.39624162541458113</v>
      </c>
      <c r="F52" s="19">
        <f t="shared" si="4"/>
        <v>0.56172204041698015</v>
      </c>
      <c r="G52" s="19">
        <f t="shared" si="5"/>
        <v>0.80956229499875432</v>
      </c>
      <c r="H52" s="12">
        <v>53857.8031220091</v>
      </c>
      <c r="I52" s="12">
        <v>37090.532553563899</v>
      </c>
      <c r="J52" s="12">
        <v>46921.618216901901</v>
      </c>
      <c r="K52" s="12">
        <v>61364.689607595297</v>
      </c>
      <c r="L52" s="13">
        <v>69515.775865152798</v>
      </c>
      <c r="M52" s="13">
        <v>38827.007552871</v>
      </c>
      <c r="N52" s="13">
        <v>37834.141164085297</v>
      </c>
      <c r="O52" s="13">
        <v>36823.513089144901</v>
      </c>
      <c r="P52" s="14">
        <v>41929.729896889097</v>
      </c>
      <c r="Q52" s="14">
        <v>28196.517574058598</v>
      </c>
      <c r="R52" s="14">
        <v>40463.475636326999</v>
      </c>
      <c r="S52" s="14">
        <v>36579.8224389428</v>
      </c>
      <c r="T52" s="15">
        <v>63598.369466993499</v>
      </c>
      <c r="U52" s="15">
        <v>48415.711414767102</v>
      </c>
      <c r="V52" s="15">
        <v>66400.924751699204</v>
      </c>
      <c r="W52" s="15">
        <v>83792.7129478969</v>
      </c>
      <c r="X52" s="16">
        <v>48481.741737523698</v>
      </c>
      <c r="Y52" s="16">
        <v>44488.380463736597</v>
      </c>
      <c r="Z52" s="16">
        <v>93676.902443690706</v>
      </c>
      <c r="AA52" s="16">
        <v>83467.110668229405</v>
      </c>
      <c r="AB52" s="17">
        <v>64270.517561678702</v>
      </c>
      <c r="AC52" s="17">
        <v>60032.723473986</v>
      </c>
      <c r="AD52" s="17">
        <v>74875.254366794601</v>
      </c>
      <c r="AE52" s="17">
        <v>58762.566216229803</v>
      </c>
      <c r="AG52" s="2"/>
    </row>
    <row r="53" spans="1:33">
      <c r="A53" s="11" t="s">
        <v>46</v>
      </c>
      <c r="B53" s="11">
        <v>15519</v>
      </c>
      <c r="C53" s="26" t="s">
        <v>128</v>
      </c>
      <c r="D53" s="22">
        <v>4.3927269667377103E-2</v>
      </c>
      <c r="E53" s="19">
        <f t="shared" si="3"/>
        <v>-0.20974616147452313</v>
      </c>
      <c r="F53" s="19">
        <f t="shared" si="4"/>
        <v>-0.19862933360429164</v>
      </c>
      <c r="G53" s="19">
        <f t="shared" si="5"/>
        <v>-0.38929160019680153</v>
      </c>
      <c r="H53" s="12">
        <v>6567.3606870098401</v>
      </c>
      <c r="I53" s="12">
        <v>7489.7195655771702</v>
      </c>
      <c r="J53" s="12">
        <v>7868.2854592856902</v>
      </c>
      <c r="K53" s="12">
        <v>7289.1987329854201</v>
      </c>
      <c r="L53" s="13">
        <v>6493.6929116249603</v>
      </c>
      <c r="M53" s="13">
        <v>7173.9456335995001</v>
      </c>
      <c r="N53" s="13">
        <v>7048.0962682326199</v>
      </c>
      <c r="O53" s="13">
        <v>7833.5653571707899</v>
      </c>
      <c r="P53" s="14">
        <v>7368.4553049963297</v>
      </c>
      <c r="Q53" s="14">
        <v>9673.8492143468393</v>
      </c>
      <c r="R53" s="14">
        <v>8276.9221589241897</v>
      </c>
      <c r="S53" s="14">
        <v>8168.6620389514601</v>
      </c>
      <c r="T53" s="15">
        <v>6131.6929925617796</v>
      </c>
      <c r="U53" s="15">
        <v>6290.2137593764401</v>
      </c>
      <c r="V53" s="15">
        <v>6661.7641419802503</v>
      </c>
      <c r="W53" s="15">
        <v>6177.8520748683304</v>
      </c>
      <c r="X53" s="16">
        <v>5978.5861238017796</v>
      </c>
      <c r="Y53" s="16">
        <v>6613.5491037615202</v>
      </c>
      <c r="Z53" s="16">
        <v>5209.5709071822603</v>
      </c>
      <c r="AA53" s="16">
        <v>7075.5271877887599</v>
      </c>
      <c r="AB53" s="17">
        <v>6823.2227723978904</v>
      </c>
      <c r="AC53" s="17">
        <v>5807.9610102238203</v>
      </c>
      <c r="AD53" s="17">
        <v>6633.0394552733696</v>
      </c>
      <c r="AE53" s="17">
        <v>6303.9275615336201</v>
      </c>
      <c r="AG53" s="2"/>
    </row>
    <row r="54" spans="1:33">
      <c r="A54" s="11" t="s">
        <v>45</v>
      </c>
      <c r="B54" s="11">
        <v>16145</v>
      </c>
      <c r="C54" s="26" t="s">
        <v>128</v>
      </c>
      <c r="D54" s="22">
        <v>2.8161543916859801E-2</v>
      </c>
      <c r="E54" s="19">
        <f t="shared" si="3"/>
        <v>0.95966604277389755</v>
      </c>
      <c r="F54" s="19">
        <f t="shared" si="4"/>
        <v>1.4284557129452302</v>
      </c>
      <c r="G54" s="19">
        <f t="shared" si="5"/>
        <v>1.7157458854657541</v>
      </c>
      <c r="H54" s="12">
        <v>262.65099023025402</v>
      </c>
      <c r="I54" s="12">
        <v>238.08542269496701</v>
      </c>
      <c r="J54" s="12">
        <v>482.172659552585</v>
      </c>
      <c r="K54" s="12">
        <v>323.83814394632401</v>
      </c>
      <c r="L54" s="13">
        <v>410.95565529739201</v>
      </c>
      <c r="M54" s="13">
        <v>264.38133435381002</v>
      </c>
      <c r="N54" s="13">
        <v>243.63436215185001</v>
      </c>
      <c r="O54" s="13">
        <v>74.260939421247997</v>
      </c>
      <c r="P54" s="14">
        <v>322.02492932301197</v>
      </c>
      <c r="Q54" s="14">
        <v>89.844806847734006</v>
      </c>
      <c r="R54" s="14">
        <v>220.546232946613</v>
      </c>
      <c r="S54" s="14">
        <v>219.79926547109801</v>
      </c>
      <c r="T54" s="15">
        <v>774.867402905483</v>
      </c>
      <c r="U54" s="15">
        <v>541.91708598364903</v>
      </c>
      <c r="V54" s="15">
        <v>576.94432619305496</v>
      </c>
      <c r="W54" s="15">
        <v>647.71111061620695</v>
      </c>
      <c r="X54" s="16">
        <v>441.48821858652599</v>
      </c>
      <c r="Y54" s="16">
        <v>366.92348242643698</v>
      </c>
      <c r="Z54" s="16">
        <v>1060.1019984900399</v>
      </c>
      <c r="AA54" s="16">
        <v>804.85493062810303</v>
      </c>
      <c r="AB54" s="17">
        <v>220.84637813955399</v>
      </c>
      <c r="AC54" s="17">
        <v>436.17078567356998</v>
      </c>
      <c r="AD54" s="17">
        <v>1059.8640996445499</v>
      </c>
      <c r="AE54" s="17">
        <v>1082.35960431082</v>
      </c>
      <c r="AG54" s="2"/>
    </row>
    <row r="55" spans="1:33">
      <c r="A55" s="11" t="s">
        <v>44</v>
      </c>
      <c r="B55" s="11">
        <v>16362</v>
      </c>
      <c r="C55" s="26" t="s">
        <v>128</v>
      </c>
      <c r="D55" s="22">
        <v>4.1880579329424197E-2</v>
      </c>
      <c r="E55" s="19">
        <f t="shared" si="3"/>
        <v>0.62782430255320643</v>
      </c>
      <c r="F55" s="19">
        <f t="shared" si="4"/>
        <v>2.0029713515721435</v>
      </c>
      <c r="G55" s="19">
        <f t="shared" si="5"/>
        <v>1.1527168646281825</v>
      </c>
      <c r="H55" s="12">
        <v>446.33709948654899</v>
      </c>
      <c r="I55" s="12">
        <v>400.31112140224502</v>
      </c>
      <c r="J55" s="12">
        <v>126.68718913959199</v>
      </c>
      <c r="K55" s="12">
        <v>414.567273954656</v>
      </c>
      <c r="L55" s="13">
        <v>151.309821147918</v>
      </c>
      <c r="M55" s="13">
        <v>60.543836581711602</v>
      </c>
      <c r="N55" s="13">
        <v>141.52026180821099</v>
      </c>
      <c r="O55" s="13">
        <v>208.20350036130199</v>
      </c>
      <c r="P55" s="14">
        <v>220.35935698242301</v>
      </c>
      <c r="Q55" s="14">
        <v>139.933187227247</v>
      </c>
      <c r="R55" s="14">
        <v>133.36128874481901</v>
      </c>
      <c r="S55" s="14">
        <v>267.70129831869502</v>
      </c>
      <c r="T55" s="15">
        <v>524.94293624824297</v>
      </c>
      <c r="U55" s="15">
        <v>519.46372335374599</v>
      </c>
      <c r="V55" s="15">
        <v>484.20489879060898</v>
      </c>
      <c r="W55" s="15">
        <v>616.02133492022597</v>
      </c>
      <c r="X55" s="16">
        <v>311.98901349992201</v>
      </c>
      <c r="Y55" s="16">
        <v>335.86409985833001</v>
      </c>
      <c r="Z55" s="16">
        <v>643.31994858812197</v>
      </c>
      <c r="AA55" s="16">
        <v>959.76784861342503</v>
      </c>
      <c r="AB55" s="17">
        <v>192.811226438001</v>
      </c>
      <c r="AC55" s="17">
        <v>293.95114706985999</v>
      </c>
      <c r="AD55" s="17">
        <v>838.37627724241304</v>
      </c>
      <c r="AE55" s="17">
        <v>367.59891317338497</v>
      </c>
      <c r="AG55" s="2"/>
    </row>
    <row r="56" spans="1:33">
      <c r="A56" s="11" t="s">
        <v>43</v>
      </c>
      <c r="B56" s="11">
        <v>15900</v>
      </c>
      <c r="C56" s="26" t="s">
        <v>128</v>
      </c>
      <c r="D56" s="22">
        <v>4.9586873574248902E-2</v>
      </c>
      <c r="E56" s="19">
        <f t="shared" si="3"/>
        <v>0.36213286136091127</v>
      </c>
      <c r="F56" s="19">
        <f t="shared" si="4"/>
        <v>0.74261733702162658</v>
      </c>
      <c r="G56" s="19">
        <f t="shared" si="5"/>
        <v>1.083685910342588</v>
      </c>
      <c r="H56" s="12">
        <v>1667.7397482041799</v>
      </c>
      <c r="I56" s="12">
        <v>1656.3579561010999</v>
      </c>
      <c r="J56" s="12">
        <v>1596.74751305418</v>
      </c>
      <c r="K56" s="12">
        <v>2299.0372991355298</v>
      </c>
      <c r="L56" s="13">
        <v>2167.2837739310298</v>
      </c>
      <c r="M56" s="13">
        <v>1290.1845563495101</v>
      </c>
      <c r="N56" s="13">
        <v>1071.3350310324699</v>
      </c>
      <c r="O56" s="13">
        <v>1544.80258445345</v>
      </c>
      <c r="P56" s="14">
        <v>2379.1374586460302</v>
      </c>
      <c r="Q56" s="14">
        <v>1035.0587523246099</v>
      </c>
      <c r="R56" s="14">
        <v>1742.7809044564899</v>
      </c>
      <c r="S56" s="14">
        <v>1526.03206879917</v>
      </c>
      <c r="T56" s="15">
        <v>2491.2203824858698</v>
      </c>
      <c r="U56" s="15">
        <v>1652.1231430212599</v>
      </c>
      <c r="V56" s="15">
        <v>2093.9967472324402</v>
      </c>
      <c r="W56" s="15">
        <v>3042.5530622640299</v>
      </c>
      <c r="X56" s="16">
        <v>1507.9353302690299</v>
      </c>
      <c r="Y56" s="16">
        <v>1592.2178991179001</v>
      </c>
      <c r="Z56" s="16">
        <v>3533.92078130653</v>
      </c>
      <c r="AA56" s="16">
        <v>3528.3358225500501</v>
      </c>
      <c r="AB56" s="17">
        <v>5029.1044038968002</v>
      </c>
      <c r="AC56" s="17">
        <v>3077.2764401661402</v>
      </c>
      <c r="AD56" s="17">
        <v>3470.9848264094499</v>
      </c>
      <c r="AE56" s="17">
        <v>2586.8986593131399</v>
      </c>
      <c r="AG56" s="2"/>
    </row>
    <row r="57" spans="1:33">
      <c r="A57" s="11" t="s">
        <v>42</v>
      </c>
      <c r="B57" s="11">
        <v>217826</v>
      </c>
      <c r="C57" s="26" t="s">
        <v>128</v>
      </c>
      <c r="D57" s="22">
        <v>3.4849875200164498E-2</v>
      </c>
      <c r="E57" s="19">
        <f t="shared" si="3"/>
        <v>0.7973214466068147</v>
      </c>
      <c r="F57" s="19">
        <f t="shared" si="4"/>
        <v>0.72656824178435164</v>
      </c>
      <c r="G57" s="19">
        <f t="shared" si="5"/>
        <v>1.012578381243713</v>
      </c>
      <c r="H57" s="12">
        <v>746.17230585284403</v>
      </c>
      <c r="I57" s="12">
        <v>465.85901088320202</v>
      </c>
      <c r="J57" s="12">
        <v>376.97665768302898</v>
      </c>
      <c r="K57" s="12">
        <v>1029.0643532957099</v>
      </c>
      <c r="L57" s="13">
        <v>540.80575990427701</v>
      </c>
      <c r="M57" s="13">
        <v>400.88601124107902</v>
      </c>
      <c r="N57" s="13">
        <v>501.09918896057798</v>
      </c>
      <c r="O57" s="13">
        <v>832.726761339875</v>
      </c>
      <c r="P57" s="14">
        <v>578.33858194444895</v>
      </c>
      <c r="Q57" s="14">
        <v>452.28722010951299</v>
      </c>
      <c r="R57" s="14">
        <v>750.86115892845601</v>
      </c>
      <c r="S57" s="14">
        <v>1323.9022156082499</v>
      </c>
      <c r="T57" s="15">
        <v>1263.6768711279101</v>
      </c>
      <c r="U57" s="15">
        <v>1252.7690950398601</v>
      </c>
      <c r="V57" s="15">
        <v>864.92774274832198</v>
      </c>
      <c r="W57" s="15">
        <v>1168.49968430019</v>
      </c>
      <c r="X57" s="16">
        <v>1083.3509866767699</v>
      </c>
      <c r="Y57" s="16">
        <v>586.94801849615396</v>
      </c>
      <c r="Z57" s="16">
        <v>1005.58172835189</v>
      </c>
      <c r="AA57" s="16">
        <v>1089.4146927829499</v>
      </c>
      <c r="AB57" s="17">
        <v>1515.9840141089701</v>
      </c>
      <c r="AC57" s="17">
        <v>1403.2599157669299</v>
      </c>
      <c r="AD57" s="17">
        <v>1719.47119583984</v>
      </c>
      <c r="AE57" s="17">
        <v>1626.4496955382201</v>
      </c>
      <c r="AG57" s="2"/>
    </row>
    <row r="58" spans="1:33">
      <c r="A58" s="11" t="s">
        <v>41</v>
      </c>
      <c r="B58" s="11">
        <v>16784</v>
      </c>
      <c r="C58" s="26" t="s">
        <v>128</v>
      </c>
      <c r="D58" s="22">
        <v>9.4165640114207503E-3</v>
      </c>
      <c r="E58" s="19">
        <f t="shared" si="3"/>
        <v>0.16684432297845198</v>
      </c>
      <c r="F58" s="19">
        <f t="shared" si="4"/>
        <v>0.52877154610406285</v>
      </c>
      <c r="G58" s="19">
        <f t="shared" si="5"/>
        <v>1.0726699357661607</v>
      </c>
      <c r="H58" s="12">
        <v>5054.1425597036896</v>
      </c>
      <c r="I58" s="12">
        <v>2869.3176259218599</v>
      </c>
      <c r="J58" s="12">
        <v>5079.3431224624901</v>
      </c>
      <c r="K58" s="12">
        <v>6312.8299886017803</v>
      </c>
      <c r="L58" s="13">
        <v>6073.5136371593599</v>
      </c>
      <c r="M58" s="13">
        <v>4853.13665570377</v>
      </c>
      <c r="N58" s="13">
        <v>4762.9116654165</v>
      </c>
      <c r="O58" s="13">
        <v>3789.4562316975398</v>
      </c>
      <c r="P58" s="14">
        <v>4209.5105348802899</v>
      </c>
      <c r="Q58" s="14">
        <v>3563.06404062806</v>
      </c>
      <c r="R58" s="14">
        <v>3385.04246311922</v>
      </c>
      <c r="S58" s="14">
        <v>3531.2234427057201</v>
      </c>
      <c r="T58" s="15">
        <v>4979.42940534632</v>
      </c>
      <c r="U58" s="15">
        <v>5247.3728390143697</v>
      </c>
      <c r="V58" s="15">
        <v>5296.9944352207503</v>
      </c>
      <c r="W58" s="15">
        <v>6159.9386485354498</v>
      </c>
      <c r="X58" s="16">
        <v>6952.66891240738</v>
      </c>
      <c r="Y58" s="16">
        <v>4875.9205355428203</v>
      </c>
      <c r="Z58" s="16">
        <v>7730.2577770423704</v>
      </c>
      <c r="AA58" s="16">
        <v>8543.5364873155504</v>
      </c>
      <c r="AB58" s="17">
        <v>8190.8801799713301</v>
      </c>
      <c r="AC58" s="17">
        <v>8066.6527134287699</v>
      </c>
      <c r="AD58" s="17">
        <v>8111.5864020900899</v>
      </c>
      <c r="AE58" s="17">
        <v>6526.2464320695299</v>
      </c>
      <c r="AG58" s="2"/>
    </row>
    <row r="59" spans="1:33">
      <c r="A59" s="11" t="s">
        <v>40</v>
      </c>
      <c r="B59" s="11">
        <v>19039</v>
      </c>
      <c r="C59" s="26" t="s">
        <v>128</v>
      </c>
      <c r="D59" s="22">
        <v>4.9314145701791902E-5</v>
      </c>
      <c r="E59" s="19">
        <f t="shared" si="3"/>
        <v>0.57073019874577191</v>
      </c>
      <c r="F59" s="19">
        <f t="shared" si="4"/>
        <v>1.4881089322808809</v>
      </c>
      <c r="G59" s="19">
        <f t="shared" si="5"/>
        <v>1.9921722494025511</v>
      </c>
      <c r="H59" s="12">
        <v>1350.56459446852</v>
      </c>
      <c r="I59" s="12">
        <v>1160.48033798962</v>
      </c>
      <c r="J59" s="12">
        <v>1077.78052844175</v>
      </c>
      <c r="K59" s="12">
        <v>1649.4186529254</v>
      </c>
      <c r="L59" s="13">
        <v>1462.91588389612</v>
      </c>
      <c r="M59" s="13">
        <v>947.92836566810399</v>
      </c>
      <c r="N59" s="13">
        <v>1030.8946360806101</v>
      </c>
      <c r="O59" s="13">
        <v>897.00431827337604</v>
      </c>
      <c r="P59" s="14">
        <v>984.89779852583604</v>
      </c>
      <c r="Q59" s="14">
        <v>618.97609719295701</v>
      </c>
      <c r="R59" s="14">
        <v>1204.2529062210299</v>
      </c>
      <c r="S59" s="14">
        <v>1530.1816271826401</v>
      </c>
      <c r="T59" s="15">
        <v>1904.0482153194801</v>
      </c>
      <c r="U59" s="15">
        <v>2039.7704162831801</v>
      </c>
      <c r="V59" s="15">
        <v>1636.14272318187</v>
      </c>
      <c r="W59" s="15">
        <v>2200.2723546830198</v>
      </c>
      <c r="X59" s="16">
        <v>2261.2904225860302</v>
      </c>
      <c r="Y59" s="16">
        <v>1871.04118030067</v>
      </c>
      <c r="Z59" s="16">
        <v>4450.6243232904499</v>
      </c>
      <c r="AA59" s="16">
        <v>3588.13121494293</v>
      </c>
      <c r="AB59" s="17">
        <v>2891.8942084119299</v>
      </c>
      <c r="AC59" s="17">
        <v>4328.81909253908</v>
      </c>
      <c r="AD59" s="17">
        <v>4403.5795654183803</v>
      </c>
      <c r="AE59" s="17">
        <v>5635.0409358233201</v>
      </c>
      <c r="AG59" s="2"/>
    </row>
    <row r="60" spans="1:33">
      <c r="A60" s="11" t="s">
        <v>39</v>
      </c>
      <c r="B60" s="11">
        <v>14727</v>
      </c>
      <c r="C60" s="26" t="s">
        <v>128</v>
      </c>
      <c r="D60" s="22">
        <v>2.6779294357119499E-2</v>
      </c>
      <c r="E60" s="19">
        <f t="shared" si="3"/>
        <v>13.370644565184946</v>
      </c>
      <c r="F60" s="19">
        <f t="shared" si="4"/>
        <v>12.049283737192985</v>
      </c>
      <c r="G60" s="19">
        <f t="shared" si="5"/>
        <v>4.2932837148896619</v>
      </c>
      <c r="H60" s="12">
        <v>0</v>
      </c>
      <c r="I60" s="12">
        <v>0</v>
      </c>
      <c r="J60" s="12">
        <v>7.0691226302463904E-3</v>
      </c>
      <c r="K60" s="12">
        <v>0</v>
      </c>
      <c r="L60" s="13">
        <v>7.3022551330159703E-3</v>
      </c>
      <c r="M60" s="13">
        <v>0</v>
      </c>
      <c r="N60" s="13">
        <v>2.0677550329111699E-2</v>
      </c>
      <c r="O60" s="13">
        <v>3.4372962225947698E-2</v>
      </c>
      <c r="P60" s="14">
        <v>0</v>
      </c>
      <c r="Q60" s="14">
        <v>45.023422646374101</v>
      </c>
      <c r="R60" s="14">
        <v>8.4278218505320392E-3</v>
      </c>
      <c r="S60" s="14">
        <v>1.35666570156905E-2</v>
      </c>
      <c r="T60" s="15">
        <v>17.065519431517401</v>
      </c>
      <c r="U60" s="15">
        <v>49.786322891070903</v>
      </c>
      <c r="V60" s="15">
        <v>0</v>
      </c>
      <c r="W60" s="15">
        <v>8.0220811216542494</v>
      </c>
      <c r="X60" s="16">
        <v>6.3302457148118704E-2</v>
      </c>
      <c r="Y60" s="16">
        <v>91.510890857294896</v>
      </c>
      <c r="Z60" s="16">
        <v>84.1071074362237</v>
      </c>
      <c r="AA60" s="16">
        <v>88.590951926841498</v>
      </c>
      <c r="AB60" s="17">
        <v>101.62736710713</v>
      </c>
      <c r="AC60" s="17">
        <v>175.89808719975301</v>
      </c>
      <c r="AD60" s="17">
        <v>518.89490798559098</v>
      </c>
      <c r="AE60" s="17">
        <v>86.777056159200001</v>
      </c>
      <c r="AG60" s="2"/>
    </row>
    <row r="61" spans="1:33">
      <c r="A61" s="11" t="s">
        <v>38</v>
      </c>
      <c r="B61" s="11">
        <v>17084</v>
      </c>
      <c r="C61" s="26" t="s">
        <v>128</v>
      </c>
      <c r="D61" s="22">
        <v>2.39438771337048E-2</v>
      </c>
      <c r="E61" s="19">
        <f t="shared" si="3"/>
        <v>2.9764293053497197E-2</v>
      </c>
      <c r="F61" s="19">
        <f t="shared" si="4"/>
        <v>0.78799432801742908</v>
      </c>
      <c r="G61" s="19">
        <f t="shared" si="5"/>
        <v>1.2118987600180451</v>
      </c>
      <c r="H61" s="12">
        <v>4498.8253532404697</v>
      </c>
      <c r="I61" s="12">
        <v>3934.2051380851199</v>
      </c>
      <c r="J61" s="12">
        <v>5470.6087582110604</v>
      </c>
      <c r="K61" s="12">
        <v>5177.4531723931796</v>
      </c>
      <c r="L61" s="13">
        <v>6308.6411577088102</v>
      </c>
      <c r="M61" s="13">
        <v>4108.04849393723</v>
      </c>
      <c r="N61" s="13">
        <v>3106.49872815252</v>
      </c>
      <c r="O61" s="13">
        <v>3230.2415652753398</v>
      </c>
      <c r="P61" s="14">
        <v>4472.1663438610403</v>
      </c>
      <c r="Q61" s="14">
        <v>3329.9611907595599</v>
      </c>
      <c r="R61" s="14">
        <v>4315.4080064605696</v>
      </c>
      <c r="S61" s="14">
        <v>3219.76984356915</v>
      </c>
      <c r="T61" s="15">
        <v>3464.8247580805701</v>
      </c>
      <c r="U61" s="15">
        <v>4376.3867866480496</v>
      </c>
      <c r="V61" s="15">
        <v>5111.5103538140802</v>
      </c>
      <c r="W61" s="15">
        <v>6526.1221301485702</v>
      </c>
      <c r="X61" s="16">
        <v>4512.4122283947399</v>
      </c>
      <c r="Y61" s="16">
        <v>5599.0130802776102</v>
      </c>
      <c r="Z61" s="16">
        <v>8657.4718316543804</v>
      </c>
      <c r="AA61" s="16">
        <v>10158.7867564936</v>
      </c>
      <c r="AB61" s="17">
        <v>11365.320155238</v>
      </c>
      <c r="AC61" s="17">
        <v>7632.6161841948497</v>
      </c>
      <c r="AD61" s="17">
        <v>9086.9220477727395</v>
      </c>
      <c r="AE61" s="17">
        <v>7442.8293848640797</v>
      </c>
      <c r="AG61" s="2"/>
    </row>
    <row r="62" spans="1:33">
      <c r="A62" s="11" t="s">
        <v>36</v>
      </c>
      <c r="B62" s="11">
        <v>29811</v>
      </c>
      <c r="C62" s="26" t="s">
        <v>128</v>
      </c>
      <c r="D62" s="22">
        <v>3.6300397658341602E-2</v>
      </c>
      <c r="E62" s="19">
        <f t="shared" si="3"/>
        <v>0.18690171395739655</v>
      </c>
      <c r="F62" s="19">
        <f t="shared" si="4"/>
        <v>0.27076463598537098</v>
      </c>
      <c r="G62" s="19">
        <f t="shared" si="5"/>
        <v>0.62759776918388721</v>
      </c>
      <c r="H62" s="12">
        <v>15144.219219180401</v>
      </c>
      <c r="I62" s="12">
        <v>19028.967001316902</v>
      </c>
      <c r="J62" s="12">
        <v>18087.247440265899</v>
      </c>
      <c r="K62" s="12">
        <v>14951.9786595066</v>
      </c>
      <c r="L62" s="13">
        <v>19989.148006833799</v>
      </c>
      <c r="M62" s="13">
        <v>19503.880989052199</v>
      </c>
      <c r="N62" s="13">
        <v>16053.688260200101</v>
      </c>
      <c r="O62" s="13">
        <v>16236.3234486212</v>
      </c>
      <c r="P62" s="14">
        <v>15157.866515755501</v>
      </c>
      <c r="Q62" s="14">
        <v>18794.135264060002</v>
      </c>
      <c r="R62" s="14">
        <v>16941.5872941044</v>
      </c>
      <c r="S62" s="14">
        <v>16198.788760057299</v>
      </c>
      <c r="T62" s="15">
        <v>22674.917069095201</v>
      </c>
      <c r="U62" s="15">
        <v>18897.006023028302</v>
      </c>
      <c r="V62" s="15">
        <v>18266.154933998299</v>
      </c>
      <c r="W62" s="15">
        <v>16670.918356506802</v>
      </c>
      <c r="X62" s="16">
        <v>25779.119993151198</v>
      </c>
      <c r="Y62" s="16">
        <v>17505.930130165001</v>
      </c>
      <c r="Z62" s="16">
        <v>22886.790331063901</v>
      </c>
      <c r="AA62" s="16">
        <v>20430.599511613102</v>
      </c>
      <c r="AB62" s="17">
        <v>33482.999921934403</v>
      </c>
      <c r="AC62" s="17">
        <v>22111.942286705402</v>
      </c>
      <c r="AD62" s="17">
        <v>23648.906354833402</v>
      </c>
      <c r="AE62" s="17">
        <v>24413.223587781798</v>
      </c>
      <c r="AG62" s="2"/>
    </row>
    <row r="63" spans="1:33">
      <c r="A63" s="11" t="s">
        <v>35</v>
      </c>
      <c r="B63" s="11">
        <v>67963</v>
      </c>
      <c r="C63" s="26" t="s">
        <v>128</v>
      </c>
      <c r="D63" s="22">
        <v>1.9059854117622701E-2</v>
      </c>
      <c r="E63" s="19">
        <f t="shared" si="3"/>
        <v>7.4309260059550838E-2</v>
      </c>
      <c r="F63" s="19">
        <f t="shared" si="4"/>
        <v>0.56712247290936812</v>
      </c>
      <c r="G63" s="19">
        <f t="shared" si="5"/>
        <v>1.0058385234719505</v>
      </c>
      <c r="H63" s="12">
        <v>2721.0981180520198</v>
      </c>
      <c r="I63" s="12">
        <v>2829.9673285035401</v>
      </c>
      <c r="J63" s="12">
        <v>2486.5538553001802</v>
      </c>
      <c r="K63" s="12">
        <v>3439.2814008185501</v>
      </c>
      <c r="L63" s="13">
        <v>3835.6859460461901</v>
      </c>
      <c r="M63" s="13">
        <v>2884.1910501125199</v>
      </c>
      <c r="N63" s="13">
        <v>2886.2621151697199</v>
      </c>
      <c r="O63" s="13">
        <v>2219.2072121388801</v>
      </c>
      <c r="P63" s="14">
        <v>2930.47152572699</v>
      </c>
      <c r="Q63" s="14">
        <v>2251.8458396512201</v>
      </c>
      <c r="R63" s="14">
        <v>2539.80640678788</v>
      </c>
      <c r="S63" s="14">
        <v>2961.4279673247602</v>
      </c>
      <c r="T63" s="15">
        <v>2919.80718933772</v>
      </c>
      <c r="U63" s="15">
        <v>2888.2957449113201</v>
      </c>
      <c r="V63" s="15">
        <v>3182.4885206433601</v>
      </c>
      <c r="W63" s="15">
        <v>3092.9417659115102</v>
      </c>
      <c r="X63" s="16">
        <v>3088.9886669593998</v>
      </c>
      <c r="Y63" s="16">
        <v>3565.8226684927299</v>
      </c>
      <c r="Z63" s="16">
        <v>5479.1512319918702</v>
      </c>
      <c r="AA63" s="16">
        <v>5386.0633440771599</v>
      </c>
      <c r="AB63" s="17">
        <v>7262.2611215076504</v>
      </c>
      <c r="AC63" s="17">
        <v>4124.4635367361398</v>
      </c>
      <c r="AD63" s="17">
        <v>5143.8157349602297</v>
      </c>
      <c r="AE63" s="17">
        <v>4923.2100251042002</v>
      </c>
      <c r="AG63" s="2"/>
    </row>
    <row r="64" spans="1:33">
      <c r="A64" s="11" t="s">
        <v>33</v>
      </c>
      <c r="B64" s="11">
        <v>224109</v>
      </c>
      <c r="C64" s="26" t="s">
        <v>128</v>
      </c>
      <c r="D64" s="22">
        <v>4.2670081218245698E-2</v>
      </c>
      <c r="E64" s="19">
        <f t="shared" si="3"/>
        <v>0.49182534645150316</v>
      </c>
      <c r="F64" s="19">
        <f t="shared" si="4"/>
        <v>0.60789399188274229</v>
      </c>
      <c r="G64" s="19">
        <f t="shared" si="5"/>
        <v>1.0915484915206453</v>
      </c>
      <c r="H64" s="12">
        <v>2005.8932882798499</v>
      </c>
      <c r="I64" s="12">
        <v>1302.0288064904501</v>
      </c>
      <c r="J64" s="12">
        <v>985.84014140309898</v>
      </c>
      <c r="K64" s="12">
        <v>1410.43691686635</v>
      </c>
      <c r="L64" s="13">
        <v>1488.4750084981199</v>
      </c>
      <c r="M64" s="13">
        <v>1095.98594419851</v>
      </c>
      <c r="N64" s="13">
        <v>1064.9400765927901</v>
      </c>
      <c r="O64" s="13">
        <v>1692.0353965674301</v>
      </c>
      <c r="P64" s="14">
        <v>1166.59943641923</v>
      </c>
      <c r="Q64" s="14">
        <v>863.71629546551799</v>
      </c>
      <c r="R64" s="14">
        <v>595.98474633892897</v>
      </c>
      <c r="S64" s="14">
        <v>1228.1157317561201</v>
      </c>
      <c r="T64" s="15">
        <v>2329.6213884229901</v>
      </c>
      <c r="U64" s="15">
        <v>1425.5915462364401</v>
      </c>
      <c r="V64" s="15">
        <v>1680.0786767529901</v>
      </c>
      <c r="W64" s="15">
        <v>2586.0841569097802</v>
      </c>
      <c r="X64" s="16">
        <v>1645.29410110306</v>
      </c>
      <c r="Y64" s="16">
        <v>1385.6372581749899</v>
      </c>
      <c r="Z64" s="16">
        <v>2461.4136790069601</v>
      </c>
      <c r="AA64" s="16">
        <v>2648.1794953416202</v>
      </c>
      <c r="AB64" s="17">
        <v>1929.49244665995</v>
      </c>
      <c r="AC64" s="17">
        <v>1236.8336191589699</v>
      </c>
      <c r="AD64" s="17">
        <v>2994.98305224258</v>
      </c>
      <c r="AE64" s="17">
        <v>2052.5537278081601</v>
      </c>
      <c r="AG64" s="2"/>
    </row>
    <row r="65" spans="1:33">
      <c r="A65" s="11" t="s">
        <v>32</v>
      </c>
      <c r="B65" s="11">
        <v>18566</v>
      </c>
      <c r="C65" s="26" t="s">
        <v>128</v>
      </c>
      <c r="D65" s="22">
        <v>4.8530642733416798E-2</v>
      </c>
      <c r="E65" s="19">
        <f t="shared" si="3"/>
        <v>14.039919089781526</v>
      </c>
      <c r="F65" s="19">
        <f t="shared" si="4"/>
        <v>3.3430824712330254</v>
      </c>
      <c r="G65" s="19">
        <f t="shared" si="5"/>
        <v>13.850040224519363</v>
      </c>
      <c r="H65" s="12">
        <v>0</v>
      </c>
      <c r="I65" s="12">
        <v>0</v>
      </c>
      <c r="J65" s="12">
        <v>8.0323272964508696E-3</v>
      </c>
      <c r="K65" s="12">
        <v>0</v>
      </c>
      <c r="L65" s="13">
        <v>8.2976058551911293E-3</v>
      </c>
      <c r="M65" s="13">
        <v>0</v>
      </c>
      <c r="N65" s="13">
        <v>66.329341612772296</v>
      </c>
      <c r="O65" s="13">
        <v>3.9266448542088397E-2</v>
      </c>
      <c r="P65" s="14">
        <v>0</v>
      </c>
      <c r="Q65" s="14">
        <v>5.9844002894575699E-2</v>
      </c>
      <c r="R65" s="14">
        <v>9.5787161007181397E-3</v>
      </c>
      <c r="S65" s="14">
        <v>1.5434893421827999E-2</v>
      </c>
      <c r="T65" s="15">
        <v>1.8830070007993501E-3</v>
      </c>
      <c r="U65" s="15">
        <v>133.76521873196299</v>
      </c>
      <c r="V65" s="15">
        <v>0</v>
      </c>
      <c r="W65" s="15">
        <v>1.52678681583214</v>
      </c>
      <c r="X65" s="16">
        <v>6.3863173261239595E-2</v>
      </c>
      <c r="Y65" s="16">
        <v>52.810357002266699</v>
      </c>
      <c r="Z65" s="16">
        <v>303.04844815775499</v>
      </c>
      <c r="AA65" s="16">
        <v>317.65100530176898</v>
      </c>
      <c r="AB65" s="17">
        <v>939.27882060135505</v>
      </c>
      <c r="AC65" s="17">
        <v>76.934479788646001</v>
      </c>
      <c r="AD65" s="17">
        <v>25.2392776400911</v>
      </c>
      <c r="AE65" s="17">
        <v>211.597295139518</v>
      </c>
      <c r="AG65" s="2"/>
    </row>
    <row r="66" spans="1:33">
      <c r="A66" s="11" t="s">
        <v>31</v>
      </c>
      <c r="B66" s="11">
        <v>56193</v>
      </c>
      <c r="C66" s="26" t="s">
        <v>128</v>
      </c>
      <c r="D66" s="22">
        <v>1.15350346885897E-3</v>
      </c>
      <c r="E66" s="19">
        <f t="shared" si="3"/>
        <v>0.68156811212037072</v>
      </c>
      <c r="F66" s="19">
        <f t="shared" si="4"/>
        <v>0.76760044724073784</v>
      </c>
      <c r="G66" s="19">
        <f t="shared" si="5"/>
        <v>1.7805129514024836</v>
      </c>
      <c r="H66" s="12">
        <v>2064.03730459689</v>
      </c>
      <c r="I66" s="12">
        <v>1733.2347503329299</v>
      </c>
      <c r="J66" s="12">
        <v>996.05828145946305</v>
      </c>
      <c r="K66" s="12">
        <v>1229.97968571561</v>
      </c>
      <c r="L66" s="13">
        <v>2413.6514426520198</v>
      </c>
      <c r="M66" s="13">
        <v>2434.2827337803901</v>
      </c>
      <c r="N66" s="13">
        <v>755.374327401291</v>
      </c>
      <c r="O66" s="13">
        <v>1659.9490391914401</v>
      </c>
      <c r="P66" s="14">
        <v>1098.2214925655201</v>
      </c>
      <c r="Q66" s="14">
        <v>922.00248517160696</v>
      </c>
      <c r="R66" s="14">
        <v>1262.72627781606</v>
      </c>
      <c r="S66" s="14">
        <v>1212.49758473103</v>
      </c>
      <c r="T66" s="15">
        <v>2020.4790139792201</v>
      </c>
      <c r="U66" s="15">
        <v>2637.3544852499999</v>
      </c>
      <c r="V66" s="15">
        <v>2283.38421715186</v>
      </c>
      <c r="W66" s="15">
        <v>2719.4615293954298</v>
      </c>
      <c r="X66" s="16">
        <v>2474.1201008938601</v>
      </c>
      <c r="Y66" s="16">
        <v>2206.1412446033</v>
      </c>
      <c r="Z66" s="16">
        <v>4580.6264497918</v>
      </c>
      <c r="AA66" s="16">
        <v>3104.34232465371</v>
      </c>
      <c r="AB66" s="17">
        <v>3900.9578614299598</v>
      </c>
      <c r="AC66" s="17">
        <v>4165.5300083066704</v>
      </c>
      <c r="AD66" s="17">
        <v>3893.5645218551899</v>
      </c>
      <c r="AE66" s="17">
        <v>3483.9823194222899</v>
      </c>
      <c r="AG66" s="2"/>
    </row>
    <row r="67" spans="1:33">
      <c r="A67" s="11" t="s">
        <v>30</v>
      </c>
      <c r="B67" s="11">
        <v>67448</v>
      </c>
      <c r="C67" s="26" t="s">
        <v>128</v>
      </c>
      <c r="D67" s="22">
        <v>2.79857049352421E-3</v>
      </c>
      <c r="E67" s="19">
        <f t="shared" si="3"/>
        <v>0.44610037127918378</v>
      </c>
      <c r="F67" s="19">
        <f t="shared" si="4"/>
        <v>0.87481355785433046</v>
      </c>
      <c r="G67" s="19">
        <f t="shared" si="5"/>
        <v>1.4420749234372849</v>
      </c>
      <c r="H67" s="12">
        <v>2522.0844111614902</v>
      </c>
      <c r="I67" s="12">
        <v>1164.2063003231201</v>
      </c>
      <c r="J67" s="12">
        <v>2487.5681285846199</v>
      </c>
      <c r="K67" s="12">
        <v>2538.9833132502699</v>
      </c>
      <c r="L67" s="13">
        <v>3580.09940020869</v>
      </c>
      <c r="M67" s="13">
        <v>2263.1315055345299</v>
      </c>
      <c r="N67" s="13">
        <v>2269.2161828056501</v>
      </c>
      <c r="O67" s="13">
        <v>1510.49231397218</v>
      </c>
      <c r="P67" s="14">
        <v>2089.46496966112</v>
      </c>
      <c r="Q67" s="14">
        <v>1056.0509943715299</v>
      </c>
      <c r="R67" s="14">
        <v>1540.7116526417999</v>
      </c>
      <c r="S67" s="14">
        <v>1472.9149535684401</v>
      </c>
      <c r="T67" s="15">
        <v>2732.1124867741</v>
      </c>
      <c r="U67" s="15">
        <v>3598.1717796570902</v>
      </c>
      <c r="V67" s="15">
        <v>2482.5325696959499</v>
      </c>
      <c r="W67" s="15">
        <v>3057.1481810876999</v>
      </c>
      <c r="X67" s="16">
        <v>3565.31458542066</v>
      </c>
      <c r="Y67" s="16">
        <v>3130.7939672623502</v>
      </c>
      <c r="Z67" s="16">
        <v>4745.9835667060597</v>
      </c>
      <c r="AA67" s="16">
        <v>6204.1759526749101</v>
      </c>
      <c r="AB67" s="17">
        <v>3833.2598665481801</v>
      </c>
      <c r="AC67" s="17">
        <v>4158.1697854870899</v>
      </c>
      <c r="AD67" s="17">
        <v>4408.42838401478</v>
      </c>
      <c r="AE67" s="17">
        <v>4335.2324568368003</v>
      </c>
      <c r="AG67" s="2"/>
    </row>
    <row r="68" spans="1:33">
      <c r="A68" s="11" t="s">
        <v>29</v>
      </c>
      <c r="B68" s="11">
        <v>18858</v>
      </c>
      <c r="C68" s="26" t="s">
        <v>128</v>
      </c>
      <c r="D68" s="22">
        <v>3.22238459081019E-2</v>
      </c>
      <c r="E68" s="19">
        <f t="shared" ref="E68:E99" si="6">LOG((AVERAGE(T68:W68)/AVERAGE(H68:K68)),2)</f>
        <v>0.40849326432672645</v>
      </c>
      <c r="F68" s="19">
        <f t="shared" ref="F68:F99" si="7">LOG((AVERAGE(X68:AA68)/AVERAGE(L68:O68)),2)</f>
        <v>0.58482196852181279</v>
      </c>
      <c r="G68" s="19">
        <f t="shared" ref="G68:G99" si="8">LOG((AVERAGE(AB68:AE68)/AVERAGE(P68:S68)),2)</f>
        <v>0.97028268293163866</v>
      </c>
      <c r="H68" s="12">
        <v>3030.13028947163</v>
      </c>
      <c r="I68" s="12">
        <v>1444.4851784352099</v>
      </c>
      <c r="J68" s="12">
        <v>1702.9983825342199</v>
      </c>
      <c r="K68" s="12">
        <v>3927.9684024440899</v>
      </c>
      <c r="L68" s="13">
        <v>2552.6998774396902</v>
      </c>
      <c r="M68" s="13">
        <v>1852.6008927222899</v>
      </c>
      <c r="N68" s="13">
        <v>3074.5529265310602</v>
      </c>
      <c r="O68" s="13">
        <v>3022.0100452650499</v>
      </c>
      <c r="P68" s="14">
        <v>1923.93760370319</v>
      </c>
      <c r="Q68" s="14">
        <v>2259.9896884969098</v>
      </c>
      <c r="R68" s="14">
        <v>2870.0976820434998</v>
      </c>
      <c r="S68" s="14">
        <v>2696.8466517638999</v>
      </c>
      <c r="T68" s="15">
        <v>3030.2155859459499</v>
      </c>
      <c r="U68" s="15">
        <v>2965.4355286262198</v>
      </c>
      <c r="V68" s="15">
        <v>3741.86984858705</v>
      </c>
      <c r="W68" s="15">
        <v>3675.60697060555</v>
      </c>
      <c r="X68" s="16">
        <v>4552.8956390252597</v>
      </c>
      <c r="Y68" s="16">
        <v>2735.2221342439798</v>
      </c>
      <c r="Z68" s="16">
        <v>5064.2950964913598</v>
      </c>
      <c r="AA68" s="16">
        <v>3398.8483460013199</v>
      </c>
      <c r="AB68" s="17">
        <v>5075.9232982969597</v>
      </c>
      <c r="AC68" s="17">
        <v>5077.8661826938596</v>
      </c>
      <c r="AD68" s="17">
        <v>5195.30492884877</v>
      </c>
      <c r="AE68" s="17">
        <v>3755.0516859470899</v>
      </c>
      <c r="AG68" s="2"/>
    </row>
    <row r="69" spans="1:33">
      <c r="A69" s="11" t="s">
        <v>28</v>
      </c>
      <c r="B69" s="11">
        <v>68507</v>
      </c>
      <c r="C69" s="26" t="s">
        <v>128</v>
      </c>
      <c r="D69" s="22">
        <v>4.3927269667377103E-2</v>
      </c>
      <c r="E69" s="19">
        <f t="shared" si="6"/>
        <v>0.258241691313917</v>
      </c>
      <c r="F69" s="19">
        <f t="shared" si="7"/>
        <v>0.25101637370890106</v>
      </c>
      <c r="G69" s="19">
        <f t="shared" si="8"/>
        <v>1.2078006523883418</v>
      </c>
      <c r="H69" s="12">
        <v>2335.79248533583</v>
      </c>
      <c r="I69" s="12">
        <v>1985.3972304957899</v>
      </c>
      <c r="J69" s="12">
        <v>1586.5307881157401</v>
      </c>
      <c r="K69" s="12">
        <v>2056.1591363985299</v>
      </c>
      <c r="L69" s="13">
        <v>1824.81485032047</v>
      </c>
      <c r="M69" s="13">
        <v>1166.1628590139701</v>
      </c>
      <c r="N69" s="13">
        <v>2031.9637965565701</v>
      </c>
      <c r="O69" s="13">
        <v>1632.2747181965001</v>
      </c>
      <c r="P69" s="14">
        <v>1260.13085042788</v>
      </c>
      <c r="Q69" s="14">
        <v>1178.40238546562</v>
      </c>
      <c r="R69" s="14">
        <v>834.98790799328106</v>
      </c>
      <c r="S69" s="14">
        <v>1171.8759752206499</v>
      </c>
      <c r="T69" s="15">
        <v>1737.43116736773</v>
      </c>
      <c r="U69" s="15">
        <v>2875.6148109514602</v>
      </c>
      <c r="V69" s="15">
        <v>2313.65314488076</v>
      </c>
      <c r="W69" s="15">
        <v>2598.2613704885798</v>
      </c>
      <c r="X69" s="16">
        <v>1067.62902408083</v>
      </c>
      <c r="Y69" s="16">
        <v>1906.3433608993801</v>
      </c>
      <c r="Z69" s="16">
        <v>2844.72513641044</v>
      </c>
      <c r="AA69" s="16">
        <v>2101.3106178002799</v>
      </c>
      <c r="AB69" s="17">
        <v>2535.6390808478</v>
      </c>
      <c r="AC69" s="17">
        <v>2247.1241487706502</v>
      </c>
      <c r="AD69" s="17">
        <v>2707.4254383697498</v>
      </c>
      <c r="AE69" s="17">
        <v>2778.0224389161099</v>
      </c>
      <c r="AG69" s="2"/>
    </row>
    <row r="70" spans="1:33">
      <c r="A70" s="11" t="s">
        <v>26</v>
      </c>
      <c r="B70" s="11">
        <v>16913</v>
      </c>
      <c r="C70" s="26" t="s">
        <v>128</v>
      </c>
      <c r="D70" s="22">
        <v>3.6745530680145598E-2</v>
      </c>
      <c r="E70" s="19">
        <f t="shared" si="6"/>
        <v>0.71511412864712598</v>
      </c>
      <c r="F70" s="19">
        <f t="shared" si="7"/>
        <v>0.5048483641803404</v>
      </c>
      <c r="G70" s="19">
        <f t="shared" si="8"/>
        <v>1.2441145618465597</v>
      </c>
      <c r="H70" s="12">
        <v>938.86249063065497</v>
      </c>
      <c r="I70" s="12">
        <v>502.41578146947199</v>
      </c>
      <c r="J70" s="12">
        <v>603.76528253167101</v>
      </c>
      <c r="K70" s="12">
        <v>554.99752637288202</v>
      </c>
      <c r="L70" s="13">
        <v>984.47530888847996</v>
      </c>
      <c r="M70" s="13">
        <v>780.653500565782</v>
      </c>
      <c r="N70" s="13">
        <v>797.897713001385</v>
      </c>
      <c r="O70" s="13">
        <v>520.504336652745</v>
      </c>
      <c r="P70" s="14">
        <v>697.97457190981095</v>
      </c>
      <c r="Q70" s="14">
        <v>983.66565876574202</v>
      </c>
      <c r="R70" s="14">
        <v>672.90848252427895</v>
      </c>
      <c r="S70" s="14">
        <v>920.81706066057905</v>
      </c>
      <c r="T70" s="15">
        <v>1333.93712784425</v>
      </c>
      <c r="U70" s="15">
        <v>911.00785456379697</v>
      </c>
      <c r="V70" s="15">
        <v>1317.90195696297</v>
      </c>
      <c r="W70" s="15">
        <v>705.41450028059205</v>
      </c>
      <c r="X70" s="16">
        <v>653.21571845038898</v>
      </c>
      <c r="Y70" s="16">
        <v>649.93345663451396</v>
      </c>
      <c r="Z70" s="16">
        <v>1665.1604393979901</v>
      </c>
      <c r="AA70" s="16">
        <v>1407.1411372052601</v>
      </c>
      <c r="AB70" s="17">
        <v>2868.3181428676198</v>
      </c>
      <c r="AC70" s="17">
        <v>1528.62856658947</v>
      </c>
      <c r="AD70" s="17">
        <v>1979.82005611865</v>
      </c>
      <c r="AE70" s="17">
        <v>1381.6947044261401</v>
      </c>
      <c r="AG70" s="2"/>
    </row>
    <row r="71" spans="1:33">
      <c r="A71" s="11" t="s">
        <v>25</v>
      </c>
      <c r="B71" s="11">
        <v>240168</v>
      </c>
      <c r="C71" s="26" t="s">
        <v>128</v>
      </c>
      <c r="D71" s="22">
        <v>2.8161543916859801E-2</v>
      </c>
      <c r="E71" s="19">
        <f t="shared" si="6"/>
        <v>0.75719103293498136</v>
      </c>
      <c r="F71" s="19">
        <f t="shared" si="7"/>
        <v>0.68426379628843292</v>
      </c>
      <c r="G71" s="19">
        <f t="shared" si="8"/>
        <v>1.2170760012342761</v>
      </c>
      <c r="H71" s="12">
        <v>1283.3615727469301</v>
      </c>
      <c r="I71" s="12">
        <v>359.923678075265</v>
      </c>
      <c r="J71" s="12">
        <v>706.94344968075802</v>
      </c>
      <c r="K71" s="12">
        <v>851.52940631184799</v>
      </c>
      <c r="L71" s="13">
        <v>1407.6966131198401</v>
      </c>
      <c r="M71" s="13">
        <v>798.920228951544</v>
      </c>
      <c r="N71" s="13">
        <v>545.78327633377205</v>
      </c>
      <c r="O71" s="13">
        <v>982.21740112538896</v>
      </c>
      <c r="P71" s="14">
        <v>740.25338068342603</v>
      </c>
      <c r="Q71" s="14">
        <v>459.29021495537398</v>
      </c>
      <c r="R71" s="14">
        <v>506.73938750190098</v>
      </c>
      <c r="S71" s="14">
        <v>487.51169909347698</v>
      </c>
      <c r="T71" s="15">
        <v>1387.13388588928</v>
      </c>
      <c r="U71" s="15">
        <v>1548.6321536097801</v>
      </c>
      <c r="V71" s="15">
        <v>1230.0400455152701</v>
      </c>
      <c r="W71" s="15">
        <v>1245.7944517778101</v>
      </c>
      <c r="X71" s="16">
        <v>1355.86064855124</v>
      </c>
      <c r="Y71" s="16">
        <v>961.53212969476999</v>
      </c>
      <c r="Z71" s="16">
        <v>1537.0670121079399</v>
      </c>
      <c r="AA71" s="16">
        <v>2146.62907359685</v>
      </c>
      <c r="AB71" s="17">
        <v>1674.83196566518</v>
      </c>
      <c r="AC71" s="17">
        <v>1304.2418428088499</v>
      </c>
      <c r="AD71" s="17">
        <v>739.25733163074801</v>
      </c>
      <c r="AE71" s="17">
        <v>1381.69453869978</v>
      </c>
      <c r="AG71" s="2"/>
    </row>
    <row r="72" spans="1:33">
      <c r="A72" s="11" t="s">
        <v>24</v>
      </c>
      <c r="B72" s="11">
        <v>75668</v>
      </c>
      <c r="C72" s="26" t="s">
        <v>128</v>
      </c>
      <c r="D72" s="22">
        <v>3.6789273598712799E-2</v>
      </c>
      <c r="E72" s="19">
        <f t="shared" si="6"/>
        <v>-0.38556201704818388</v>
      </c>
      <c r="F72" s="19">
        <f t="shared" si="7"/>
        <v>-0.8326596295160833</v>
      </c>
      <c r="G72" s="19">
        <f t="shared" si="8"/>
        <v>-0.56147815946226698</v>
      </c>
      <c r="H72" s="12">
        <v>1783.18223366693</v>
      </c>
      <c r="I72" s="12">
        <v>1426.6957495377001</v>
      </c>
      <c r="J72" s="12">
        <v>1859.28976362291</v>
      </c>
      <c r="K72" s="12">
        <v>1259.2421741370499</v>
      </c>
      <c r="L72" s="13">
        <v>1105.1200579946201</v>
      </c>
      <c r="M72" s="13">
        <v>2030.4835472566001</v>
      </c>
      <c r="N72" s="13">
        <v>1181.96862309632</v>
      </c>
      <c r="O72" s="13">
        <v>1602.37049751687</v>
      </c>
      <c r="P72" s="14">
        <v>1288.9204647900799</v>
      </c>
      <c r="Q72" s="14">
        <v>1116.62831377917</v>
      </c>
      <c r="R72" s="14">
        <v>1656.6147056217701</v>
      </c>
      <c r="S72" s="14">
        <v>1569.77604843484</v>
      </c>
      <c r="T72" s="15">
        <v>1158.2863862484</v>
      </c>
      <c r="U72" s="15">
        <v>1431.46727075596</v>
      </c>
      <c r="V72" s="15">
        <v>1244.69182046382</v>
      </c>
      <c r="W72" s="15">
        <v>1009.83042787842</v>
      </c>
      <c r="X72" s="16">
        <v>783.81541480999397</v>
      </c>
      <c r="Y72" s="16">
        <v>1190.03727332321</v>
      </c>
      <c r="Z72" s="16">
        <v>752.268879078552</v>
      </c>
      <c r="AA72" s="16">
        <v>597.88582073775103</v>
      </c>
      <c r="AB72" s="17">
        <v>755.72239689401499</v>
      </c>
      <c r="AC72" s="17">
        <v>1112.4958262778</v>
      </c>
      <c r="AD72" s="17">
        <v>1091.90667629986</v>
      </c>
      <c r="AE72" s="17">
        <v>856.11981181757596</v>
      </c>
      <c r="AG72" s="2"/>
    </row>
    <row r="73" spans="1:33">
      <c r="A73" s="11" t="s">
        <v>23</v>
      </c>
      <c r="B73" s="11">
        <v>19703</v>
      </c>
      <c r="C73" s="26" t="s">
        <v>128</v>
      </c>
      <c r="D73" s="22">
        <v>4.3927269667377103E-2</v>
      </c>
      <c r="E73" s="19">
        <f t="shared" si="6"/>
        <v>0.46896686726642572</v>
      </c>
      <c r="F73" s="19">
        <f t="shared" si="7"/>
        <v>1.0303686998585362</v>
      </c>
      <c r="G73" s="19">
        <f t="shared" si="8"/>
        <v>0.80553028079782163</v>
      </c>
      <c r="H73" s="12">
        <v>428.06202638296998</v>
      </c>
      <c r="I73" s="12">
        <v>310.25388784558299</v>
      </c>
      <c r="J73" s="12">
        <v>516.92188409088897</v>
      </c>
      <c r="K73" s="12">
        <v>396.98590602373901</v>
      </c>
      <c r="L73" s="13">
        <v>386.43576982472302</v>
      </c>
      <c r="M73" s="13">
        <v>317.24866532174798</v>
      </c>
      <c r="N73" s="13">
        <v>313.860648423199</v>
      </c>
      <c r="O73" s="13">
        <v>480.59677199834499</v>
      </c>
      <c r="P73" s="14">
        <v>482.11992735122101</v>
      </c>
      <c r="Q73" s="14">
        <v>419.60825349742697</v>
      </c>
      <c r="R73" s="14">
        <v>396.97635921109799</v>
      </c>
      <c r="S73" s="14">
        <v>713.50818167564796</v>
      </c>
      <c r="T73" s="15">
        <v>359.33176311838702</v>
      </c>
      <c r="U73" s="15">
        <v>643.46795339563198</v>
      </c>
      <c r="V73" s="15">
        <v>537.89243437922698</v>
      </c>
      <c r="W73" s="15">
        <v>746.18029972929605</v>
      </c>
      <c r="X73" s="16">
        <v>514.68231774552896</v>
      </c>
      <c r="Y73" s="16">
        <v>518.10940961173003</v>
      </c>
      <c r="Z73" s="16">
        <v>999.86972192671601</v>
      </c>
      <c r="AA73" s="16">
        <v>1027.3624816385</v>
      </c>
      <c r="AB73" s="17">
        <v>1143.34976652621</v>
      </c>
      <c r="AC73" s="17">
        <v>778.53916823134398</v>
      </c>
      <c r="AD73" s="17">
        <v>836.41723433371101</v>
      </c>
      <c r="AE73" s="17">
        <v>758.61527134838695</v>
      </c>
      <c r="AG73" s="2"/>
    </row>
    <row r="74" spans="1:33">
      <c r="A74" s="11" t="s">
        <v>22</v>
      </c>
      <c r="B74" s="11">
        <v>104001</v>
      </c>
      <c r="C74" s="26" t="s">
        <v>128</v>
      </c>
      <c r="D74" s="22">
        <v>3.22238459081019E-2</v>
      </c>
      <c r="E74" s="19">
        <f t="shared" si="6"/>
        <v>-0.21018671105856071</v>
      </c>
      <c r="F74" s="19">
        <f t="shared" si="7"/>
        <v>-0.11197527633871779</v>
      </c>
      <c r="G74" s="19">
        <f t="shared" si="8"/>
        <v>-0.51747568570409208</v>
      </c>
      <c r="H74" s="12">
        <v>43813.111602233497</v>
      </c>
      <c r="I74" s="12">
        <v>54566.258812707201</v>
      </c>
      <c r="J74" s="12">
        <v>62578.500146704202</v>
      </c>
      <c r="K74" s="12">
        <v>54974.802241682497</v>
      </c>
      <c r="L74" s="13">
        <v>46812.419652964702</v>
      </c>
      <c r="M74" s="13">
        <v>51870.296611897102</v>
      </c>
      <c r="N74" s="13">
        <v>42206.617564644097</v>
      </c>
      <c r="O74" s="13">
        <v>52244.7788649332</v>
      </c>
      <c r="P74" s="14">
        <v>57516.678103738697</v>
      </c>
      <c r="Q74" s="14">
        <v>55866.085239790104</v>
      </c>
      <c r="R74" s="14">
        <v>54994.502330631803</v>
      </c>
      <c r="S74" s="14">
        <v>54758.783853596498</v>
      </c>
      <c r="T74" s="15">
        <v>41811.7400887533</v>
      </c>
      <c r="U74" s="15">
        <v>42809.007826999899</v>
      </c>
      <c r="V74" s="15">
        <v>52893.869627329303</v>
      </c>
      <c r="W74" s="15">
        <v>49143.059079269398</v>
      </c>
      <c r="X74" s="16">
        <v>44608.982437879698</v>
      </c>
      <c r="Y74" s="16">
        <v>46868.480269117899</v>
      </c>
      <c r="Z74" s="16">
        <v>41555.252474590197</v>
      </c>
      <c r="AA74" s="16">
        <v>45678.197066724097</v>
      </c>
      <c r="AB74" s="17">
        <v>40732.627233834399</v>
      </c>
      <c r="AC74" s="17">
        <v>42206.426019259401</v>
      </c>
      <c r="AD74" s="17">
        <v>35925.076264632</v>
      </c>
      <c r="AE74" s="17">
        <v>37017.176758429698</v>
      </c>
      <c r="AG74" s="2"/>
    </row>
    <row r="75" spans="1:33">
      <c r="A75" s="11" t="s">
        <v>21</v>
      </c>
      <c r="B75" s="11">
        <v>64136</v>
      </c>
      <c r="C75" s="26" t="s">
        <v>128</v>
      </c>
      <c r="D75" s="22">
        <v>2.1734469092430399E-2</v>
      </c>
      <c r="E75" s="19">
        <f t="shared" si="6"/>
        <v>0.70772622182430656</v>
      </c>
      <c r="F75" s="19">
        <f t="shared" si="7"/>
        <v>0.31718087807542716</v>
      </c>
      <c r="G75" s="19">
        <f t="shared" si="8"/>
        <v>0.7161383128357609</v>
      </c>
      <c r="H75" s="12">
        <v>1174.22042048294</v>
      </c>
      <c r="I75" s="12">
        <v>1071.41637420252</v>
      </c>
      <c r="J75" s="12">
        <v>925.56835487130695</v>
      </c>
      <c r="K75" s="12">
        <v>1318.7449258332399</v>
      </c>
      <c r="L75" s="13">
        <v>1683.7343363207001</v>
      </c>
      <c r="M75" s="13">
        <v>1150.7845323832901</v>
      </c>
      <c r="N75" s="13">
        <v>1347.91887701512</v>
      </c>
      <c r="O75" s="13">
        <v>1148.37069732085</v>
      </c>
      <c r="P75" s="14">
        <v>1595.67144828955</v>
      </c>
      <c r="Q75" s="14">
        <v>2039.5988157629399</v>
      </c>
      <c r="R75" s="14">
        <v>1335.55247181921</v>
      </c>
      <c r="S75" s="14">
        <v>1415.61127544591</v>
      </c>
      <c r="T75" s="15">
        <v>2354.7142228318999</v>
      </c>
      <c r="U75" s="15">
        <v>1430.4737341225</v>
      </c>
      <c r="V75" s="15">
        <v>1589.28866754412</v>
      </c>
      <c r="W75" s="15">
        <v>1958.6356356425199</v>
      </c>
      <c r="X75" s="16">
        <v>1485.3940946487601</v>
      </c>
      <c r="Y75" s="16">
        <v>1270.5748237943901</v>
      </c>
      <c r="Z75" s="16">
        <v>1660.36351639844</v>
      </c>
      <c r="AA75" s="16">
        <v>2225.2877396691201</v>
      </c>
      <c r="AB75" s="17">
        <v>3008.59518070898</v>
      </c>
      <c r="AC75" s="17">
        <v>2177.58804904506</v>
      </c>
      <c r="AD75" s="17">
        <v>3161.1029291045102</v>
      </c>
      <c r="AE75" s="17">
        <v>2144.2128113060098</v>
      </c>
      <c r="AG75" s="2"/>
    </row>
    <row r="76" spans="1:33">
      <c r="A76" s="11" t="s">
        <v>20</v>
      </c>
      <c r="B76" s="11">
        <v>20720</v>
      </c>
      <c r="C76" s="26" t="s">
        <v>128</v>
      </c>
      <c r="D76" s="22">
        <v>1.8229703107248501E-3</v>
      </c>
      <c r="E76" s="19">
        <f t="shared" si="6"/>
        <v>0.22420100518875422</v>
      </c>
      <c r="F76" s="19">
        <f t="shared" si="7"/>
        <v>0.45753955190555079</v>
      </c>
      <c r="G76" s="19">
        <f t="shared" si="8"/>
        <v>1.0020235418966905</v>
      </c>
      <c r="H76" s="12">
        <v>7378.9726015677497</v>
      </c>
      <c r="I76" s="12">
        <v>6751.04995753409</v>
      </c>
      <c r="J76" s="12">
        <v>7991.8985522894</v>
      </c>
      <c r="K76" s="12">
        <v>10178.356358770699</v>
      </c>
      <c r="L76" s="13">
        <v>9066.8310665670306</v>
      </c>
      <c r="M76" s="13">
        <v>6782.6532740175298</v>
      </c>
      <c r="N76" s="13">
        <v>8396.0017865024402</v>
      </c>
      <c r="O76" s="13">
        <v>7998.5670567327597</v>
      </c>
      <c r="P76" s="14">
        <v>7603.2155782599002</v>
      </c>
      <c r="Q76" s="14">
        <v>7980.3836258169003</v>
      </c>
      <c r="R76" s="14">
        <v>8003.0443221475698</v>
      </c>
      <c r="S76" s="14">
        <v>7737.4210604003802</v>
      </c>
      <c r="T76" s="15">
        <v>11770.561674209001</v>
      </c>
      <c r="U76" s="15">
        <v>8199.1439520887798</v>
      </c>
      <c r="V76" s="15">
        <v>9043.74827129193</v>
      </c>
      <c r="W76" s="15">
        <v>8717.4735643067597</v>
      </c>
      <c r="X76" s="16">
        <v>10837.797997072999</v>
      </c>
      <c r="Y76" s="16">
        <v>8860.0114707554494</v>
      </c>
      <c r="Z76" s="16">
        <v>14656.6150780222</v>
      </c>
      <c r="AA76" s="16">
        <v>9923.0414440344503</v>
      </c>
      <c r="AB76" s="17">
        <v>15003.5859208974</v>
      </c>
      <c r="AC76" s="17">
        <v>14322.343730415099</v>
      </c>
      <c r="AD76" s="17">
        <v>19063.692137190399</v>
      </c>
      <c r="AE76" s="17">
        <v>14346.440078408699</v>
      </c>
      <c r="AG76" s="2"/>
    </row>
    <row r="77" spans="1:33">
      <c r="A77" s="11" t="s">
        <v>19</v>
      </c>
      <c r="B77" s="11">
        <v>98365</v>
      </c>
      <c r="C77" s="26" t="s">
        <v>128</v>
      </c>
      <c r="D77" s="22">
        <v>4.8823494527001902E-2</v>
      </c>
      <c r="E77" s="19">
        <f t="shared" si="6"/>
        <v>0.51435640346694667</v>
      </c>
      <c r="F77" s="19">
        <f t="shared" si="7"/>
        <v>0.9591798972211093</v>
      </c>
      <c r="G77" s="19">
        <f t="shared" si="8"/>
        <v>1.5570166274245203</v>
      </c>
      <c r="H77" s="12">
        <v>466.23709741902297</v>
      </c>
      <c r="I77" s="12">
        <v>250.25282487450701</v>
      </c>
      <c r="J77" s="12">
        <v>303.42042639797</v>
      </c>
      <c r="K77" s="12">
        <v>545.25440471976003</v>
      </c>
      <c r="L77" s="13">
        <v>834.183126535675</v>
      </c>
      <c r="M77" s="13">
        <v>392.24214625038502</v>
      </c>
      <c r="N77" s="13">
        <v>430.87257310058402</v>
      </c>
      <c r="O77" s="13">
        <v>217.101380429356</v>
      </c>
      <c r="P77" s="14">
        <v>577.48018654093801</v>
      </c>
      <c r="Q77" s="14">
        <v>341.55135080048899</v>
      </c>
      <c r="R77" s="14">
        <v>434.928824132307</v>
      </c>
      <c r="S77" s="14">
        <v>634.35429953288201</v>
      </c>
      <c r="T77" s="15">
        <v>325.20578849685</v>
      </c>
      <c r="U77" s="15">
        <v>537.02985468756697</v>
      </c>
      <c r="V77" s="15">
        <v>566.20014470634999</v>
      </c>
      <c r="W77" s="15">
        <v>807.17792677282898</v>
      </c>
      <c r="X77" s="16">
        <v>400.970098270574</v>
      </c>
      <c r="Y77" s="16">
        <v>719.67005315379197</v>
      </c>
      <c r="Z77" s="16">
        <v>1095.4475634631401</v>
      </c>
      <c r="AA77" s="16">
        <v>1428.1274968468299</v>
      </c>
      <c r="AB77" s="17">
        <v>2301.8050761372701</v>
      </c>
      <c r="AC77" s="17">
        <v>1008.20363761363</v>
      </c>
      <c r="AD77" s="17">
        <v>1196.8268182618101</v>
      </c>
      <c r="AE77" s="17">
        <v>1343.6757805320201</v>
      </c>
      <c r="AG77" s="2"/>
    </row>
    <row r="78" spans="1:33">
      <c r="A78" s="11" t="s">
        <v>18</v>
      </c>
      <c r="B78" s="11">
        <v>18173</v>
      </c>
      <c r="C78" s="26" t="s">
        <v>128</v>
      </c>
      <c r="D78" s="22">
        <v>2.6942670197278099E-2</v>
      </c>
      <c r="E78" s="19">
        <f t="shared" si="6"/>
        <v>0.90098850021976773</v>
      </c>
      <c r="F78" s="19">
        <f t="shared" si="7"/>
        <v>0.46318460680765883</v>
      </c>
      <c r="G78" s="19">
        <f t="shared" si="8"/>
        <v>1.7650728037752774</v>
      </c>
      <c r="H78" s="12">
        <v>763.41122534496003</v>
      </c>
      <c r="I78" s="12">
        <v>1060.1852774753499</v>
      </c>
      <c r="J78" s="12">
        <v>534.30176331869995</v>
      </c>
      <c r="K78" s="12">
        <v>1133.4225596161</v>
      </c>
      <c r="L78" s="13">
        <v>2074.2327369753398</v>
      </c>
      <c r="M78" s="13">
        <v>814.294681232318</v>
      </c>
      <c r="N78" s="13">
        <v>1115.9875451588</v>
      </c>
      <c r="O78" s="13">
        <v>629.03148674988199</v>
      </c>
      <c r="P78" s="14">
        <v>1299.7616170536901</v>
      </c>
      <c r="Q78" s="14">
        <v>305.47009949160702</v>
      </c>
      <c r="R78" s="14">
        <v>1073.9787353376501</v>
      </c>
      <c r="S78" s="14">
        <v>894.78885905808704</v>
      </c>
      <c r="T78" s="15">
        <v>1840.81334050173</v>
      </c>
      <c r="U78" s="15">
        <v>934.43864538373305</v>
      </c>
      <c r="V78" s="15">
        <v>1957.32924632253</v>
      </c>
      <c r="W78" s="15">
        <v>1786.91927292942</v>
      </c>
      <c r="X78" s="16">
        <v>1289.4606917880899</v>
      </c>
      <c r="Y78" s="16">
        <v>1305.8473990253001</v>
      </c>
      <c r="Z78" s="16">
        <v>2404.0577170802098</v>
      </c>
      <c r="AA78" s="16">
        <v>1388.3558140729899</v>
      </c>
      <c r="AB78" s="17">
        <v>4508.1214122657502</v>
      </c>
      <c r="AC78" s="17">
        <v>2322.9688092937299</v>
      </c>
      <c r="AD78" s="17">
        <v>2485.9360539535901</v>
      </c>
      <c r="AE78" s="17">
        <v>2830.6811334193098</v>
      </c>
      <c r="AG78" s="2"/>
    </row>
    <row r="79" spans="1:33">
      <c r="A79" s="11" t="s">
        <v>17</v>
      </c>
      <c r="B79" s="11">
        <v>67826</v>
      </c>
      <c r="C79" s="26" t="s">
        <v>128</v>
      </c>
      <c r="D79" s="22">
        <v>1.6824114714287099E-2</v>
      </c>
      <c r="E79" s="19">
        <f t="shared" si="6"/>
        <v>-5.8720645883375737E-3</v>
      </c>
      <c r="F79" s="19">
        <f t="shared" si="7"/>
        <v>-0.37609493365831254</v>
      </c>
      <c r="G79" s="19">
        <f t="shared" si="8"/>
        <v>-0.64832767436161398</v>
      </c>
      <c r="H79" s="12">
        <v>17763.5340463596</v>
      </c>
      <c r="I79" s="12">
        <v>18933.3408517713</v>
      </c>
      <c r="J79" s="12">
        <v>18474.433561309299</v>
      </c>
      <c r="K79" s="12">
        <v>20217.217218902599</v>
      </c>
      <c r="L79" s="13">
        <v>16857.832446698001</v>
      </c>
      <c r="M79" s="13">
        <v>18733.7920552863</v>
      </c>
      <c r="N79" s="13">
        <v>25011.390463207699</v>
      </c>
      <c r="O79" s="13">
        <v>23824.025538100901</v>
      </c>
      <c r="P79" s="14">
        <v>20891.106000391399</v>
      </c>
      <c r="Q79" s="14">
        <v>24753.464599618201</v>
      </c>
      <c r="R79" s="14">
        <v>23019.2600106588</v>
      </c>
      <c r="S79" s="14">
        <v>23259.122131411801</v>
      </c>
      <c r="T79" s="15">
        <v>20656.446117847499</v>
      </c>
      <c r="U79" s="15">
        <v>14844.787873274499</v>
      </c>
      <c r="V79" s="15">
        <v>18602.9597672868</v>
      </c>
      <c r="W79" s="15">
        <v>20978.108782988798</v>
      </c>
      <c r="X79" s="16">
        <v>15456.0102733035</v>
      </c>
      <c r="Y79" s="16">
        <v>16289.905028056301</v>
      </c>
      <c r="Z79" s="16">
        <v>16252.935235200101</v>
      </c>
      <c r="AA79" s="16">
        <v>17053.906832202301</v>
      </c>
      <c r="AB79" s="17">
        <v>14771.2211767025</v>
      </c>
      <c r="AC79" s="17">
        <v>15420.105746031</v>
      </c>
      <c r="AD79" s="17">
        <v>13426.362139664199</v>
      </c>
      <c r="AE79" s="17">
        <v>15030.943312846401</v>
      </c>
      <c r="AG79" s="2"/>
    </row>
    <row r="80" spans="1:33">
      <c r="A80" s="11" t="s">
        <v>16</v>
      </c>
      <c r="B80" s="11">
        <v>20617</v>
      </c>
      <c r="C80" s="26" t="s">
        <v>128</v>
      </c>
      <c r="D80" s="22">
        <v>2.5076116917935699E-2</v>
      </c>
      <c r="E80" s="19">
        <f t="shared" si="6"/>
        <v>-0.1783698449796951</v>
      </c>
      <c r="F80" s="19">
        <f t="shared" si="7"/>
        <v>-0.29264995521156761</v>
      </c>
      <c r="G80" s="19">
        <f t="shared" si="8"/>
        <v>-0.40649446894999142</v>
      </c>
      <c r="H80" s="12">
        <v>11101.6336939864</v>
      </c>
      <c r="I80" s="12">
        <v>12935.9416080872</v>
      </c>
      <c r="J80" s="12">
        <v>14300.213089217699</v>
      </c>
      <c r="K80" s="12">
        <v>12111.6006826627</v>
      </c>
      <c r="L80" s="13">
        <v>13688.6783869142</v>
      </c>
      <c r="M80" s="13">
        <v>14114.2825913283</v>
      </c>
      <c r="N80" s="13">
        <v>12049.3116804246</v>
      </c>
      <c r="O80" s="13">
        <v>10664.0328160442</v>
      </c>
      <c r="P80" s="14">
        <v>13053.1162717755</v>
      </c>
      <c r="Q80" s="14">
        <v>14601.726025481899</v>
      </c>
      <c r="R80" s="14">
        <v>14260.2267330101</v>
      </c>
      <c r="S80" s="14">
        <v>12549.8689185725</v>
      </c>
      <c r="T80" s="15">
        <v>10276.030630683899</v>
      </c>
      <c r="U80" s="15">
        <v>10655.8698698464</v>
      </c>
      <c r="V80" s="15">
        <v>11629.778295887199</v>
      </c>
      <c r="W80" s="15">
        <v>12020.4947138481</v>
      </c>
      <c r="X80" s="16">
        <v>9853.5655264856396</v>
      </c>
      <c r="Y80" s="16">
        <v>11545.7986333382</v>
      </c>
      <c r="Z80" s="16">
        <v>9737.6096116162498</v>
      </c>
      <c r="AA80" s="16">
        <v>10104.593970534101</v>
      </c>
      <c r="AB80" s="17">
        <v>11349.0689380474</v>
      </c>
      <c r="AC80" s="17">
        <v>10787.856191041899</v>
      </c>
      <c r="AD80" s="17">
        <v>9190.8545205619594</v>
      </c>
      <c r="AE80" s="17">
        <v>9763.5301678779506</v>
      </c>
      <c r="AG80" s="2"/>
    </row>
    <row r="81" spans="1:33">
      <c r="A81" s="11" t="s">
        <v>15</v>
      </c>
      <c r="B81" s="11">
        <v>20257</v>
      </c>
      <c r="C81" s="26" t="s">
        <v>128</v>
      </c>
      <c r="D81" s="22">
        <v>4.0678534484083699E-2</v>
      </c>
      <c r="E81" s="19">
        <f t="shared" si="6"/>
        <v>-0.21595302140402758</v>
      </c>
      <c r="F81" s="19">
        <f t="shared" si="7"/>
        <v>-0.27907230339901457</v>
      </c>
      <c r="G81" s="19">
        <f t="shared" si="8"/>
        <v>-0.55533589672988048</v>
      </c>
      <c r="H81" s="12">
        <v>11578.7915788878</v>
      </c>
      <c r="I81" s="12">
        <v>13070.9311791319</v>
      </c>
      <c r="J81" s="12">
        <v>14922.3580745988</v>
      </c>
      <c r="K81" s="12">
        <v>10284.6652846129</v>
      </c>
      <c r="L81" s="13">
        <v>11238.213426497099</v>
      </c>
      <c r="M81" s="13">
        <v>11091.641406794201</v>
      </c>
      <c r="N81" s="13">
        <v>11758.874168128399</v>
      </c>
      <c r="O81" s="13">
        <v>10771.4405137582</v>
      </c>
      <c r="P81" s="14">
        <v>11919.781480797799</v>
      </c>
      <c r="Q81" s="14">
        <v>10921.0242780148</v>
      </c>
      <c r="R81" s="14">
        <v>14908.5082824827</v>
      </c>
      <c r="S81" s="14">
        <v>11266.550619759801</v>
      </c>
      <c r="T81" s="15">
        <v>10091.3467835765</v>
      </c>
      <c r="U81" s="15">
        <v>10718.364961601599</v>
      </c>
      <c r="V81" s="15">
        <v>10760.9383184915</v>
      </c>
      <c r="W81" s="15">
        <v>11354.872803714599</v>
      </c>
      <c r="X81" s="16">
        <v>6654.285492596</v>
      </c>
      <c r="Y81" s="16">
        <v>10902.509576062699</v>
      </c>
      <c r="Z81" s="16">
        <v>8298.0426750695297</v>
      </c>
      <c r="AA81" s="16">
        <v>11115.360217217099</v>
      </c>
      <c r="AB81" s="17">
        <v>7915.3045957070499</v>
      </c>
      <c r="AC81" s="17">
        <v>8193.0904341536498</v>
      </c>
      <c r="AD81" s="17">
        <v>8717.7612722481699</v>
      </c>
      <c r="AE81" s="17">
        <v>8529.0710816465398</v>
      </c>
      <c r="AG81" s="2"/>
    </row>
    <row r="82" spans="1:33">
      <c r="A82" s="11" t="s">
        <v>14</v>
      </c>
      <c r="B82" s="11">
        <v>20973</v>
      </c>
      <c r="C82" s="26" t="s">
        <v>128</v>
      </c>
      <c r="D82" s="22">
        <v>2.6942670197278099E-2</v>
      </c>
      <c r="E82" s="19">
        <f t="shared" si="6"/>
        <v>0.44916207593255347</v>
      </c>
      <c r="F82" s="19">
        <f t="shared" si="7"/>
        <v>0.71548560455439048</v>
      </c>
      <c r="G82" s="19">
        <f t="shared" si="8"/>
        <v>0.85784831026970065</v>
      </c>
      <c r="H82" s="12">
        <v>2514.83900720867</v>
      </c>
      <c r="I82" s="12">
        <v>1180.1483047347299</v>
      </c>
      <c r="J82" s="12">
        <v>1891.98344484525</v>
      </c>
      <c r="K82" s="12">
        <v>1385.0689056414899</v>
      </c>
      <c r="L82" s="13">
        <v>2364.58638679141</v>
      </c>
      <c r="M82" s="13">
        <v>1603.60654713853</v>
      </c>
      <c r="N82" s="13">
        <v>1930.9058119362001</v>
      </c>
      <c r="O82" s="13">
        <v>1254.6886358040599</v>
      </c>
      <c r="P82" s="14">
        <v>1565.06408274603</v>
      </c>
      <c r="Q82" s="14">
        <v>1026.9016450722399</v>
      </c>
      <c r="R82" s="14">
        <v>1957.16342542191</v>
      </c>
      <c r="S82" s="14">
        <v>1546.86512749599</v>
      </c>
      <c r="T82" s="15">
        <v>1779.5874655736</v>
      </c>
      <c r="U82" s="15">
        <v>2037.8194933241</v>
      </c>
      <c r="V82" s="15">
        <v>2650.4506391305799</v>
      </c>
      <c r="W82" s="15">
        <v>3050.6992241758799</v>
      </c>
      <c r="X82" s="16">
        <v>2334.4727482348098</v>
      </c>
      <c r="Y82" s="16">
        <v>2467.3542751086202</v>
      </c>
      <c r="Z82" s="16">
        <v>2826.5550406160401</v>
      </c>
      <c r="AA82" s="16">
        <v>4118.3931109361101</v>
      </c>
      <c r="AB82" s="17">
        <v>3409.24374696107</v>
      </c>
      <c r="AC82" s="17">
        <v>2437.8113336506899</v>
      </c>
      <c r="AD82" s="17">
        <v>2652.0475668518998</v>
      </c>
      <c r="AE82" s="17">
        <v>2548.8708560284399</v>
      </c>
      <c r="AG82" s="2"/>
    </row>
    <row r="83" spans="1:33">
      <c r="A83" s="11" t="s">
        <v>13</v>
      </c>
      <c r="B83" s="11">
        <v>21356</v>
      </c>
      <c r="C83" s="26" t="s">
        <v>128</v>
      </c>
      <c r="D83" s="22">
        <v>4.3927269667377103E-2</v>
      </c>
      <c r="E83" s="19">
        <f t="shared" si="6"/>
        <v>0.68912031196394519</v>
      </c>
      <c r="F83" s="19">
        <f t="shared" si="7"/>
        <v>0.18942494825790748</v>
      </c>
      <c r="G83" s="19">
        <f t="shared" si="8"/>
        <v>1.0410858400480911</v>
      </c>
      <c r="H83" s="12">
        <v>2527.51692124275</v>
      </c>
      <c r="I83" s="12">
        <v>1834.4466433600001</v>
      </c>
      <c r="J83" s="12">
        <v>1516.0485661666301</v>
      </c>
      <c r="K83" s="12">
        <v>2804.2904492677999</v>
      </c>
      <c r="L83" s="13">
        <v>4009.47165230668</v>
      </c>
      <c r="M83" s="13">
        <v>3057.2508857980401</v>
      </c>
      <c r="N83" s="13">
        <v>3238.3819859864998</v>
      </c>
      <c r="O83" s="13">
        <v>2397.4765886477198</v>
      </c>
      <c r="P83" s="14">
        <v>2525.70743183886</v>
      </c>
      <c r="Q83" s="14">
        <v>1698.23621485017</v>
      </c>
      <c r="R83" s="14">
        <v>2077.18653163413</v>
      </c>
      <c r="S83" s="14">
        <v>2219.7755740881798</v>
      </c>
      <c r="T83" s="15">
        <v>3678.6145237698902</v>
      </c>
      <c r="U83" s="15">
        <v>3267.15737974392</v>
      </c>
      <c r="V83" s="15">
        <v>2826.16587836485</v>
      </c>
      <c r="W83" s="15">
        <v>4226.5396522439696</v>
      </c>
      <c r="X83" s="16">
        <v>2801.8276756830901</v>
      </c>
      <c r="Y83" s="16">
        <v>2099.4646218130601</v>
      </c>
      <c r="Z83" s="16">
        <v>5420.8481703705702</v>
      </c>
      <c r="AA83" s="16">
        <v>4162.7284091410302</v>
      </c>
      <c r="AB83" s="17">
        <v>2958.4927243889201</v>
      </c>
      <c r="AC83" s="17">
        <v>4005.4139487135099</v>
      </c>
      <c r="AD83" s="17">
        <v>6178.4194423236504</v>
      </c>
      <c r="AE83" s="17">
        <v>4391.78795664478</v>
      </c>
      <c r="AG83" s="2"/>
    </row>
    <row r="84" spans="1:33">
      <c r="A84" s="11" t="s">
        <v>12</v>
      </c>
      <c r="B84" s="11">
        <v>21391</v>
      </c>
      <c r="C84" s="26" t="s">
        <v>128</v>
      </c>
      <c r="D84" s="22">
        <v>2.79857049352421E-3</v>
      </c>
      <c r="E84" s="19">
        <f t="shared" si="6"/>
        <v>0.64865503625139476</v>
      </c>
      <c r="F84" s="19">
        <f t="shared" si="7"/>
        <v>1.1083255452421319</v>
      </c>
      <c r="G84" s="19">
        <f t="shared" si="8"/>
        <v>1.7047553140431284</v>
      </c>
      <c r="H84" s="12">
        <v>1484.2485119610301</v>
      </c>
      <c r="I84" s="12">
        <v>480.85411140061302</v>
      </c>
      <c r="J84" s="12">
        <v>841.789304982001</v>
      </c>
      <c r="K84" s="12">
        <v>1306.08469441432</v>
      </c>
      <c r="L84" s="13">
        <v>783.08748444813398</v>
      </c>
      <c r="M84" s="13">
        <v>597.01726787229904</v>
      </c>
      <c r="N84" s="13">
        <v>960.65501823102898</v>
      </c>
      <c r="O84" s="13">
        <v>489.50205709823501</v>
      </c>
      <c r="P84" s="14">
        <v>840.10881690380404</v>
      </c>
      <c r="Q84" s="14">
        <v>473.27344443945299</v>
      </c>
      <c r="R84" s="14">
        <v>303.64204913621199</v>
      </c>
      <c r="S84" s="14">
        <v>484.38666971754299</v>
      </c>
      <c r="T84" s="15">
        <v>1022.78673033756</v>
      </c>
      <c r="U84" s="15">
        <v>1723.4132018511</v>
      </c>
      <c r="V84" s="15">
        <v>1730.8479645494899</v>
      </c>
      <c r="W84" s="15">
        <v>1970.8902660567701</v>
      </c>
      <c r="X84" s="16">
        <v>1295.0719066317399</v>
      </c>
      <c r="Y84" s="16">
        <v>1088.34104368764</v>
      </c>
      <c r="Z84" s="16">
        <v>2073.3270185010501</v>
      </c>
      <c r="AA84" s="16">
        <v>1645.1707382913701</v>
      </c>
      <c r="AB84" s="17">
        <v>1685.37360926773</v>
      </c>
      <c r="AC84" s="17">
        <v>1898.4044211342</v>
      </c>
      <c r="AD84" s="17">
        <v>1893.35277284365</v>
      </c>
      <c r="AE84" s="17">
        <v>1372.9151031430699</v>
      </c>
      <c r="AG84" s="2"/>
    </row>
    <row r="85" spans="1:33">
      <c r="A85" s="11" t="s">
        <v>11</v>
      </c>
      <c r="B85" s="11">
        <v>21813</v>
      </c>
      <c r="C85" s="26" t="s">
        <v>128</v>
      </c>
      <c r="D85" s="22">
        <v>2.6942670197278099E-2</v>
      </c>
      <c r="E85" s="19">
        <f t="shared" si="6"/>
        <v>0.48856328839650692</v>
      </c>
      <c r="F85" s="19">
        <f t="shared" si="7"/>
        <v>0.90784758603482529</v>
      </c>
      <c r="G85" s="19">
        <f t="shared" si="8"/>
        <v>0.99268219827430126</v>
      </c>
      <c r="H85" s="12">
        <v>2968.3586191025402</v>
      </c>
      <c r="I85" s="12">
        <v>1573.8563333740799</v>
      </c>
      <c r="J85" s="12">
        <v>1290.27644355652</v>
      </c>
      <c r="K85" s="12">
        <v>2926.2255429205502</v>
      </c>
      <c r="L85" s="13">
        <v>2502.6009225887101</v>
      </c>
      <c r="M85" s="13">
        <v>1936.2513587226199</v>
      </c>
      <c r="N85" s="13">
        <v>1789.4271808235801</v>
      </c>
      <c r="O85" s="13">
        <v>2174.8795113208798</v>
      </c>
      <c r="P85" s="14">
        <v>1883.47940596585</v>
      </c>
      <c r="Q85" s="14">
        <v>1033.9051474135799</v>
      </c>
      <c r="R85" s="14">
        <v>1469.9338621767799</v>
      </c>
      <c r="S85" s="14">
        <v>2107.2695829272602</v>
      </c>
      <c r="T85" s="15">
        <v>2399.8829687257298</v>
      </c>
      <c r="U85" s="15">
        <v>2720.3507246704899</v>
      </c>
      <c r="V85" s="15">
        <v>3214.7081678098102</v>
      </c>
      <c r="W85" s="15">
        <v>3953.9492420172101</v>
      </c>
      <c r="X85" s="16">
        <v>2833.3480239484702</v>
      </c>
      <c r="Y85" s="16">
        <v>2585.7452414036902</v>
      </c>
      <c r="Z85" s="16">
        <v>5484.9020811974697</v>
      </c>
      <c r="AA85" s="16">
        <v>4862.3826544903604</v>
      </c>
      <c r="AB85" s="17">
        <v>3245.7831957666899</v>
      </c>
      <c r="AC85" s="17">
        <v>3034.0938772167901</v>
      </c>
      <c r="AD85" s="17">
        <v>1995.33933890201</v>
      </c>
      <c r="AE85" s="17">
        <v>4648.2412235494803</v>
      </c>
      <c r="AG85" s="2"/>
    </row>
    <row r="86" spans="1:33">
      <c r="A86" s="11" t="s">
        <v>10</v>
      </c>
      <c r="B86" s="11">
        <v>66058</v>
      </c>
      <c r="C86" s="26" t="s">
        <v>128</v>
      </c>
      <c r="D86" s="22">
        <v>2.4346081953582999E-2</v>
      </c>
      <c r="E86" s="19">
        <f t="shared" si="6"/>
        <v>0.47496368273188483</v>
      </c>
      <c r="F86" s="19">
        <f t="shared" si="7"/>
        <v>0.54966041329615922</v>
      </c>
      <c r="G86" s="19">
        <f t="shared" si="8"/>
        <v>1.1713836728421134</v>
      </c>
      <c r="H86" s="12">
        <v>1222.4226794229401</v>
      </c>
      <c r="I86" s="12">
        <v>568.02802285003497</v>
      </c>
      <c r="J86" s="12">
        <v>911.26160266827799</v>
      </c>
      <c r="K86" s="12">
        <v>1253.4000073847401</v>
      </c>
      <c r="L86" s="13">
        <v>1273.78871072775</v>
      </c>
      <c r="M86" s="13">
        <v>1080.6113705210601</v>
      </c>
      <c r="N86" s="13">
        <v>910.676431910166</v>
      </c>
      <c r="O86" s="13">
        <v>865.98816053033795</v>
      </c>
      <c r="P86" s="14">
        <v>888.65879469364597</v>
      </c>
      <c r="Q86" s="14">
        <v>1145.70218884775</v>
      </c>
      <c r="R86" s="14">
        <v>970.37930061885595</v>
      </c>
      <c r="S86" s="14">
        <v>803.12731081313905</v>
      </c>
      <c r="T86" s="15">
        <v>900.33381389737303</v>
      </c>
      <c r="U86" s="15">
        <v>1048.6848893240699</v>
      </c>
      <c r="V86" s="15">
        <v>1600.0309862434699</v>
      </c>
      <c r="W86" s="15">
        <v>1948.0945924395801</v>
      </c>
      <c r="X86" s="16">
        <v>1638.51765561608</v>
      </c>
      <c r="Y86" s="16">
        <v>931.28077731583505</v>
      </c>
      <c r="Z86" s="16">
        <v>1514.11646561161</v>
      </c>
      <c r="AA86" s="16">
        <v>1962.8943121882301</v>
      </c>
      <c r="AB86" s="17">
        <v>2544.9071977325698</v>
      </c>
      <c r="AC86" s="17">
        <v>2034.30390244249</v>
      </c>
      <c r="AD86" s="17">
        <v>1748.60344051368</v>
      </c>
      <c r="AE86" s="17">
        <v>2248.5545092811399</v>
      </c>
      <c r="AG86" s="2"/>
    </row>
    <row r="87" spans="1:33">
      <c r="A87" s="11" t="s">
        <v>9</v>
      </c>
      <c r="B87" s="11">
        <v>12751</v>
      </c>
      <c r="C87" s="26" t="s">
        <v>128</v>
      </c>
      <c r="D87" s="22">
        <v>2.6942670197278099E-2</v>
      </c>
      <c r="E87" s="19">
        <f t="shared" si="6"/>
        <v>0.31904076194316727</v>
      </c>
      <c r="F87" s="19">
        <f t="shared" si="7"/>
        <v>0.25301993388040078</v>
      </c>
      <c r="G87" s="19">
        <f t="shared" si="8"/>
        <v>0.85190962431836126</v>
      </c>
      <c r="H87" s="12">
        <v>4744.2447021140697</v>
      </c>
      <c r="I87" s="12">
        <v>2938.6948387489101</v>
      </c>
      <c r="J87" s="12">
        <v>3656.2706495379798</v>
      </c>
      <c r="K87" s="12">
        <v>3839.1944998674599</v>
      </c>
      <c r="L87" s="13">
        <v>5031.7819425997704</v>
      </c>
      <c r="M87" s="13">
        <v>2724.5903386066002</v>
      </c>
      <c r="N87" s="13">
        <v>3330.9606239905102</v>
      </c>
      <c r="O87" s="13">
        <v>3371.9649631656998</v>
      </c>
      <c r="P87" s="14">
        <v>2889.9753874428002</v>
      </c>
      <c r="Q87" s="14">
        <v>3556.0370357673601</v>
      </c>
      <c r="R87" s="14">
        <v>3412.7330589825901</v>
      </c>
      <c r="S87" s="14">
        <v>2480.1961555379598</v>
      </c>
      <c r="T87" s="15">
        <v>4466.5306443323598</v>
      </c>
      <c r="U87" s="15">
        <v>4757.2050852898001</v>
      </c>
      <c r="V87" s="15">
        <v>4670.2612418669696</v>
      </c>
      <c r="W87" s="15">
        <v>5041.0753006655495</v>
      </c>
      <c r="X87" s="16">
        <v>3604.7499039627301</v>
      </c>
      <c r="Y87" s="16">
        <v>4020.1615928377701</v>
      </c>
      <c r="Z87" s="16">
        <v>5683.7053606035397</v>
      </c>
      <c r="AA87" s="16">
        <v>3922.5145357440201</v>
      </c>
      <c r="AB87" s="17">
        <v>5414.6579209822303</v>
      </c>
      <c r="AC87" s="17">
        <v>5017.8293827531097</v>
      </c>
      <c r="AD87" s="17">
        <v>6407.67159153392</v>
      </c>
      <c r="AE87" s="17">
        <v>5430.2535694699</v>
      </c>
      <c r="AG87" s="2"/>
    </row>
    <row r="88" spans="1:33">
      <c r="A88" s="11" t="s">
        <v>8</v>
      </c>
      <c r="B88" s="11">
        <v>83433</v>
      </c>
      <c r="C88" s="26" t="s">
        <v>128</v>
      </c>
      <c r="D88" s="22">
        <v>6.8219804584045696E-3</v>
      </c>
      <c r="E88" s="19">
        <f t="shared" si="6"/>
        <v>0.35102665624584639</v>
      </c>
      <c r="F88" s="19">
        <f t="shared" si="7"/>
        <v>0.87870119070783059</v>
      </c>
      <c r="G88" s="19">
        <f t="shared" si="8"/>
        <v>1.2533054917455584</v>
      </c>
      <c r="H88" s="12">
        <v>4401.5710934686404</v>
      </c>
      <c r="I88" s="12">
        <v>2942.43437150719</v>
      </c>
      <c r="J88" s="12">
        <v>5217.2572865345201</v>
      </c>
      <c r="K88" s="12">
        <v>6192.8541056965196</v>
      </c>
      <c r="L88" s="13">
        <v>5732.06554327087</v>
      </c>
      <c r="M88" s="13">
        <v>3879.23211827144</v>
      </c>
      <c r="N88" s="13">
        <v>3757.5762978078401</v>
      </c>
      <c r="O88" s="13">
        <v>4385.2104562609202</v>
      </c>
      <c r="P88" s="14">
        <v>4457.7690907493798</v>
      </c>
      <c r="Q88" s="14">
        <v>3720.4061716112001</v>
      </c>
      <c r="R88" s="14">
        <v>4650.8335881384801</v>
      </c>
      <c r="S88" s="14">
        <v>4633.2854984470396</v>
      </c>
      <c r="T88" s="15">
        <v>5801.4717731728697</v>
      </c>
      <c r="U88" s="15">
        <v>4663.4586614258797</v>
      </c>
      <c r="V88" s="15">
        <v>5765.5811149573101</v>
      </c>
      <c r="W88" s="15">
        <v>7689.7635805564896</v>
      </c>
      <c r="X88" s="16">
        <v>4394.17996949391</v>
      </c>
      <c r="Y88" s="16">
        <v>6154.1249990436099</v>
      </c>
      <c r="Z88" s="16">
        <v>11618.8171931052</v>
      </c>
      <c r="AA88" s="16">
        <v>10477.654078137501</v>
      </c>
      <c r="AB88" s="17">
        <v>8950.0757263072592</v>
      </c>
      <c r="AC88" s="17">
        <v>8775.6660362929106</v>
      </c>
      <c r="AD88" s="17">
        <v>14632.928971651299</v>
      </c>
      <c r="AE88" s="17">
        <v>9269.1668334936203</v>
      </c>
      <c r="AG88" s="2"/>
    </row>
    <row r="89" spans="1:33">
      <c r="A89" s="11" t="s">
        <v>7</v>
      </c>
      <c r="B89" s="11">
        <v>22041</v>
      </c>
      <c r="C89" s="26" t="s">
        <v>128</v>
      </c>
      <c r="D89" s="22">
        <v>1.9419069245492599E-2</v>
      </c>
      <c r="E89" s="19">
        <f t="shared" si="6"/>
        <v>0.3945551075748292</v>
      </c>
      <c r="F89" s="19">
        <f t="shared" si="7"/>
        <v>0.69852721297519194</v>
      </c>
      <c r="G89" s="19">
        <f t="shared" si="8"/>
        <v>0.8671319287301178</v>
      </c>
      <c r="H89" s="12">
        <v>19051.397513943401</v>
      </c>
      <c r="I89" s="12">
        <v>12589.0905816424</v>
      </c>
      <c r="J89" s="12">
        <v>17190.294009709</v>
      </c>
      <c r="K89" s="12">
        <v>16603.340258247499</v>
      </c>
      <c r="L89" s="13">
        <v>17727.8114135121</v>
      </c>
      <c r="M89" s="13">
        <v>15257.375200898899</v>
      </c>
      <c r="N89" s="13">
        <v>25146.4884130463</v>
      </c>
      <c r="O89" s="13">
        <v>17727.952845077099</v>
      </c>
      <c r="P89" s="14">
        <v>15200.136947672399</v>
      </c>
      <c r="Q89" s="14">
        <v>20409.5530903986</v>
      </c>
      <c r="R89" s="14">
        <v>23867.564545244</v>
      </c>
      <c r="S89" s="14">
        <v>18540.427177703201</v>
      </c>
      <c r="T89" s="15">
        <v>27301.038036950398</v>
      </c>
      <c r="U89" s="15">
        <v>18586.4942750218</v>
      </c>
      <c r="V89" s="15">
        <v>18800.146807369802</v>
      </c>
      <c r="W89" s="15">
        <v>21327.917123193401</v>
      </c>
      <c r="X89" s="16">
        <v>38722.716763302502</v>
      </c>
      <c r="Y89" s="16">
        <v>21201.1140803077</v>
      </c>
      <c r="Z89" s="16">
        <v>38182.900219520299</v>
      </c>
      <c r="AA89" s="16">
        <v>25001.857409648299</v>
      </c>
      <c r="AB89" s="17">
        <v>18812.399023784201</v>
      </c>
      <c r="AC89" s="17">
        <v>40129.953011597499</v>
      </c>
      <c r="AD89" s="17">
        <v>41263.194677074804</v>
      </c>
      <c r="AE89" s="17">
        <v>42101.2890770214</v>
      </c>
      <c r="AG89" s="2"/>
    </row>
    <row r="90" spans="1:33">
      <c r="A90" s="11" t="s">
        <v>5</v>
      </c>
      <c r="B90" s="11">
        <v>272027</v>
      </c>
      <c r="C90" s="26" t="s">
        <v>128</v>
      </c>
      <c r="D90" s="22">
        <v>4.17558509292483E-2</v>
      </c>
      <c r="E90" s="19">
        <f t="shared" si="6"/>
        <v>0.81178753285697425</v>
      </c>
      <c r="F90" s="19">
        <f t="shared" si="7"/>
        <v>0.90227747958841154</v>
      </c>
      <c r="G90" s="19">
        <f t="shared" si="8"/>
        <v>1.760850283410482</v>
      </c>
      <c r="H90" s="12">
        <v>437.20968892002702</v>
      </c>
      <c r="I90" s="12">
        <v>303.71536611202401</v>
      </c>
      <c r="J90" s="12">
        <v>330.99222884780198</v>
      </c>
      <c r="K90" s="12">
        <v>116.059547402851</v>
      </c>
      <c r="L90" s="13">
        <v>520.33346206509498</v>
      </c>
      <c r="M90" s="13">
        <v>201.88109072391299</v>
      </c>
      <c r="N90" s="13">
        <v>251.08168413106699</v>
      </c>
      <c r="O90" s="13">
        <v>326.662737592528</v>
      </c>
      <c r="P90" s="14">
        <v>233.840454005743</v>
      </c>
      <c r="Q90" s="14">
        <v>197.03015065979699</v>
      </c>
      <c r="R90" s="14">
        <v>148.74864708467999</v>
      </c>
      <c r="S90" s="14">
        <v>197.92848778903399</v>
      </c>
      <c r="T90" s="15">
        <v>754.79269664006495</v>
      </c>
      <c r="U90" s="15">
        <v>530.20151614975703</v>
      </c>
      <c r="V90" s="15">
        <v>409.02980408127598</v>
      </c>
      <c r="W90" s="15">
        <v>391.33276304275802</v>
      </c>
      <c r="X90" s="16">
        <v>412.20592776481601</v>
      </c>
      <c r="Y90" s="16">
        <v>265.29457655778901</v>
      </c>
      <c r="Z90" s="16">
        <v>694.93313959239595</v>
      </c>
      <c r="AA90" s="16">
        <v>1057.2080537539</v>
      </c>
      <c r="AB90" s="17">
        <v>1117.5912677799699</v>
      </c>
      <c r="AC90" s="17">
        <v>667.91792768946095</v>
      </c>
      <c r="AD90" s="17">
        <v>440.05618392612701</v>
      </c>
      <c r="AE90" s="17">
        <v>409.52682577865198</v>
      </c>
      <c r="AG90" s="2"/>
    </row>
    <row r="91" spans="1:33">
      <c r="A91" s="11" t="s">
        <v>4</v>
      </c>
      <c r="B91" s="11">
        <v>22177</v>
      </c>
      <c r="C91" s="26" t="s">
        <v>128</v>
      </c>
      <c r="D91" s="22">
        <v>1.63775659598203E-2</v>
      </c>
      <c r="E91" s="19">
        <f t="shared" si="6"/>
        <v>-6.6613255367592855E-2</v>
      </c>
      <c r="F91" s="19">
        <f t="shared" si="7"/>
        <v>1.03219219350447</v>
      </c>
      <c r="G91" s="19">
        <f t="shared" si="8"/>
        <v>0.98398773436328391</v>
      </c>
      <c r="H91" s="12">
        <v>6039.3406796830996</v>
      </c>
      <c r="I91" s="12">
        <v>5333.7295016768203</v>
      </c>
      <c r="J91" s="12">
        <v>7507.6557175356802</v>
      </c>
      <c r="K91" s="12">
        <v>5774.3978083430102</v>
      </c>
      <c r="L91" s="13">
        <v>5719.8024712469696</v>
      </c>
      <c r="M91" s="13">
        <v>4608.9332727043402</v>
      </c>
      <c r="N91" s="13">
        <v>3965.0344813275201</v>
      </c>
      <c r="O91" s="13">
        <v>3909.06351297948</v>
      </c>
      <c r="P91" s="14">
        <v>5739.5241826779702</v>
      </c>
      <c r="Q91" s="14">
        <v>4743.7297191821199</v>
      </c>
      <c r="R91" s="14">
        <v>5829.4394396615398</v>
      </c>
      <c r="S91" s="14">
        <v>4632.2502008525398</v>
      </c>
      <c r="T91" s="15">
        <v>4813.8170157117502</v>
      </c>
      <c r="U91" s="15">
        <v>5083.3276286516102</v>
      </c>
      <c r="V91" s="15">
        <v>6805.2635363602003</v>
      </c>
      <c r="W91" s="15">
        <v>6840.2012603012199</v>
      </c>
      <c r="X91" s="16">
        <v>5632.8995648518503</v>
      </c>
      <c r="Y91" s="16">
        <v>7537.3220167653499</v>
      </c>
      <c r="Z91" s="16">
        <v>10199.3150556441</v>
      </c>
      <c r="AA91" s="16">
        <v>13857.6154774146</v>
      </c>
      <c r="AB91" s="17">
        <v>11685.388610726401</v>
      </c>
      <c r="AC91" s="17">
        <v>7725.3339384968303</v>
      </c>
      <c r="AD91" s="17">
        <v>13709.076940374</v>
      </c>
      <c r="AE91" s="17">
        <v>8307.7283138560397</v>
      </c>
      <c r="AG91" s="2"/>
    </row>
    <row r="92" spans="1:33">
      <c r="A92" s="11" t="s">
        <v>3</v>
      </c>
      <c r="B92" s="11">
        <v>22228</v>
      </c>
      <c r="C92" s="26" t="s">
        <v>128</v>
      </c>
      <c r="D92" s="22">
        <v>2.1720608625168E-2</v>
      </c>
      <c r="E92" s="19">
        <f t="shared" si="6"/>
        <v>0.18342994517395189</v>
      </c>
      <c r="F92" s="19">
        <f t="shared" si="7"/>
        <v>0.8299021567029915</v>
      </c>
      <c r="G92" s="19">
        <f t="shared" si="8"/>
        <v>1.3467984162140516</v>
      </c>
      <c r="H92" s="12">
        <v>3685.4815812326201</v>
      </c>
      <c r="I92" s="12">
        <v>1408.8713793730501</v>
      </c>
      <c r="J92" s="12">
        <v>1331.1397401736201</v>
      </c>
      <c r="K92" s="12">
        <v>3407.10676533887</v>
      </c>
      <c r="L92" s="13">
        <v>2059.9477133669998</v>
      </c>
      <c r="M92" s="13">
        <v>2126.6115919039298</v>
      </c>
      <c r="N92" s="13">
        <v>1808.5764320574599</v>
      </c>
      <c r="O92" s="13">
        <v>1937.9150406854701</v>
      </c>
      <c r="P92" s="14">
        <v>1615.4238505972901</v>
      </c>
      <c r="Q92" s="14">
        <v>1195.9039883897899</v>
      </c>
      <c r="R92" s="14">
        <v>1942.80737082889</v>
      </c>
      <c r="S92" s="14">
        <v>1273.961479781</v>
      </c>
      <c r="T92" s="15">
        <v>1792.63612449466</v>
      </c>
      <c r="U92" s="15">
        <v>3734.8771078713999</v>
      </c>
      <c r="V92" s="15">
        <v>2927.6960817385302</v>
      </c>
      <c r="W92" s="15">
        <v>2710.4986292265899</v>
      </c>
      <c r="X92" s="16">
        <v>2174.5882067272501</v>
      </c>
      <c r="Y92" s="16">
        <v>3978.2256120399502</v>
      </c>
      <c r="Z92" s="16">
        <v>3466.0420704010999</v>
      </c>
      <c r="AA92" s="16">
        <v>4482.6559633310999</v>
      </c>
      <c r="AB92" s="17">
        <v>4103.02140445649</v>
      </c>
      <c r="AC92" s="17">
        <v>3599.8149307742901</v>
      </c>
      <c r="AD92" s="17">
        <v>3543.83772106879</v>
      </c>
      <c r="AE92" s="17">
        <v>4085.6126268426001</v>
      </c>
      <c r="AG92" s="2"/>
    </row>
    <row r="93" spans="1:33">
      <c r="A93" s="11" t="s">
        <v>2</v>
      </c>
      <c r="B93" s="11">
        <v>216881</v>
      </c>
      <c r="C93" s="26" t="s">
        <v>128</v>
      </c>
      <c r="D93" s="22">
        <v>4.8823494527001902E-2</v>
      </c>
      <c r="E93" s="19">
        <f t="shared" si="6"/>
        <v>0.22440060415048893</v>
      </c>
      <c r="F93" s="19">
        <f t="shared" si="7"/>
        <v>0.30606070895857762</v>
      </c>
      <c r="G93" s="19">
        <f t="shared" si="8"/>
        <v>0.54934657373643525</v>
      </c>
      <c r="H93" s="12">
        <v>1770.4194276399101</v>
      </c>
      <c r="I93" s="12">
        <v>2396.89574863396</v>
      </c>
      <c r="J93" s="12">
        <v>2845.1246571337801</v>
      </c>
      <c r="K93" s="12">
        <v>2148.8132026200401</v>
      </c>
      <c r="L93" s="13">
        <v>2509.76165871078</v>
      </c>
      <c r="M93" s="13">
        <v>2259.2803614115001</v>
      </c>
      <c r="N93" s="13">
        <v>2349.0128391876201</v>
      </c>
      <c r="O93" s="13">
        <v>2897.97953140252</v>
      </c>
      <c r="P93" s="14">
        <v>2278.3488049560601</v>
      </c>
      <c r="Q93" s="14">
        <v>2693.5243184430601</v>
      </c>
      <c r="R93" s="14">
        <v>2048.4640727882102</v>
      </c>
      <c r="S93" s="14">
        <v>1933.32287094768</v>
      </c>
      <c r="T93" s="15">
        <v>2787.3160718941299</v>
      </c>
      <c r="U93" s="15">
        <v>2693.0125251087402</v>
      </c>
      <c r="V93" s="15">
        <v>2435.6770303345402</v>
      </c>
      <c r="W93" s="15">
        <v>2787.0107882658899</v>
      </c>
      <c r="X93" s="16">
        <v>3542.76080227283</v>
      </c>
      <c r="Y93" s="16">
        <v>2692.4215637898101</v>
      </c>
      <c r="Z93" s="16">
        <v>2875.3010950632802</v>
      </c>
      <c r="AA93" s="16">
        <v>3272.61314140177</v>
      </c>
      <c r="AB93" s="17">
        <v>3715.2553146350201</v>
      </c>
      <c r="AC93" s="17">
        <v>3361.7209075199398</v>
      </c>
      <c r="AD93" s="17">
        <v>2866.7364179477399</v>
      </c>
      <c r="AE93" s="17">
        <v>3159.2770328105898</v>
      </c>
      <c r="AG93" s="2"/>
    </row>
    <row r="94" spans="1:33">
      <c r="A94" s="11" t="s">
        <v>1</v>
      </c>
      <c r="B94" s="11">
        <v>545938</v>
      </c>
      <c r="C94" s="26" t="s">
        <v>128</v>
      </c>
      <c r="D94" s="22">
        <v>4.3927269667377103E-2</v>
      </c>
      <c r="E94" s="19">
        <f t="shared" si="6"/>
        <v>1.7543072231991301</v>
      </c>
      <c r="F94" s="19">
        <f t="shared" si="7"/>
        <v>4.3292059252195942</v>
      </c>
      <c r="G94" s="19">
        <f t="shared" si="8"/>
        <v>8.4680938547822322</v>
      </c>
      <c r="H94" s="12">
        <v>4.5548580855147298</v>
      </c>
      <c r="I94" s="12">
        <v>0</v>
      </c>
      <c r="J94" s="12">
        <v>7.1372777312554501</v>
      </c>
      <c r="K94" s="12">
        <v>5.8616500314100604</v>
      </c>
      <c r="L94" s="13">
        <v>3.0703083440249701</v>
      </c>
      <c r="M94" s="13">
        <v>18.395018084334701</v>
      </c>
      <c r="N94" s="13">
        <v>2.0200480210406099E-2</v>
      </c>
      <c r="O94" s="13">
        <v>1.1494422058326801</v>
      </c>
      <c r="P94" s="14">
        <v>0</v>
      </c>
      <c r="Q94" s="14">
        <v>5.0947176619460702E-2</v>
      </c>
      <c r="R94" s="14">
        <v>1.03616355927142</v>
      </c>
      <c r="S94" s="14">
        <v>1.3256715896759801E-2</v>
      </c>
      <c r="T94" s="15">
        <v>59.220202971931201</v>
      </c>
      <c r="U94" s="15">
        <v>0</v>
      </c>
      <c r="V94" s="15">
        <v>0</v>
      </c>
      <c r="W94" s="15">
        <v>0</v>
      </c>
      <c r="X94" s="16">
        <v>133.91525398876999</v>
      </c>
      <c r="Y94" s="16">
        <v>65.472510188269894</v>
      </c>
      <c r="Z94" s="16">
        <v>69.772886865481397</v>
      </c>
      <c r="AA94" s="16">
        <v>185.82819183872701</v>
      </c>
      <c r="AB94" s="17">
        <v>8.3596545024214194E-2</v>
      </c>
      <c r="AC94" s="17">
        <v>136.91327043987499</v>
      </c>
      <c r="AD94" s="17">
        <v>243.904953742016</v>
      </c>
      <c r="AE94" s="17">
        <v>8.7601226075275207</v>
      </c>
      <c r="AG94" s="2"/>
    </row>
    <row r="95" spans="1:33">
      <c r="A95" s="11" t="s">
        <v>53</v>
      </c>
      <c r="B95" s="11">
        <v>29870</v>
      </c>
      <c r="C95" s="24" t="s">
        <v>129</v>
      </c>
      <c r="D95" s="22">
        <v>1.8185668239189899E-2</v>
      </c>
      <c r="E95" s="19">
        <f t="shared" si="6"/>
        <v>16.316627752156819</v>
      </c>
      <c r="F95" s="19">
        <f t="shared" si="7"/>
        <v>5.4851426693036451</v>
      </c>
      <c r="G95" s="19">
        <f t="shared" si="8"/>
        <v>13.686504889301865</v>
      </c>
      <c r="H95" s="12">
        <v>0</v>
      </c>
      <c r="I95" s="12">
        <v>0</v>
      </c>
      <c r="J95" s="12">
        <v>2.1850286406331402E-3</v>
      </c>
      <c r="K95" s="12">
        <v>0</v>
      </c>
      <c r="L95" s="13">
        <v>2.2565649003148899E-3</v>
      </c>
      <c r="M95" s="13">
        <v>0</v>
      </c>
      <c r="N95" s="13">
        <v>6.3062106746234704E-3</v>
      </c>
      <c r="O95" s="13">
        <v>6.3377454588534796</v>
      </c>
      <c r="P95" s="14">
        <v>0</v>
      </c>
      <c r="Q95" s="14">
        <v>1.5450386508656299E-2</v>
      </c>
      <c r="R95" s="14">
        <v>2.6014774546414001E-3</v>
      </c>
      <c r="S95" s="14">
        <v>4.1664781775546701E-3</v>
      </c>
      <c r="T95" s="15">
        <v>1.8452579013405999E-3</v>
      </c>
      <c r="U95" s="15">
        <v>127.937559819607</v>
      </c>
      <c r="V95" s="15">
        <v>0</v>
      </c>
      <c r="W95" s="15">
        <v>50.4017254710743</v>
      </c>
      <c r="X95" s="16">
        <v>79.931691330632603</v>
      </c>
      <c r="Y95" s="16">
        <v>10.816273849958501</v>
      </c>
      <c r="Z95" s="16">
        <v>85.085662595616697</v>
      </c>
      <c r="AA95" s="16">
        <v>108.424987118728</v>
      </c>
      <c r="AB95" s="17">
        <v>8.3112200633102901E-2</v>
      </c>
      <c r="AC95" s="17">
        <v>63.214482788959799</v>
      </c>
      <c r="AD95" s="17">
        <v>142.83992888833501</v>
      </c>
      <c r="AE95" s="17">
        <v>86.789984598486797</v>
      </c>
    </row>
    <row r="96" spans="1:33">
      <c r="A96" s="11" t="s">
        <v>0</v>
      </c>
      <c r="B96" s="11">
        <v>630579</v>
      </c>
      <c r="C96" s="24" t="s">
        <v>129</v>
      </c>
      <c r="D96" s="22">
        <v>6.8219804584045696E-3</v>
      </c>
      <c r="E96" s="19">
        <f t="shared" si="6"/>
        <v>7.844869543078441</v>
      </c>
      <c r="F96" s="19">
        <f t="shared" si="7"/>
        <v>7.0690151632085687</v>
      </c>
      <c r="G96" s="19">
        <f t="shared" si="8"/>
        <v>3.8593453047209101</v>
      </c>
      <c r="H96" s="12">
        <v>0</v>
      </c>
      <c r="I96" s="12">
        <v>1.88202228265163</v>
      </c>
      <c r="J96" s="12">
        <v>4.0936628930924304E-3</v>
      </c>
      <c r="K96" s="12">
        <v>0</v>
      </c>
      <c r="L96" s="13">
        <v>4.2280695097583997E-3</v>
      </c>
      <c r="M96" s="13">
        <v>0</v>
      </c>
      <c r="N96" s="13">
        <v>1.18764110769768E-2</v>
      </c>
      <c r="O96" s="13">
        <v>1.11966842041618</v>
      </c>
      <c r="P96" s="14">
        <v>10.2504625124929</v>
      </c>
      <c r="Q96" s="14">
        <v>1.1819096237142399</v>
      </c>
      <c r="R96" s="14">
        <v>4.8764528361294702E-3</v>
      </c>
      <c r="S96" s="14">
        <v>7.8255126384409995E-3</v>
      </c>
      <c r="T96" s="15">
        <v>66.245283745144107</v>
      </c>
      <c r="U96" s="15">
        <v>180.68938440227799</v>
      </c>
      <c r="V96" s="15">
        <v>109.353794570803</v>
      </c>
      <c r="W96" s="15">
        <v>77.331663206395405</v>
      </c>
      <c r="X96" s="16">
        <v>90.044747061022406</v>
      </c>
      <c r="Y96" s="16">
        <v>4.1023482718913096</v>
      </c>
      <c r="Z96" s="16">
        <v>58.302385253171899</v>
      </c>
      <c r="AA96" s="16">
        <v>5.3069676137852198E-2</v>
      </c>
      <c r="AB96" s="17">
        <v>8.3100235463309205E-2</v>
      </c>
      <c r="AC96" s="17">
        <v>86.371400945397497</v>
      </c>
      <c r="AD96" s="17">
        <v>77.720055004158198</v>
      </c>
      <c r="AE96" s="17">
        <v>1.93602939447216</v>
      </c>
    </row>
    <row r="97" spans="1:31">
      <c r="A97" s="11" t="s">
        <v>101</v>
      </c>
      <c r="B97" s="11">
        <v>20928</v>
      </c>
      <c r="C97" s="24" t="s">
        <v>129</v>
      </c>
      <c r="D97" s="22">
        <v>4.5060767675243002E-2</v>
      </c>
      <c r="E97" s="19">
        <f t="shared" si="6"/>
        <v>3.5445357086655496</v>
      </c>
      <c r="F97" s="19">
        <f t="shared" si="7"/>
        <v>6.424419579553625</v>
      </c>
      <c r="G97" s="19">
        <f t="shared" si="8"/>
        <v>1.9910873148080028</v>
      </c>
      <c r="H97" s="12">
        <v>0.85921270726412402</v>
      </c>
      <c r="I97" s="12">
        <v>7.4729573981278303</v>
      </c>
      <c r="J97" s="12">
        <v>9.5816858301702706E-3</v>
      </c>
      <c r="K97" s="12">
        <v>39.062045279031103</v>
      </c>
      <c r="L97" s="13">
        <v>1.0344655614773699</v>
      </c>
      <c r="M97" s="13">
        <v>4.7867688922723799</v>
      </c>
      <c r="N97" s="13">
        <v>2.8223787644803301E-2</v>
      </c>
      <c r="O97" s="13">
        <v>4.72501686691187E-2</v>
      </c>
      <c r="P97" s="14">
        <v>13.4841007874406</v>
      </c>
      <c r="Q97" s="14">
        <v>1.25571266680252</v>
      </c>
      <c r="R97" s="14">
        <v>92.150244941034899</v>
      </c>
      <c r="S97" s="14">
        <v>1.84501242527251E-2</v>
      </c>
      <c r="T97" s="15">
        <v>129.47933837627801</v>
      </c>
      <c r="U97" s="15">
        <v>130.842021902624</v>
      </c>
      <c r="V97" s="15">
        <v>121.049450686138</v>
      </c>
      <c r="W97" s="15">
        <v>171.755986447097</v>
      </c>
      <c r="X97" s="16">
        <v>136.258849436741</v>
      </c>
      <c r="Y97" s="16">
        <v>231.085636079918</v>
      </c>
      <c r="Z97" s="16">
        <v>114.699522573183</v>
      </c>
      <c r="AA97" s="16">
        <v>24.424738402048401</v>
      </c>
      <c r="AB97" s="17">
        <v>8.4583067677364496E-2</v>
      </c>
      <c r="AC97" s="17">
        <v>194.870144526297</v>
      </c>
      <c r="AD97" s="17">
        <v>19.4106554672538</v>
      </c>
      <c r="AE97" s="17">
        <v>210.634955964548</v>
      </c>
    </row>
    <row r="98" spans="1:31">
      <c r="A98" s="11" t="s">
        <v>27</v>
      </c>
      <c r="B98" s="11">
        <v>19122</v>
      </c>
      <c r="C98" s="24" t="s">
        <v>129</v>
      </c>
      <c r="D98" s="22">
        <v>1.03944537543471E-12</v>
      </c>
      <c r="E98" s="19">
        <f t="shared" si="6"/>
        <v>1.2695497575350607</v>
      </c>
      <c r="F98" s="19">
        <f t="shared" si="7"/>
        <v>1.2086857897316725</v>
      </c>
      <c r="G98" s="19">
        <f t="shared" si="8"/>
        <v>1.1332066651019228</v>
      </c>
      <c r="H98" s="12">
        <v>30885.579059844498</v>
      </c>
      <c r="I98" s="12">
        <v>33085.0859633336</v>
      </c>
      <c r="J98" s="12">
        <v>32206.641017363501</v>
      </c>
      <c r="K98" s="12">
        <v>30042.471061987599</v>
      </c>
      <c r="L98" s="13">
        <v>32672.902647752599</v>
      </c>
      <c r="M98" s="13">
        <v>33093.235335132304</v>
      </c>
      <c r="N98" s="13">
        <v>31523.3050165692</v>
      </c>
      <c r="O98" s="13">
        <v>35712.791129996796</v>
      </c>
      <c r="P98" s="14">
        <v>35468.842324193298</v>
      </c>
      <c r="Q98" s="14">
        <v>32673.256890803699</v>
      </c>
      <c r="R98" s="14">
        <v>30328.887318013902</v>
      </c>
      <c r="S98" s="14">
        <v>35396.491855866101</v>
      </c>
      <c r="T98" s="15">
        <v>69283.409203571893</v>
      </c>
      <c r="U98" s="15">
        <v>76029.393922092306</v>
      </c>
      <c r="V98" s="15">
        <v>77717.334762361497</v>
      </c>
      <c r="W98" s="15">
        <v>81268.470953979093</v>
      </c>
      <c r="X98" s="16">
        <v>70207.944547942403</v>
      </c>
      <c r="Y98" s="16">
        <v>81911.506137547607</v>
      </c>
      <c r="Z98" s="16">
        <v>77088.427837452095</v>
      </c>
      <c r="AA98" s="16">
        <v>78196.192180067897</v>
      </c>
      <c r="AB98" s="17">
        <v>61042.302527095002</v>
      </c>
      <c r="AC98" s="17">
        <v>79436.101839734896</v>
      </c>
      <c r="AD98" s="17">
        <v>75385.260117164595</v>
      </c>
      <c r="AE98" s="17">
        <v>77768.9420526678</v>
      </c>
    </row>
    <row r="99" spans="1:31">
      <c r="A99" s="11" t="s">
        <v>98</v>
      </c>
      <c r="B99" s="11">
        <v>11820</v>
      </c>
      <c r="C99" s="24" t="s">
        <v>129</v>
      </c>
      <c r="D99" s="22">
        <v>2.44523200766499E-6</v>
      </c>
      <c r="E99" s="19">
        <f t="shared" si="6"/>
        <v>1.1233528326878719</v>
      </c>
      <c r="F99" s="19">
        <f t="shared" si="7"/>
        <v>1.0725884721883725</v>
      </c>
      <c r="G99" s="19">
        <f t="shared" si="8"/>
        <v>0.79019515435724708</v>
      </c>
      <c r="H99" s="12">
        <v>36639.554537612603</v>
      </c>
      <c r="I99" s="12">
        <v>32597.645748786501</v>
      </c>
      <c r="J99" s="12">
        <v>23124.713040066599</v>
      </c>
      <c r="K99" s="12">
        <v>27539.580664949801</v>
      </c>
      <c r="L99" s="13">
        <v>30728.477146491899</v>
      </c>
      <c r="M99" s="13">
        <v>31352.143027824699</v>
      </c>
      <c r="N99" s="13">
        <v>32168.002028447801</v>
      </c>
      <c r="O99" s="13">
        <v>32895.638667753497</v>
      </c>
      <c r="P99" s="14">
        <v>35105.458768783399</v>
      </c>
      <c r="Q99" s="14">
        <v>30512.373545685499</v>
      </c>
      <c r="R99" s="14">
        <v>30882.800802806501</v>
      </c>
      <c r="S99" s="14">
        <v>36038.149080170901</v>
      </c>
      <c r="T99" s="15">
        <v>64026.955432132199</v>
      </c>
      <c r="U99" s="15">
        <v>61280.291768160103</v>
      </c>
      <c r="V99" s="15">
        <v>66905.634699050803</v>
      </c>
      <c r="W99" s="15">
        <v>68995.730951479098</v>
      </c>
      <c r="X99" s="16">
        <v>55195.651138627698</v>
      </c>
      <c r="Y99" s="16">
        <v>80705.561623649599</v>
      </c>
      <c r="Z99" s="16">
        <v>65719.113450318604</v>
      </c>
      <c r="AA99" s="16">
        <v>65789.932757168193</v>
      </c>
      <c r="AB99" s="17">
        <v>34291.384633408699</v>
      </c>
      <c r="AC99" s="17">
        <v>62177.648236945301</v>
      </c>
      <c r="AD99" s="17">
        <v>64095.1029327082</v>
      </c>
      <c r="AE99" s="17">
        <v>68636.289804145199</v>
      </c>
    </row>
    <row r="100" spans="1:31">
      <c r="A100" s="11" t="s">
        <v>34</v>
      </c>
      <c r="B100" s="11">
        <v>68404</v>
      </c>
      <c r="C100" s="24" t="s">
        <v>129</v>
      </c>
      <c r="D100" s="22">
        <v>9.6438102869563797E-3</v>
      </c>
      <c r="E100" s="19">
        <f t="shared" ref="E100:E105" si="9">LOG((AVERAGE(T100:W100)/AVERAGE(H100:K100)),2)</f>
        <v>-0.52049655548714624</v>
      </c>
      <c r="F100" s="19">
        <f t="shared" ref="F100:F105" si="10">LOG((AVERAGE(X100:AA100)/AVERAGE(L100:O100)),2)</f>
        <v>-0.46664238276616576</v>
      </c>
      <c r="G100" s="19">
        <f t="shared" ref="G100:G105" si="11">LOG((AVERAGE(AB100:AE100)/AVERAGE(P100:S100)),2)</f>
        <v>-0.40974624402702914</v>
      </c>
      <c r="H100" s="12">
        <v>6451.9394855865603</v>
      </c>
      <c r="I100" s="12">
        <v>7001.3403378969297</v>
      </c>
      <c r="J100" s="12">
        <v>8618.1285850391396</v>
      </c>
      <c r="K100" s="12">
        <v>9662.3691361663696</v>
      </c>
      <c r="L100" s="13">
        <v>6632.7249961376501</v>
      </c>
      <c r="M100" s="13">
        <v>6073.14163950275</v>
      </c>
      <c r="N100" s="13">
        <v>6989.5807475145102</v>
      </c>
      <c r="O100" s="13">
        <v>6902.2711695305898</v>
      </c>
      <c r="P100" s="14">
        <v>6423.10442585088</v>
      </c>
      <c r="Q100" s="14">
        <v>7004.8399403242802</v>
      </c>
      <c r="R100" s="14">
        <v>7397.8403524481701</v>
      </c>
      <c r="S100" s="14">
        <v>6653.0593306365499</v>
      </c>
      <c r="T100" s="15">
        <v>5482.2893147662799</v>
      </c>
      <c r="U100" s="15">
        <v>5591.0858715568702</v>
      </c>
      <c r="V100" s="15">
        <v>6553.4082725133303</v>
      </c>
      <c r="W100" s="15">
        <v>4495.8435512648202</v>
      </c>
      <c r="X100" s="16">
        <v>4924.5376327619697</v>
      </c>
      <c r="Y100" s="16">
        <v>4624.8396513695598</v>
      </c>
      <c r="Z100" s="16">
        <v>4970.6048507611804</v>
      </c>
      <c r="AA100" s="16">
        <v>4727.3717636455403</v>
      </c>
      <c r="AB100" s="17">
        <v>5815.2660095561696</v>
      </c>
      <c r="AC100" s="17">
        <v>6436.8837746130303</v>
      </c>
      <c r="AD100" s="17">
        <v>3596.2865904598798</v>
      </c>
      <c r="AE100" s="17">
        <v>4836.4218839301202</v>
      </c>
    </row>
    <row r="101" spans="1:31">
      <c r="A101" s="11" t="s">
        <v>64</v>
      </c>
      <c r="B101" s="11">
        <v>66736</v>
      </c>
      <c r="C101" s="24" t="s">
        <v>129</v>
      </c>
      <c r="D101" s="22">
        <v>1.55620171754283E-2</v>
      </c>
      <c r="E101" s="19">
        <f t="shared" si="9"/>
        <v>-0.55667004105899609</v>
      </c>
      <c r="F101" s="19">
        <f t="shared" si="10"/>
        <v>-0.35157048785787615</v>
      </c>
      <c r="G101" s="19">
        <f t="shared" si="11"/>
        <v>-0.44932762376137536</v>
      </c>
      <c r="H101" s="12">
        <v>1903.1252569731</v>
      </c>
      <c r="I101" s="12">
        <v>1796.02079458669</v>
      </c>
      <c r="J101" s="12">
        <v>1947.1533031429301</v>
      </c>
      <c r="K101" s="12">
        <v>2317.5630220152798</v>
      </c>
      <c r="L101" s="13">
        <v>2017.0124010119</v>
      </c>
      <c r="M101" s="13">
        <v>1560.33649469529</v>
      </c>
      <c r="N101" s="13">
        <v>2262.83464128573</v>
      </c>
      <c r="O101" s="13">
        <v>2157.1688117603899</v>
      </c>
      <c r="P101" s="14">
        <v>1907.76134536624</v>
      </c>
      <c r="Q101" s="14">
        <v>2257.6278784511101</v>
      </c>
      <c r="R101" s="14">
        <v>2612.6266828133898</v>
      </c>
      <c r="S101" s="14">
        <v>2253.1007959775202</v>
      </c>
      <c r="T101" s="15">
        <v>1297.8038392195199</v>
      </c>
      <c r="U101" s="15">
        <v>1548.6295578578399</v>
      </c>
      <c r="V101" s="15">
        <v>1196.8460113533799</v>
      </c>
      <c r="W101" s="15">
        <v>1371.1084900057699</v>
      </c>
      <c r="X101" s="16">
        <v>1534.91102735956</v>
      </c>
      <c r="Y101" s="16">
        <v>1720.7909323214201</v>
      </c>
      <c r="Z101" s="16">
        <v>1408.9698173188699</v>
      </c>
      <c r="AA101" s="16">
        <v>1603.0970231542001</v>
      </c>
      <c r="AB101" s="17">
        <v>1838.3483603536299</v>
      </c>
      <c r="AC101" s="17">
        <v>1460.15951936545</v>
      </c>
      <c r="AD101" s="17">
        <v>1442.5949207213901</v>
      </c>
      <c r="AE101" s="17">
        <v>1873.1434798309499</v>
      </c>
    </row>
    <row r="102" spans="1:31">
      <c r="A102" s="11" t="s">
        <v>97</v>
      </c>
      <c r="B102" s="11">
        <v>21871</v>
      </c>
      <c r="C102" s="25" t="s">
        <v>130</v>
      </c>
      <c r="D102" s="22">
        <v>1.6824114714287099E-2</v>
      </c>
      <c r="E102" s="19">
        <f t="shared" si="9"/>
        <v>0.68675339592404316</v>
      </c>
      <c r="F102" s="19">
        <f t="shared" si="10"/>
        <v>0.43406355674663055</v>
      </c>
      <c r="G102" s="19">
        <f t="shared" si="11"/>
        <v>0.64845423701190963</v>
      </c>
      <c r="H102" s="12">
        <v>2912.9186889114699</v>
      </c>
      <c r="I102" s="12">
        <v>1378.8751408327801</v>
      </c>
      <c r="J102" s="12">
        <v>2158.6184961671102</v>
      </c>
      <c r="K102" s="12">
        <v>1919.5948352529799</v>
      </c>
      <c r="L102" s="13">
        <v>1685.7872776537199</v>
      </c>
      <c r="M102" s="13">
        <v>1809.3451320372001</v>
      </c>
      <c r="N102" s="13">
        <v>1858.5749197008099</v>
      </c>
      <c r="O102" s="13">
        <v>1954.5220599930999</v>
      </c>
      <c r="P102" s="14">
        <v>2014.8107708564401</v>
      </c>
      <c r="Q102" s="14">
        <v>1806.5928450527199</v>
      </c>
      <c r="R102" s="14">
        <v>1956.1415361785</v>
      </c>
      <c r="S102" s="14">
        <v>1732.28062866545</v>
      </c>
      <c r="T102" s="15">
        <v>3586.2717796848901</v>
      </c>
      <c r="U102" s="15">
        <v>4096.1666747214704</v>
      </c>
      <c r="V102" s="15">
        <v>2908.1744701194498</v>
      </c>
      <c r="W102" s="15">
        <v>2882.22859926311</v>
      </c>
      <c r="X102" s="16">
        <v>2972.9645912148699</v>
      </c>
      <c r="Y102" s="16">
        <v>1872.7253754061401</v>
      </c>
      <c r="Z102" s="16">
        <v>3040.6731701276199</v>
      </c>
      <c r="AA102" s="16">
        <v>1987.30033871623</v>
      </c>
      <c r="AB102" s="17">
        <v>2842.8336270979598</v>
      </c>
      <c r="AC102" s="17">
        <v>2723.3088891761599</v>
      </c>
      <c r="AD102" s="17">
        <v>2349.9226755905402</v>
      </c>
      <c r="AE102" s="17">
        <v>3855.4952844802001</v>
      </c>
    </row>
    <row r="103" spans="1:31">
      <c r="A103" s="11" t="s">
        <v>66</v>
      </c>
      <c r="B103" s="11">
        <v>13643</v>
      </c>
      <c r="C103" s="25" t="s">
        <v>130</v>
      </c>
      <c r="D103" s="22">
        <v>1.7805844463580401E-2</v>
      </c>
      <c r="E103" s="19">
        <f t="shared" si="9"/>
        <v>0.41807032599935795</v>
      </c>
      <c r="F103" s="19">
        <f t="shared" si="10"/>
        <v>0.98941086503183195</v>
      </c>
      <c r="G103" s="19">
        <f t="shared" si="11"/>
        <v>0.35099599647620011</v>
      </c>
      <c r="H103" s="12">
        <v>1078.7766964028201</v>
      </c>
      <c r="I103" s="12">
        <v>1468.8774647038599</v>
      </c>
      <c r="J103" s="12">
        <v>1188.11546949167</v>
      </c>
      <c r="K103" s="12">
        <v>1396.7755134551001</v>
      </c>
      <c r="L103" s="13">
        <v>1646.9356059889999</v>
      </c>
      <c r="M103" s="13">
        <v>1565.1527266332901</v>
      </c>
      <c r="N103" s="13">
        <v>1901.11249924966</v>
      </c>
      <c r="O103" s="13">
        <v>1050.9380647783601</v>
      </c>
      <c r="P103" s="14">
        <v>2041.8232308755</v>
      </c>
      <c r="Q103" s="14">
        <v>1941.7414257109201</v>
      </c>
      <c r="R103" s="14">
        <v>1766.3712205986801</v>
      </c>
      <c r="S103" s="14">
        <v>1595.81852190994</v>
      </c>
      <c r="T103" s="15">
        <v>1537.6922813910901</v>
      </c>
      <c r="U103" s="15">
        <v>1515.4226667814601</v>
      </c>
      <c r="V103" s="15">
        <v>1748.41259689242</v>
      </c>
      <c r="W103" s="15">
        <v>2056.2672618289598</v>
      </c>
      <c r="X103" s="16">
        <v>4124.8859720180799</v>
      </c>
      <c r="Y103" s="16">
        <v>2771.4079904321502</v>
      </c>
      <c r="Z103" s="16">
        <v>2253.0187658228001</v>
      </c>
      <c r="AA103" s="16">
        <v>3088.8088837994201</v>
      </c>
      <c r="AB103" s="17">
        <v>1613.01591223168</v>
      </c>
      <c r="AC103" s="17">
        <v>2494.6927962651798</v>
      </c>
      <c r="AD103" s="17">
        <v>2395.58624501446</v>
      </c>
      <c r="AE103" s="17">
        <v>2865.7802979499102</v>
      </c>
    </row>
    <row r="104" spans="1:31">
      <c r="A104" s="11" t="s">
        <v>37</v>
      </c>
      <c r="B104" s="11">
        <v>103425</v>
      </c>
      <c r="C104" s="25" t="s">
        <v>130</v>
      </c>
      <c r="D104" s="22">
        <v>4.5612788888810103E-2</v>
      </c>
      <c r="E104" s="19">
        <f t="shared" si="9"/>
        <v>0.54532123842556823</v>
      </c>
      <c r="F104" s="19">
        <f t="shared" si="10"/>
        <v>0.73553332188126253</v>
      </c>
      <c r="G104" s="19">
        <f t="shared" si="11"/>
        <v>0.10890835593736624</v>
      </c>
      <c r="H104" s="12">
        <v>1688.6492670164801</v>
      </c>
      <c r="I104" s="12">
        <v>1303.89016836978</v>
      </c>
      <c r="J104" s="12">
        <v>1759.1770271727901</v>
      </c>
      <c r="K104" s="12">
        <v>1665.01554009866</v>
      </c>
      <c r="L104" s="13">
        <v>949.73211065148803</v>
      </c>
      <c r="M104" s="13">
        <v>1480.54701502696</v>
      </c>
      <c r="N104" s="13">
        <v>1471.3311015371301</v>
      </c>
      <c r="O104" s="13">
        <v>1308.9421245545</v>
      </c>
      <c r="P104" s="14">
        <v>1925.7810230989601</v>
      </c>
      <c r="Q104" s="14">
        <v>1777.4238780687199</v>
      </c>
      <c r="R104" s="14">
        <v>1594.0455570960401</v>
      </c>
      <c r="S104" s="14">
        <v>2070.8012735706002</v>
      </c>
      <c r="T104" s="15">
        <v>2800.3629708316498</v>
      </c>
      <c r="U104" s="15">
        <v>1697.0430644196999</v>
      </c>
      <c r="V104" s="15">
        <v>2384.9199898102402</v>
      </c>
      <c r="W104" s="15">
        <v>2481.9013686901199</v>
      </c>
      <c r="X104" s="16">
        <v>2084.4627986436499</v>
      </c>
      <c r="Y104" s="16">
        <v>1843.36088290526</v>
      </c>
      <c r="Z104" s="16">
        <v>2880.09756375802</v>
      </c>
      <c r="AA104" s="16">
        <v>1867.7154380148199</v>
      </c>
      <c r="AB104" s="17">
        <v>1958.69868727684</v>
      </c>
      <c r="AC104" s="17">
        <v>1654.01328671844</v>
      </c>
      <c r="AD104" s="17">
        <v>1873.91523943266</v>
      </c>
      <c r="AE104" s="17">
        <v>2459.1676437109099</v>
      </c>
    </row>
    <row r="105" spans="1:31">
      <c r="A105" s="11" t="s">
        <v>6</v>
      </c>
      <c r="B105" s="11">
        <v>68728</v>
      </c>
      <c r="C105" s="25" t="s">
        <v>130</v>
      </c>
      <c r="D105" s="22">
        <v>4.5270176326808097E-2</v>
      </c>
      <c r="E105" s="19">
        <f t="shared" si="9"/>
        <v>0.58086309337202269</v>
      </c>
      <c r="F105" s="19">
        <f t="shared" si="10"/>
        <v>0.20682839744069004</v>
      </c>
      <c r="G105" s="19">
        <f t="shared" si="11"/>
        <v>0.69815978940852652</v>
      </c>
      <c r="H105" s="12">
        <v>3549.0790344121201</v>
      </c>
      <c r="I105" s="12">
        <v>3151.49113086137</v>
      </c>
      <c r="J105" s="12">
        <v>3182.2538100949901</v>
      </c>
      <c r="K105" s="12">
        <v>1573.3156998356201</v>
      </c>
      <c r="L105" s="13">
        <v>4142.3787920430204</v>
      </c>
      <c r="M105" s="13">
        <v>3416.8079181549901</v>
      </c>
      <c r="N105" s="13">
        <v>3234.1447198977598</v>
      </c>
      <c r="O105" s="13">
        <v>4711.8273169147697</v>
      </c>
      <c r="P105" s="14">
        <v>2496.0038141194</v>
      </c>
      <c r="Q105" s="14">
        <v>2810.1194228701002</v>
      </c>
      <c r="R105" s="14">
        <v>2900.8762304813899</v>
      </c>
      <c r="S105" s="14">
        <v>2740.6041643544399</v>
      </c>
      <c r="T105" s="15">
        <v>4684.3361802397403</v>
      </c>
      <c r="U105" s="15">
        <v>4468.1802268190704</v>
      </c>
      <c r="V105" s="15">
        <v>4616.5709305869696</v>
      </c>
      <c r="W105" s="15">
        <v>3366.3626778858902</v>
      </c>
      <c r="X105" s="16">
        <v>5564.1335108912799</v>
      </c>
      <c r="Y105" s="16">
        <v>4199.9016609299797</v>
      </c>
      <c r="Z105" s="16">
        <v>5091.0552154915404</v>
      </c>
      <c r="AA105" s="16">
        <v>3040.15955868732</v>
      </c>
      <c r="AB105" s="17">
        <v>4027.1540099725498</v>
      </c>
      <c r="AC105" s="17">
        <v>4299.34433231198</v>
      </c>
      <c r="AD105" s="17">
        <v>4595.91479837117</v>
      </c>
      <c r="AE105" s="17">
        <v>4839.3511889373804</v>
      </c>
    </row>
  </sheetData>
  <sortState ref="A95:AG101">
    <sortCondition descending="1" ref="E95:E101"/>
  </sortState>
  <mergeCells count="1">
    <mergeCell ref="H2:AE2"/>
  </mergeCells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C4EF4D-DAC2-7C44-9E6D-354B31BE24DD}">
  <dimension ref="A1:I73"/>
  <sheetViews>
    <sheetView tabSelected="1" workbookViewId="0">
      <pane ySplit="3" topLeftCell="A4" activePane="bottomLeft" state="frozen"/>
      <selection pane="bottomLeft" activeCell="B18" sqref="B18"/>
    </sheetView>
  </sheetViews>
  <sheetFormatPr baseColWidth="10" defaultRowHeight="16"/>
  <cols>
    <col min="2" max="2" width="47.83203125" customWidth="1"/>
    <col min="3" max="3" width="11.33203125" style="2" bestFit="1" customWidth="1"/>
    <col min="4" max="4" width="12.6640625" style="30" customWidth="1"/>
    <col min="5" max="5" width="12.1640625" bestFit="1" customWidth="1"/>
    <col min="6" max="7" width="10.83203125" style="2"/>
    <col min="8" max="8" width="15" style="2" bestFit="1" customWidth="1"/>
    <col min="9" max="9" width="20" style="2" bestFit="1" customWidth="1"/>
  </cols>
  <sheetData>
    <row r="1" spans="1:9">
      <c r="A1" s="27" t="s">
        <v>288</v>
      </c>
    </row>
    <row r="3" spans="1:9" s="3" customFormat="1" ht="18">
      <c r="A3" s="3" t="s">
        <v>136</v>
      </c>
      <c r="B3" s="10" t="s">
        <v>137</v>
      </c>
      <c r="C3" s="10" t="s">
        <v>138</v>
      </c>
      <c r="D3" s="1" t="s">
        <v>284</v>
      </c>
      <c r="E3" s="29" t="s">
        <v>285</v>
      </c>
      <c r="F3" s="10" t="s">
        <v>139</v>
      </c>
      <c r="G3" s="10" t="s">
        <v>140</v>
      </c>
      <c r="H3" s="10" t="s">
        <v>141</v>
      </c>
      <c r="I3" s="10" t="s">
        <v>142</v>
      </c>
    </row>
    <row r="4" spans="1:9">
      <c r="A4" t="s">
        <v>143</v>
      </c>
      <c r="B4" t="s">
        <v>144</v>
      </c>
      <c r="C4" s="2" t="s">
        <v>145</v>
      </c>
      <c r="D4" s="30">
        <v>6.6790499457974102E-12</v>
      </c>
      <c r="E4" s="28">
        <v>11.1752853088779</v>
      </c>
      <c r="F4" s="2">
        <v>111</v>
      </c>
      <c r="G4" s="2">
        <v>96</v>
      </c>
      <c r="H4" s="2">
        <v>13</v>
      </c>
      <c r="I4" s="2">
        <v>21331</v>
      </c>
    </row>
    <row r="5" spans="1:9">
      <c r="A5" t="s">
        <v>143</v>
      </c>
      <c r="B5" t="s">
        <v>146</v>
      </c>
      <c r="C5" s="2" t="s">
        <v>147</v>
      </c>
      <c r="D5" s="30">
        <v>7.3237445323939303E-10</v>
      </c>
      <c r="E5" s="28">
        <v>9.1352668132106807</v>
      </c>
      <c r="F5" s="2">
        <v>65</v>
      </c>
      <c r="G5" s="2">
        <v>96</v>
      </c>
      <c r="H5" s="2">
        <v>10</v>
      </c>
      <c r="I5" s="2">
        <v>21331</v>
      </c>
    </row>
    <row r="6" spans="1:9">
      <c r="A6" t="s">
        <v>143</v>
      </c>
      <c r="B6" t="s">
        <v>148</v>
      </c>
      <c r="C6" s="2" t="s">
        <v>149</v>
      </c>
      <c r="D6" s="30">
        <v>1.12609295531415E-6</v>
      </c>
      <c r="E6" s="28">
        <v>5.9484257584067404</v>
      </c>
      <c r="F6" s="2">
        <v>284</v>
      </c>
      <c r="G6" s="2">
        <v>96</v>
      </c>
      <c r="H6" s="2">
        <v>13</v>
      </c>
      <c r="I6" s="2">
        <v>21331</v>
      </c>
    </row>
    <row r="7" spans="1:9">
      <c r="A7" t="s">
        <v>143</v>
      </c>
      <c r="B7" t="s">
        <v>150</v>
      </c>
      <c r="C7" s="2" t="s">
        <v>151</v>
      </c>
      <c r="D7" s="30">
        <v>1.2411744650247099E-6</v>
      </c>
      <c r="E7" s="28">
        <v>5.9061671678388601</v>
      </c>
      <c r="F7" s="2">
        <v>230</v>
      </c>
      <c r="G7" s="2">
        <v>96</v>
      </c>
      <c r="H7" s="2">
        <v>12</v>
      </c>
      <c r="I7" s="2">
        <v>21331</v>
      </c>
    </row>
    <row r="8" spans="1:9">
      <c r="A8" t="s">
        <v>143</v>
      </c>
      <c r="B8" t="s">
        <v>152</v>
      </c>
      <c r="C8" s="2" t="s">
        <v>153</v>
      </c>
      <c r="D8" s="30">
        <v>4.5822903742930804E-6</v>
      </c>
      <c r="E8" s="28">
        <v>5.3389173935496199</v>
      </c>
      <c r="F8" s="2">
        <v>203</v>
      </c>
      <c r="G8" s="2">
        <v>96</v>
      </c>
      <c r="H8" s="2">
        <v>11</v>
      </c>
      <c r="I8" s="2">
        <v>21331</v>
      </c>
    </row>
    <row r="9" spans="1:9">
      <c r="A9" t="s">
        <v>143</v>
      </c>
      <c r="B9" t="s">
        <v>154</v>
      </c>
      <c r="C9" s="2" t="s">
        <v>155</v>
      </c>
      <c r="D9" s="30">
        <v>1.2017083768496001E-5</v>
      </c>
      <c r="E9" s="28">
        <v>4.9202009114440299</v>
      </c>
      <c r="F9" s="2">
        <v>281</v>
      </c>
      <c r="G9" s="2">
        <v>96</v>
      </c>
      <c r="H9" s="2">
        <v>12</v>
      </c>
      <c r="I9" s="2">
        <v>21331</v>
      </c>
    </row>
    <row r="10" spans="1:9">
      <c r="A10" t="s">
        <v>143</v>
      </c>
      <c r="B10" t="s">
        <v>156</v>
      </c>
      <c r="C10" s="2" t="s">
        <v>157</v>
      </c>
      <c r="D10" s="30">
        <v>1.55954715697343E-5</v>
      </c>
      <c r="E10" s="28">
        <v>4.80700148868259</v>
      </c>
      <c r="F10" s="2">
        <v>175</v>
      </c>
      <c r="G10" s="2">
        <v>96</v>
      </c>
      <c r="H10" s="2">
        <v>10</v>
      </c>
      <c r="I10" s="2">
        <v>21331</v>
      </c>
    </row>
    <row r="11" spans="1:9">
      <c r="A11" t="s">
        <v>143</v>
      </c>
      <c r="B11" t="s">
        <v>158</v>
      </c>
      <c r="C11" s="2" t="s">
        <v>159</v>
      </c>
      <c r="D11" s="30">
        <v>8.37544499745288E-5</v>
      </c>
      <c r="E11" s="28">
        <v>4.0769921090906198</v>
      </c>
      <c r="F11" s="2">
        <v>110</v>
      </c>
      <c r="G11" s="2">
        <v>96</v>
      </c>
      <c r="H11" s="2">
        <v>8</v>
      </c>
      <c r="I11" s="2">
        <v>21331</v>
      </c>
    </row>
    <row r="12" spans="1:9">
      <c r="A12" t="s">
        <v>143</v>
      </c>
      <c r="B12" t="s">
        <v>160</v>
      </c>
      <c r="C12" s="2" t="s">
        <v>161</v>
      </c>
      <c r="D12" s="30">
        <v>1.15753690107322E-4</v>
      </c>
      <c r="E12" s="28">
        <v>3.9364651552326602</v>
      </c>
      <c r="F12" s="2">
        <v>216</v>
      </c>
      <c r="G12" s="2">
        <v>96</v>
      </c>
      <c r="H12" s="2">
        <v>10</v>
      </c>
      <c r="I12" s="2">
        <v>21331</v>
      </c>
    </row>
    <row r="13" spans="1:9">
      <c r="A13" t="s">
        <v>143</v>
      </c>
      <c r="B13" t="s">
        <v>162</v>
      </c>
      <c r="C13" s="2" t="s">
        <v>163</v>
      </c>
      <c r="D13" s="30">
        <v>1.26246625581385E-4</v>
      </c>
      <c r="E13" s="28">
        <v>3.89878022121697</v>
      </c>
      <c r="F13" s="2">
        <v>218</v>
      </c>
      <c r="G13" s="2">
        <v>96</v>
      </c>
      <c r="H13" s="2">
        <v>10</v>
      </c>
      <c r="I13" s="2">
        <v>21331</v>
      </c>
    </row>
    <row r="14" spans="1:9">
      <c r="A14" t="s">
        <v>143</v>
      </c>
      <c r="B14" t="s">
        <v>164</v>
      </c>
      <c r="C14" s="2" t="s">
        <v>165</v>
      </c>
      <c r="D14" s="30">
        <v>1.45211889111842E-4</v>
      </c>
      <c r="E14" s="28">
        <v>3.83799782465322</v>
      </c>
      <c r="F14" s="2">
        <v>118</v>
      </c>
      <c r="G14" s="2">
        <v>96</v>
      </c>
      <c r="H14" s="2">
        <v>8</v>
      </c>
      <c r="I14" s="2">
        <v>21331</v>
      </c>
    </row>
    <row r="15" spans="1:9">
      <c r="A15" t="s">
        <v>143</v>
      </c>
      <c r="B15" t="s">
        <v>166</v>
      </c>
      <c r="C15" s="2" t="s">
        <v>167</v>
      </c>
      <c r="D15" s="30">
        <v>2.0037994387518801E-4</v>
      </c>
      <c r="E15" s="28">
        <v>3.6981457493727898</v>
      </c>
      <c r="F15" s="2">
        <v>229</v>
      </c>
      <c r="G15" s="2">
        <v>96</v>
      </c>
      <c r="H15" s="2">
        <v>10</v>
      </c>
      <c r="I15" s="2">
        <v>21331</v>
      </c>
    </row>
    <row r="16" spans="1:9">
      <c r="A16" t="s">
        <v>143</v>
      </c>
      <c r="B16" t="s">
        <v>168</v>
      </c>
      <c r="C16" s="2" t="s">
        <v>169</v>
      </c>
      <c r="D16" s="30">
        <v>2.3295693553518099E-4</v>
      </c>
      <c r="E16" s="28">
        <v>3.6327243553174098</v>
      </c>
      <c r="F16" s="2">
        <v>297</v>
      </c>
      <c r="G16" s="2">
        <v>96</v>
      </c>
      <c r="H16" s="2">
        <v>11</v>
      </c>
      <c r="I16" s="2">
        <v>21331</v>
      </c>
    </row>
    <row r="17" spans="1:9">
      <c r="A17" t="s">
        <v>143</v>
      </c>
      <c r="B17" t="s">
        <v>170</v>
      </c>
      <c r="C17" s="2" t="s">
        <v>171</v>
      </c>
      <c r="D17" s="30">
        <v>3.0591698995563601E-4</v>
      </c>
      <c r="E17" s="28">
        <v>3.5143964025868102</v>
      </c>
      <c r="F17" s="2">
        <v>181</v>
      </c>
      <c r="G17" s="2">
        <v>96</v>
      </c>
      <c r="H17" s="2">
        <v>9</v>
      </c>
      <c r="I17" s="2">
        <v>21331</v>
      </c>
    </row>
    <row r="18" spans="1:9">
      <c r="A18" t="s">
        <v>143</v>
      </c>
      <c r="B18" t="s">
        <v>172</v>
      </c>
      <c r="C18" s="2" t="s">
        <v>173</v>
      </c>
      <c r="D18" s="30">
        <v>3.6645148803270898E-4</v>
      </c>
      <c r="E18" s="28">
        <v>3.4359835104476599</v>
      </c>
      <c r="F18" s="2">
        <v>54</v>
      </c>
      <c r="G18" s="2">
        <v>96</v>
      </c>
      <c r="H18" s="2">
        <v>6</v>
      </c>
      <c r="I18" s="2">
        <v>21331</v>
      </c>
    </row>
    <row r="19" spans="1:9">
      <c r="A19" t="s">
        <v>143</v>
      </c>
      <c r="B19" t="s">
        <v>174</v>
      </c>
      <c r="C19" s="2" t="s">
        <v>175</v>
      </c>
      <c r="D19" s="30">
        <v>3.6645148803270898E-4</v>
      </c>
      <c r="E19" s="28">
        <v>3.4359835104476599</v>
      </c>
      <c r="F19" s="2">
        <v>54</v>
      </c>
      <c r="G19" s="2">
        <v>96</v>
      </c>
      <c r="H19" s="2">
        <v>6</v>
      </c>
      <c r="I19" s="2">
        <v>21331</v>
      </c>
    </row>
    <row r="20" spans="1:9">
      <c r="A20" t="s">
        <v>143</v>
      </c>
      <c r="B20" t="s">
        <v>176</v>
      </c>
      <c r="C20" s="2" t="s">
        <v>177</v>
      </c>
      <c r="D20" s="30">
        <v>4.5745666320441301E-4</v>
      </c>
      <c r="E20" s="28">
        <v>3.3396500421934898</v>
      </c>
      <c r="F20" s="2">
        <v>92</v>
      </c>
      <c r="G20" s="2">
        <v>96</v>
      </c>
      <c r="H20" s="2">
        <v>7</v>
      </c>
      <c r="I20" s="2">
        <v>21331</v>
      </c>
    </row>
    <row r="21" spans="1:9">
      <c r="A21" t="s">
        <v>143</v>
      </c>
      <c r="B21" t="s">
        <v>178</v>
      </c>
      <c r="C21" s="2" t="s">
        <v>179</v>
      </c>
      <c r="D21" s="30">
        <v>8.4418104715929703E-4</v>
      </c>
      <c r="E21" s="28">
        <v>3.0735644024854798</v>
      </c>
      <c r="F21" s="2">
        <v>204</v>
      </c>
      <c r="G21" s="2">
        <v>96</v>
      </c>
      <c r="H21" s="2">
        <v>9</v>
      </c>
      <c r="I21" s="2">
        <v>21331</v>
      </c>
    </row>
    <row r="22" spans="1:9">
      <c r="A22" t="s">
        <v>143</v>
      </c>
      <c r="B22" t="s">
        <v>180</v>
      </c>
      <c r="C22" s="2" t="s">
        <v>181</v>
      </c>
      <c r="D22" s="30">
        <v>8.6908110382038497E-4</v>
      </c>
      <c r="E22" s="28">
        <v>3.06093969271349</v>
      </c>
      <c r="F22" s="2">
        <v>101</v>
      </c>
      <c r="G22" s="2">
        <v>96</v>
      </c>
      <c r="H22" s="2">
        <v>7</v>
      </c>
      <c r="I22" s="2">
        <v>21331</v>
      </c>
    </row>
    <row r="23" spans="1:9">
      <c r="A23" t="s">
        <v>143</v>
      </c>
      <c r="B23" t="s">
        <v>182</v>
      </c>
      <c r="C23" s="2" t="s">
        <v>183</v>
      </c>
      <c r="D23" s="30">
        <v>9.3317317384764898E-4</v>
      </c>
      <c r="E23" s="28">
        <v>3.0300377544661399</v>
      </c>
      <c r="F23" s="2">
        <v>63</v>
      </c>
      <c r="G23" s="2">
        <v>96</v>
      </c>
      <c r="H23" s="2">
        <v>6</v>
      </c>
      <c r="I23" s="2">
        <v>21331</v>
      </c>
    </row>
    <row r="24" spans="1:9">
      <c r="A24" t="s">
        <v>143</v>
      </c>
      <c r="B24" t="s">
        <v>184</v>
      </c>
      <c r="C24" s="2" t="s">
        <v>185</v>
      </c>
      <c r="D24" s="30">
        <v>1.0617105931648E-3</v>
      </c>
      <c r="E24" s="28">
        <v>2.9739938494695402</v>
      </c>
      <c r="F24" s="2">
        <v>104</v>
      </c>
      <c r="G24" s="2">
        <v>96</v>
      </c>
      <c r="H24" s="2">
        <v>7</v>
      </c>
      <c r="I24" s="2">
        <v>21331</v>
      </c>
    </row>
    <row r="25" spans="1:9">
      <c r="A25" t="s">
        <v>143</v>
      </c>
      <c r="B25" t="s">
        <v>186</v>
      </c>
      <c r="C25" s="2" t="s">
        <v>187</v>
      </c>
      <c r="D25" s="30">
        <v>1.1542857812768799E-3</v>
      </c>
      <c r="E25" s="28">
        <v>2.9376866540345601</v>
      </c>
      <c r="F25" s="2">
        <v>35</v>
      </c>
      <c r="G25" s="2">
        <v>96</v>
      </c>
      <c r="H25" s="2">
        <v>5</v>
      </c>
      <c r="I25" s="2">
        <v>21331</v>
      </c>
    </row>
    <row r="26" spans="1:9">
      <c r="A26" t="s">
        <v>143</v>
      </c>
      <c r="B26" t="s">
        <v>188</v>
      </c>
      <c r="C26" s="2" t="s">
        <v>189</v>
      </c>
      <c r="D26" s="30">
        <v>1.3647103809054199E-3</v>
      </c>
      <c r="E26" s="28">
        <v>2.8649595049017602</v>
      </c>
      <c r="F26" s="2">
        <v>216</v>
      </c>
      <c r="G26" s="2">
        <v>96</v>
      </c>
      <c r="H26" s="2">
        <v>9</v>
      </c>
      <c r="I26" s="2">
        <v>21331</v>
      </c>
    </row>
    <row r="27" spans="1:9">
      <c r="A27" t="s">
        <v>143</v>
      </c>
      <c r="B27" t="s">
        <v>190</v>
      </c>
      <c r="C27" s="2" t="s">
        <v>191</v>
      </c>
      <c r="D27" s="30">
        <v>1.6546116015995801E-3</v>
      </c>
      <c r="E27" s="28">
        <v>2.781303934866</v>
      </c>
      <c r="F27" s="2">
        <v>111</v>
      </c>
      <c r="G27" s="2">
        <v>96</v>
      </c>
      <c r="H27" s="2">
        <v>7</v>
      </c>
      <c r="I27" s="2">
        <v>21331</v>
      </c>
    </row>
    <row r="28" spans="1:9">
      <c r="A28" t="s">
        <v>143</v>
      </c>
      <c r="B28" t="s">
        <v>192</v>
      </c>
      <c r="C28" s="2" t="s">
        <v>193</v>
      </c>
      <c r="D28" s="30">
        <v>1.7584862916034799E-3</v>
      </c>
      <c r="E28" s="28">
        <v>2.75486101290528</v>
      </c>
      <c r="F28" s="2">
        <v>112</v>
      </c>
      <c r="G28" s="2">
        <v>96</v>
      </c>
      <c r="H28" s="2">
        <v>7</v>
      </c>
      <c r="I28" s="2">
        <v>21331</v>
      </c>
    </row>
    <row r="29" spans="1:9">
      <c r="A29" t="s">
        <v>143</v>
      </c>
      <c r="B29" t="s">
        <v>194</v>
      </c>
      <c r="C29" s="2" t="s">
        <v>195</v>
      </c>
      <c r="D29" s="30">
        <v>1.9917446988313701E-3</v>
      </c>
      <c r="E29" s="28">
        <v>2.7007663300661702</v>
      </c>
      <c r="F29" s="2">
        <v>226</v>
      </c>
      <c r="G29" s="2">
        <v>96</v>
      </c>
      <c r="H29" s="2">
        <v>9</v>
      </c>
      <c r="I29" s="2">
        <v>21331</v>
      </c>
    </row>
    <row r="30" spans="1:9">
      <c r="A30" t="s">
        <v>143</v>
      </c>
      <c r="B30" t="s">
        <v>196</v>
      </c>
      <c r="C30" s="2" t="s">
        <v>197</v>
      </c>
      <c r="D30" s="30">
        <v>1.9917446988313701E-3</v>
      </c>
      <c r="E30" s="28">
        <v>2.7007663300661702</v>
      </c>
      <c r="F30" s="2">
        <v>226</v>
      </c>
      <c r="G30" s="2">
        <v>96</v>
      </c>
      <c r="H30" s="2">
        <v>9</v>
      </c>
      <c r="I30" s="2">
        <v>21331</v>
      </c>
    </row>
    <row r="31" spans="1:9">
      <c r="A31" t="s">
        <v>143</v>
      </c>
      <c r="B31" t="s">
        <v>198</v>
      </c>
      <c r="C31" s="2" t="s">
        <v>199</v>
      </c>
      <c r="D31" s="30">
        <v>2.0985081591245601E-3</v>
      </c>
      <c r="E31" s="28">
        <v>2.6780893378864201</v>
      </c>
      <c r="F31" s="2">
        <v>167</v>
      </c>
      <c r="G31" s="2">
        <v>96</v>
      </c>
      <c r="H31" s="2">
        <v>8</v>
      </c>
      <c r="I31" s="2">
        <v>21331</v>
      </c>
    </row>
    <row r="32" spans="1:9">
      <c r="A32" t="s">
        <v>143</v>
      </c>
      <c r="B32" t="s">
        <v>200</v>
      </c>
      <c r="C32" s="2" t="s">
        <v>201</v>
      </c>
      <c r="D32" s="30">
        <v>2.5091440865607001E-3</v>
      </c>
      <c r="E32" s="28">
        <v>2.6004743987884198</v>
      </c>
      <c r="F32" s="2">
        <v>171</v>
      </c>
      <c r="G32" s="2">
        <v>96</v>
      </c>
      <c r="H32" s="2">
        <v>8</v>
      </c>
      <c r="I32" s="2">
        <v>21331</v>
      </c>
    </row>
    <row r="33" spans="1:9">
      <c r="A33" t="s">
        <v>143</v>
      </c>
      <c r="B33" t="s">
        <v>202</v>
      </c>
      <c r="C33" s="2" t="s">
        <v>203</v>
      </c>
      <c r="D33" s="30">
        <v>2.73894714603598E-3</v>
      </c>
      <c r="E33" s="28">
        <v>2.56241634832522</v>
      </c>
      <c r="F33" s="2">
        <v>173</v>
      </c>
      <c r="G33" s="2">
        <v>96</v>
      </c>
      <c r="H33" s="2">
        <v>8</v>
      </c>
      <c r="I33" s="2">
        <v>21331</v>
      </c>
    </row>
    <row r="34" spans="1:9">
      <c r="A34" t="s">
        <v>143</v>
      </c>
      <c r="B34" t="s">
        <v>204</v>
      </c>
      <c r="C34" s="2" t="s">
        <v>205</v>
      </c>
      <c r="D34" s="30">
        <v>2.73894714603598E-3</v>
      </c>
      <c r="E34" s="28">
        <v>2.56241634832522</v>
      </c>
      <c r="F34" s="2">
        <v>173</v>
      </c>
      <c r="G34" s="2">
        <v>96</v>
      </c>
      <c r="H34" s="2">
        <v>8</v>
      </c>
      <c r="I34" s="2">
        <v>21331</v>
      </c>
    </row>
    <row r="35" spans="1:9">
      <c r="A35" t="s">
        <v>143</v>
      </c>
      <c r="B35" t="s">
        <v>206</v>
      </c>
      <c r="C35" s="2" t="s">
        <v>207</v>
      </c>
      <c r="D35" s="30">
        <v>2.96573278836106E-3</v>
      </c>
      <c r="E35" s="28">
        <v>2.52786798134813</v>
      </c>
      <c r="F35" s="2">
        <v>121</v>
      </c>
      <c r="G35" s="2">
        <v>96</v>
      </c>
      <c r="H35" s="2">
        <v>7</v>
      </c>
      <c r="I35" s="2">
        <v>21331</v>
      </c>
    </row>
    <row r="36" spans="1:9">
      <c r="A36" t="s">
        <v>143</v>
      </c>
      <c r="B36" t="s">
        <v>208</v>
      </c>
      <c r="C36" s="2" t="s">
        <v>209</v>
      </c>
      <c r="D36" s="30">
        <v>2.96573278836106E-3</v>
      </c>
      <c r="E36" s="28">
        <v>2.52786798134813</v>
      </c>
      <c r="F36" s="2">
        <v>121</v>
      </c>
      <c r="G36" s="2">
        <v>96</v>
      </c>
      <c r="H36" s="2">
        <v>7</v>
      </c>
      <c r="I36" s="2">
        <v>21331</v>
      </c>
    </row>
    <row r="37" spans="1:9">
      <c r="A37" t="s">
        <v>143</v>
      </c>
      <c r="B37" t="s">
        <v>210</v>
      </c>
      <c r="C37" s="2" t="s">
        <v>211</v>
      </c>
      <c r="D37" s="30">
        <v>3.11721554063273E-3</v>
      </c>
      <c r="E37" s="28">
        <v>2.5062331672864899</v>
      </c>
      <c r="F37" s="2">
        <v>176</v>
      </c>
      <c r="G37" s="2">
        <v>96</v>
      </c>
      <c r="H37" s="2">
        <v>8</v>
      </c>
      <c r="I37" s="2">
        <v>21331</v>
      </c>
    </row>
    <row r="38" spans="1:9">
      <c r="A38" t="s">
        <v>143</v>
      </c>
      <c r="B38" t="s">
        <v>212</v>
      </c>
      <c r="C38" s="2" t="s">
        <v>213</v>
      </c>
      <c r="D38" s="30">
        <v>3.3950413724346601E-3</v>
      </c>
      <c r="E38" s="28">
        <v>2.4691549289797599</v>
      </c>
      <c r="F38" s="2">
        <v>241</v>
      </c>
      <c r="G38" s="2">
        <v>96</v>
      </c>
      <c r="H38" s="2">
        <v>9</v>
      </c>
      <c r="I38" s="2">
        <v>21331</v>
      </c>
    </row>
    <row r="39" spans="1:9">
      <c r="A39" t="s">
        <v>143</v>
      </c>
      <c r="B39" t="s">
        <v>214</v>
      </c>
      <c r="C39" s="2" t="s">
        <v>215</v>
      </c>
      <c r="D39" s="30">
        <v>3.5391469576662401E-3</v>
      </c>
      <c r="E39" s="28">
        <v>2.4511014035737202</v>
      </c>
      <c r="F39" s="2">
        <v>179</v>
      </c>
      <c r="G39" s="2">
        <v>96</v>
      </c>
      <c r="H39" s="2">
        <v>8</v>
      </c>
      <c r="I39" s="2">
        <v>21331</v>
      </c>
    </row>
    <row r="40" spans="1:9">
      <c r="A40" t="s">
        <v>143</v>
      </c>
      <c r="B40" t="s">
        <v>216</v>
      </c>
      <c r="C40" s="2" t="s">
        <v>217</v>
      </c>
      <c r="D40" s="30">
        <v>3.6030078752398199E-3</v>
      </c>
      <c r="E40" s="28">
        <v>2.4433347886213999</v>
      </c>
      <c r="F40" s="2">
        <v>79</v>
      </c>
      <c r="G40" s="2">
        <v>96</v>
      </c>
      <c r="H40" s="2">
        <v>6</v>
      </c>
      <c r="I40" s="2">
        <v>21331</v>
      </c>
    </row>
    <row r="41" spans="1:9">
      <c r="A41" t="s">
        <v>143</v>
      </c>
      <c r="B41" t="s">
        <v>218</v>
      </c>
      <c r="C41" s="2" t="s">
        <v>219</v>
      </c>
      <c r="D41" s="30">
        <v>3.760287656169E-3</v>
      </c>
      <c r="E41" s="28">
        <v>2.4247789309477601</v>
      </c>
      <c r="F41" s="2">
        <v>244</v>
      </c>
      <c r="G41" s="2">
        <v>96</v>
      </c>
      <c r="H41" s="2">
        <v>9</v>
      </c>
      <c r="I41" s="2">
        <v>21331</v>
      </c>
    </row>
    <row r="42" spans="1:9">
      <c r="A42" t="s">
        <v>143</v>
      </c>
      <c r="B42" t="s">
        <v>220</v>
      </c>
      <c r="C42" s="2" t="s">
        <v>221</v>
      </c>
      <c r="D42" s="30">
        <v>5.9420135177741902E-3</v>
      </c>
      <c r="E42" s="28">
        <v>2.2260663645336898</v>
      </c>
      <c r="F42" s="2">
        <v>86</v>
      </c>
      <c r="G42" s="2">
        <v>96</v>
      </c>
      <c r="H42" s="2">
        <v>6</v>
      </c>
      <c r="I42" s="2">
        <v>21331</v>
      </c>
    </row>
    <row r="43" spans="1:9">
      <c r="A43" t="s">
        <v>143</v>
      </c>
      <c r="B43" t="s">
        <v>222</v>
      </c>
      <c r="C43" s="2" t="s">
        <v>223</v>
      </c>
      <c r="D43" s="30">
        <v>6.3591440285705198E-3</v>
      </c>
      <c r="E43" s="28">
        <v>2.1966013385475902</v>
      </c>
      <c r="F43" s="2">
        <v>87</v>
      </c>
      <c r="G43" s="2">
        <v>96</v>
      </c>
      <c r="H43" s="2">
        <v>6</v>
      </c>
      <c r="I43" s="2">
        <v>21331</v>
      </c>
    </row>
    <row r="44" spans="1:9">
      <c r="A44" t="s">
        <v>143</v>
      </c>
      <c r="B44" t="s">
        <v>224</v>
      </c>
      <c r="C44" s="2" t="s">
        <v>225</v>
      </c>
      <c r="D44" s="30">
        <v>6.9610802810141197E-3</v>
      </c>
      <c r="E44" s="28">
        <v>2.1573233575622401</v>
      </c>
      <c r="F44" s="2">
        <v>263</v>
      </c>
      <c r="G44" s="2">
        <v>96</v>
      </c>
      <c r="H44" s="2">
        <v>9</v>
      </c>
      <c r="I44" s="2">
        <v>21331</v>
      </c>
    </row>
    <row r="45" spans="1:9">
      <c r="A45" t="s">
        <v>143</v>
      </c>
      <c r="B45" t="s">
        <v>226</v>
      </c>
      <c r="C45" s="2" t="s">
        <v>227</v>
      </c>
      <c r="D45" s="30">
        <v>7.40541129707766E-3</v>
      </c>
      <c r="E45" s="28">
        <v>2.13045081572605</v>
      </c>
      <c r="F45" s="2">
        <v>265</v>
      </c>
      <c r="G45" s="2">
        <v>96</v>
      </c>
      <c r="H45" s="2">
        <v>9</v>
      </c>
      <c r="I45" s="2">
        <v>21331</v>
      </c>
    </row>
    <row r="46" spans="1:9">
      <c r="A46" t="s">
        <v>143</v>
      </c>
      <c r="B46" t="s">
        <v>228</v>
      </c>
      <c r="C46" s="2" t="s">
        <v>229</v>
      </c>
      <c r="D46" s="30">
        <v>7.7988700301796004E-3</v>
      </c>
      <c r="E46" s="28">
        <v>2.1079683172079</v>
      </c>
      <c r="F46" s="2">
        <v>199</v>
      </c>
      <c r="G46" s="2">
        <v>96</v>
      </c>
      <c r="H46" s="2">
        <v>8</v>
      </c>
      <c r="I46" s="2">
        <v>21331</v>
      </c>
    </row>
    <row r="47" spans="1:9">
      <c r="A47" t="s">
        <v>143</v>
      </c>
      <c r="B47" t="s">
        <v>230</v>
      </c>
      <c r="C47" s="2" t="s">
        <v>231</v>
      </c>
      <c r="D47" s="30">
        <v>9.9327727484981396E-3</v>
      </c>
      <c r="E47" s="28">
        <v>2.0029295006203101</v>
      </c>
      <c r="F47" s="2">
        <v>145</v>
      </c>
      <c r="G47" s="2">
        <v>96</v>
      </c>
      <c r="H47" s="2">
        <v>7</v>
      </c>
      <c r="I47" s="2">
        <v>21331</v>
      </c>
    </row>
    <row r="48" spans="1:9">
      <c r="A48" t="s">
        <v>143</v>
      </c>
      <c r="B48" t="s">
        <v>232</v>
      </c>
      <c r="C48" s="2" t="s">
        <v>233</v>
      </c>
      <c r="D48" s="30">
        <v>1.15208148849778E-2</v>
      </c>
      <c r="E48" s="28">
        <v>1.9385168015088901</v>
      </c>
      <c r="F48" s="2">
        <v>55</v>
      </c>
      <c r="G48" s="2">
        <v>96</v>
      </c>
      <c r="H48" s="2">
        <v>5</v>
      </c>
      <c r="I48" s="2">
        <v>21331</v>
      </c>
    </row>
    <row r="49" spans="1:9">
      <c r="A49" t="s">
        <v>143</v>
      </c>
      <c r="B49" t="s">
        <v>234</v>
      </c>
      <c r="C49" s="2" t="s">
        <v>235</v>
      </c>
      <c r="D49" s="30">
        <v>1.20023809271713E-2</v>
      </c>
      <c r="E49" s="28">
        <v>1.92073259387193</v>
      </c>
      <c r="F49" s="2">
        <v>97</v>
      </c>
      <c r="G49" s="2">
        <v>96</v>
      </c>
      <c r="H49" s="2">
        <v>6</v>
      </c>
      <c r="I49" s="2">
        <v>21331</v>
      </c>
    </row>
    <row r="50" spans="1:9">
      <c r="A50" t="s">
        <v>143</v>
      </c>
      <c r="B50" t="s">
        <v>236</v>
      </c>
      <c r="C50" s="2" t="s">
        <v>237</v>
      </c>
      <c r="D50" s="30">
        <v>1.4322693942112601E-2</v>
      </c>
      <c r="E50" s="28">
        <v>1.84397528830201</v>
      </c>
      <c r="F50" s="2">
        <v>100</v>
      </c>
      <c r="G50" s="2">
        <v>96</v>
      </c>
      <c r="H50" s="2">
        <v>6</v>
      </c>
      <c r="I50" s="2">
        <v>21331</v>
      </c>
    </row>
    <row r="51" spans="1:9">
      <c r="A51" t="s">
        <v>143</v>
      </c>
      <c r="B51" t="s">
        <v>238</v>
      </c>
      <c r="C51" s="2" t="s">
        <v>239</v>
      </c>
      <c r="D51" s="30">
        <v>1.5014078839511899E-2</v>
      </c>
      <c r="E51" s="28">
        <v>1.82350130796643</v>
      </c>
      <c r="F51" s="2">
        <v>58</v>
      </c>
      <c r="G51" s="2">
        <v>96</v>
      </c>
      <c r="H51" s="2">
        <v>5</v>
      </c>
      <c r="I51" s="2">
        <v>21331</v>
      </c>
    </row>
    <row r="52" spans="1:9">
      <c r="A52" t="s">
        <v>143</v>
      </c>
      <c r="B52" t="s">
        <v>240</v>
      </c>
      <c r="C52" s="2" t="s">
        <v>241</v>
      </c>
      <c r="D52" s="30">
        <v>1.51723958055837E-2</v>
      </c>
      <c r="E52" s="28">
        <v>1.8189458362870199</v>
      </c>
      <c r="F52" s="2">
        <v>101</v>
      </c>
      <c r="G52" s="2">
        <v>96</v>
      </c>
      <c r="H52" s="2">
        <v>6</v>
      </c>
      <c r="I52" s="2">
        <v>21331</v>
      </c>
    </row>
    <row r="53" spans="1:9">
      <c r="A53" t="s">
        <v>143</v>
      </c>
      <c r="B53" t="s">
        <v>242</v>
      </c>
      <c r="C53" s="2" t="s">
        <v>243</v>
      </c>
      <c r="D53" s="30">
        <v>1.5276903674825299E-2</v>
      </c>
      <c r="E53" s="28">
        <v>1.8159646597133401</v>
      </c>
      <c r="F53" s="2">
        <v>218</v>
      </c>
      <c r="G53" s="2">
        <v>96</v>
      </c>
      <c r="H53" s="2">
        <v>8</v>
      </c>
      <c r="I53" s="2">
        <v>21331</v>
      </c>
    </row>
    <row r="54" spans="1:9">
      <c r="A54" t="s">
        <v>143</v>
      </c>
      <c r="B54" t="s">
        <v>244</v>
      </c>
      <c r="C54" s="2" t="s">
        <v>245</v>
      </c>
      <c r="D54" s="30">
        <v>1.6088126781392102E-2</v>
      </c>
      <c r="E54" s="28">
        <v>1.79349451996961</v>
      </c>
      <c r="F54" s="2">
        <v>156</v>
      </c>
      <c r="G54" s="2">
        <v>96</v>
      </c>
      <c r="H54" s="2">
        <v>7</v>
      </c>
      <c r="I54" s="2">
        <v>21331</v>
      </c>
    </row>
    <row r="55" spans="1:9">
      <c r="A55" t="s">
        <v>143</v>
      </c>
      <c r="B55" t="s">
        <v>246</v>
      </c>
      <c r="C55" s="2" t="s">
        <v>247</v>
      </c>
      <c r="D55" s="30">
        <v>1.63461376728463E-2</v>
      </c>
      <c r="E55" s="28">
        <v>1.78658484762291</v>
      </c>
      <c r="F55" s="2">
        <v>59</v>
      </c>
      <c r="G55" s="2">
        <v>96</v>
      </c>
      <c r="H55" s="2">
        <v>5</v>
      </c>
      <c r="I55" s="2">
        <v>21331</v>
      </c>
    </row>
    <row r="56" spans="1:9">
      <c r="A56" t="s">
        <v>143</v>
      </c>
      <c r="B56" t="s">
        <v>248</v>
      </c>
      <c r="C56" s="2" t="s">
        <v>249</v>
      </c>
      <c r="D56" s="30">
        <v>1.63461376728463E-2</v>
      </c>
      <c r="E56" s="28">
        <v>1.78658484762291</v>
      </c>
      <c r="F56" s="2">
        <v>59</v>
      </c>
      <c r="G56" s="2">
        <v>96</v>
      </c>
      <c r="H56" s="2">
        <v>5</v>
      </c>
      <c r="I56" s="2">
        <v>21331</v>
      </c>
    </row>
    <row r="57" spans="1:9">
      <c r="A57" t="s">
        <v>143</v>
      </c>
      <c r="B57" t="s">
        <v>250</v>
      </c>
      <c r="C57" s="2" t="s">
        <v>251</v>
      </c>
      <c r="D57" s="30">
        <v>1.6994647206998E-2</v>
      </c>
      <c r="E57" s="28">
        <v>1.76968784653513</v>
      </c>
      <c r="F57" s="2">
        <v>103</v>
      </c>
      <c r="G57" s="2">
        <v>96</v>
      </c>
      <c r="H57" s="2">
        <v>6</v>
      </c>
      <c r="I57" s="2">
        <v>21331</v>
      </c>
    </row>
    <row r="58" spans="1:9">
      <c r="A58" t="s">
        <v>143</v>
      </c>
      <c r="B58" t="s">
        <v>252</v>
      </c>
      <c r="C58" s="2" t="s">
        <v>253</v>
      </c>
      <c r="D58" s="30">
        <v>1.74914452839663E-2</v>
      </c>
      <c r="E58" s="28">
        <v>1.75717430413374</v>
      </c>
      <c r="F58" s="2">
        <v>158</v>
      </c>
      <c r="G58" s="2">
        <v>96</v>
      </c>
      <c r="H58" s="2">
        <v>7</v>
      </c>
      <c r="I58" s="2">
        <v>21331</v>
      </c>
    </row>
    <row r="59" spans="1:9">
      <c r="A59" t="s">
        <v>143</v>
      </c>
      <c r="B59" t="s">
        <v>254</v>
      </c>
      <c r="C59" s="2" t="s">
        <v>255</v>
      </c>
      <c r="D59" s="30">
        <v>2.14505847929231E-2</v>
      </c>
      <c r="E59" s="28">
        <v>1.66856086343834</v>
      </c>
      <c r="F59" s="2">
        <v>163</v>
      </c>
      <c r="G59" s="2">
        <v>96</v>
      </c>
      <c r="H59" s="2">
        <v>7</v>
      </c>
      <c r="I59" s="2">
        <v>21331</v>
      </c>
    </row>
    <row r="60" spans="1:9">
      <c r="A60" t="s">
        <v>143</v>
      </c>
      <c r="B60" t="s">
        <v>256</v>
      </c>
      <c r="C60" s="2" t="s">
        <v>257</v>
      </c>
      <c r="D60" s="30">
        <v>2.5616297301857199E-2</v>
      </c>
      <c r="E60" s="28">
        <v>1.5914836449888401</v>
      </c>
      <c r="F60" s="2">
        <v>234</v>
      </c>
      <c r="G60" s="2">
        <v>96</v>
      </c>
      <c r="H60" s="2">
        <v>8</v>
      </c>
      <c r="I60" s="2">
        <v>21331</v>
      </c>
    </row>
    <row r="61" spans="1:9">
      <c r="A61" t="s">
        <v>143</v>
      </c>
      <c r="B61" t="s">
        <v>258</v>
      </c>
      <c r="C61" s="2" t="s">
        <v>259</v>
      </c>
      <c r="D61" s="30">
        <v>2.7526377945234701E-2</v>
      </c>
      <c r="E61" s="28">
        <v>1.56025093142857</v>
      </c>
      <c r="F61" s="2">
        <v>112</v>
      </c>
      <c r="G61" s="2">
        <v>96</v>
      </c>
      <c r="H61" s="2">
        <v>6</v>
      </c>
      <c r="I61" s="2">
        <v>21331</v>
      </c>
    </row>
    <row r="62" spans="1:9">
      <c r="A62" t="s">
        <v>143</v>
      </c>
      <c r="B62" t="s">
        <v>260</v>
      </c>
      <c r="C62" s="2" t="s">
        <v>261</v>
      </c>
      <c r="D62" s="30">
        <v>2.9941664644311899E-2</v>
      </c>
      <c r="E62" s="28">
        <v>1.5237240581765901</v>
      </c>
      <c r="F62" s="2">
        <v>32</v>
      </c>
      <c r="G62" s="2">
        <v>96</v>
      </c>
      <c r="H62" s="2">
        <v>4</v>
      </c>
      <c r="I62" s="2">
        <v>21331</v>
      </c>
    </row>
    <row r="63" spans="1:9">
      <c r="A63" t="s">
        <v>143</v>
      </c>
      <c r="B63" t="s">
        <v>262</v>
      </c>
      <c r="C63" s="2" t="s">
        <v>263</v>
      </c>
      <c r="D63" s="30">
        <v>3.2823186393595501E-2</v>
      </c>
      <c r="E63" s="28">
        <v>1.4838192610043099</v>
      </c>
      <c r="F63" s="2">
        <v>174</v>
      </c>
      <c r="G63" s="2">
        <v>96</v>
      </c>
      <c r="H63" s="2">
        <v>7</v>
      </c>
      <c r="I63" s="2">
        <v>21331</v>
      </c>
    </row>
    <row r="64" spans="1:9">
      <c r="A64" t="s">
        <v>143</v>
      </c>
      <c r="B64" t="s">
        <v>264</v>
      </c>
      <c r="C64" s="2" t="s">
        <v>265</v>
      </c>
      <c r="D64" s="30">
        <v>3.2965457249811099E-2</v>
      </c>
      <c r="E64" s="28">
        <v>1.48194089596479</v>
      </c>
      <c r="F64" s="2">
        <v>68</v>
      </c>
      <c r="G64" s="2">
        <v>96</v>
      </c>
      <c r="H64" s="2">
        <v>5</v>
      </c>
      <c r="I64" s="2">
        <v>21331</v>
      </c>
    </row>
    <row r="65" spans="1:9">
      <c r="A65" t="s">
        <v>143</v>
      </c>
      <c r="B65" t="s">
        <v>266</v>
      </c>
      <c r="C65" s="2" t="s">
        <v>267</v>
      </c>
      <c r="D65" s="30">
        <v>3.5341692295910797E-2</v>
      </c>
      <c r="E65" s="28">
        <v>1.45171265864421</v>
      </c>
      <c r="F65" s="2">
        <v>117</v>
      </c>
      <c r="G65" s="2">
        <v>96</v>
      </c>
      <c r="H65" s="2">
        <v>6</v>
      </c>
      <c r="I65" s="2">
        <v>21331</v>
      </c>
    </row>
    <row r="66" spans="1:9">
      <c r="A66" t="s">
        <v>143</v>
      </c>
      <c r="B66" t="s">
        <v>268</v>
      </c>
      <c r="C66" s="2" t="s">
        <v>269</v>
      </c>
      <c r="D66" s="30">
        <v>3.8004192338694801E-2</v>
      </c>
      <c r="E66" s="28">
        <v>1.4201684926164899</v>
      </c>
      <c r="F66" s="2">
        <v>70</v>
      </c>
      <c r="G66" s="2">
        <v>96</v>
      </c>
      <c r="H66" s="2">
        <v>5</v>
      </c>
      <c r="I66" s="2">
        <v>21331</v>
      </c>
    </row>
    <row r="67" spans="1:9">
      <c r="A67" t="s">
        <v>143</v>
      </c>
      <c r="B67" t="s">
        <v>270</v>
      </c>
      <c r="C67" s="2" t="s">
        <v>271</v>
      </c>
      <c r="D67" s="30">
        <v>3.8349174525986199E-2</v>
      </c>
      <c r="E67" s="28">
        <v>1.41624397989407</v>
      </c>
      <c r="F67" s="2">
        <v>34</v>
      </c>
      <c r="G67" s="2">
        <v>96</v>
      </c>
      <c r="H67" s="2">
        <v>4</v>
      </c>
      <c r="I67" s="2">
        <v>21331</v>
      </c>
    </row>
    <row r="68" spans="1:9">
      <c r="A68" t="s">
        <v>143</v>
      </c>
      <c r="B68" t="s">
        <v>272</v>
      </c>
      <c r="C68" s="2" t="s">
        <v>273</v>
      </c>
      <c r="D68" s="30">
        <v>4.0831451772413402E-2</v>
      </c>
      <c r="E68" s="28">
        <v>1.3890051783542601</v>
      </c>
      <c r="F68" s="2">
        <v>120</v>
      </c>
      <c r="G68" s="2">
        <v>96</v>
      </c>
      <c r="H68" s="2">
        <v>6</v>
      </c>
      <c r="I68" s="2">
        <v>21331</v>
      </c>
    </row>
    <row r="69" spans="1:9">
      <c r="A69" t="s">
        <v>143</v>
      </c>
      <c r="B69" t="s">
        <v>274</v>
      </c>
      <c r="C69" s="2" t="s">
        <v>275</v>
      </c>
      <c r="D69" s="30">
        <v>4.2372148502035703E-2</v>
      </c>
      <c r="E69" s="28">
        <v>1.37291951431097</v>
      </c>
      <c r="F69" s="2">
        <v>181</v>
      </c>
      <c r="G69" s="2">
        <v>96</v>
      </c>
      <c r="H69" s="2">
        <v>7</v>
      </c>
      <c r="I69" s="2">
        <v>21331</v>
      </c>
    </row>
    <row r="70" spans="1:9">
      <c r="A70" t="s">
        <v>143</v>
      </c>
      <c r="B70" t="s">
        <v>276</v>
      </c>
      <c r="C70" s="2" t="s">
        <v>277</v>
      </c>
      <c r="D70" s="30">
        <v>4.31485150091745E-2</v>
      </c>
      <c r="E70" s="28">
        <v>1.36503414628524</v>
      </c>
      <c r="F70" s="2">
        <v>35</v>
      </c>
      <c r="G70" s="2">
        <v>96</v>
      </c>
      <c r="H70" s="2">
        <v>4</v>
      </c>
      <c r="I70" s="2">
        <v>21331</v>
      </c>
    </row>
    <row r="71" spans="1:9">
      <c r="A71" t="s">
        <v>143</v>
      </c>
      <c r="B71" t="s">
        <v>278</v>
      </c>
      <c r="C71" s="2" t="s">
        <v>279</v>
      </c>
      <c r="D71" s="30">
        <v>4.31485150091745E-2</v>
      </c>
      <c r="E71" s="28">
        <v>1.36503414628524</v>
      </c>
      <c r="F71" s="2">
        <v>35</v>
      </c>
      <c r="G71" s="2">
        <v>96</v>
      </c>
      <c r="H71" s="2">
        <v>4</v>
      </c>
      <c r="I71" s="2">
        <v>21331</v>
      </c>
    </row>
    <row r="72" spans="1:9">
      <c r="A72" t="s">
        <v>143</v>
      </c>
      <c r="B72" t="s">
        <v>280</v>
      </c>
      <c r="C72" s="2" t="s">
        <v>281</v>
      </c>
      <c r="D72" s="30">
        <v>4.8375116463369901E-2</v>
      </c>
      <c r="E72" s="28">
        <v>1.3153779764053199</v>
      </c>
      <c r="F72" s="2">
        <v>36</v>
      </c>
      <c r="G72" s="2">
        <v>96</v>
      </c>
      <c r="H72" s="2">
        <v>4</v>
      </c>
      <c r="I72" s="2">
        <v>21331</v>
      </c>
    </row>
    <row r="73" spans="1:9">
      <c r="A73" t="s">
        <v>143</v>
      </c>
      <c r="B73" t="s">
        <v>282</v>
      </c>
      <c r="C73" s="2" t="s">
        <v>283</v>
      </c>
      <c r="D73" s="30">
        <v>4.8375116463369901E-2</v>
      </c>
      <c r="E73" s="28">
        <v>1.3153779764053199</v>
      </c>
      <c r="F73" s="2">
        <v>36</v>
      </c>
      <c r="G73" s="2">
        <v>96</v>
      </c>
      <c r="H73" s="2">
        <v>4</v>
      </c>
      <c r="I73" s="2">
        <v>21331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S6A_PCMs%CMs-102-DEGs</vt:lpstr>
      <vt:lpstr>S6B_102-DEGs_gProfiler</vt:lpstr>
      <vt:lpstr>'S6A_PCMs%CMs-102-DEGs'!Criteres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Hélène</dc:creator>
  <cp:lastModifiedBy>Hélène Hirbec</cp:lastModifiedBy>
  <dcterms:created xsi:type="dcterms:W3CDTF">2021-03-26T13:47:28Z</dcterms:created>
  <dcterms:modified xsi:type="dcterms:W3CDTF">2021-11-16T10:36:20Z</dcterms:modified>
</cp:coreProperties>
</file>