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ne.Schibille/Documents/@ recyGLage/data Tusculum/@ article/@ to submit/"/>
    </mc:Choice>
  </mc:AlternateContent>
  <xr:revisionPtr revIDLastSave="0" documentId="13_ncr:1_{7BCF957A-12C8-6B46-9B1E-DCEA94CECF76}" xr6:coauthVersionLast="36" xr6:coauthVersionMax="36" xr10:uidLastSave="{00000000-0000-0000-0000-000000000000}"/>
  <bookViews>
    <workbookView xWindow="400" yWindow="460" windowWidth="23600" windowHeight="15040" xr2:uid="{6FF273F5-74F4-9B42-B40C-1FBF7FC0A36A}"/>
  </bookViews>
  <sheets>
    <sheet name="Dataset" sheetId="1" r:id="rId1"/>
    <sheet name="standard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9" i="2" l="1"/>
  <c r="AA160" i="2" s="1"/>
  <c r="AC159" i="2"/>
  <c r="AC160" i="2" s="1"/>
  <c r="AD159" i="2"/>
  <c r="AD160" i="2" s="1"/>
  <c r="AE159" i="2"/>
  <c r="AE160" i="2" s="1"/>
  <c r="AF159" i="2"/>
  <c r="AF160" i="2" s="1"/>
  <c r="AG159" i="2"/>
  <c r="AG160" i="2" s="1"/>
  <c r="AH159" i="2"/>
  <c r="AH160" i="2" s="1"/>
  <c r="AI159" i="2"/>
  <c r="AI160" i="2" s="1"/>
  <c r="AJ159" i="2"/>
  <c r="AJ160" i="2" s="1"/>
  <c r="AK159" i="2"/>
  <c r="AL159" i="2"/>
  <c r="AM159" i="2"/>
  <c r="AM160" i="2" s="1"/>
  <c r="AN159" i="2"/>
  <c r="AN160" i="2" s="1"/>
  <c r="AO159" i="2"/>
  <c r="AO160" i="2" s="1"/>
  <c r="AP159" i="2"/>
  <c r="AP160" i="2" s="1"/>
  <c r="AQ159" i="2"/>
  <c r="AQ160" i="2" s="1"/>
  <c r="AR159" i="2"/>
  <c r="AR160" i="2" s="1"/>
  <c r="AS159" i="2"/>
  <c r="AS160" i="2" s="1"/>
  <c r="AT159" i="2"/>
  <c r="AT160" i="2" s="1"/>
  <c r="AU159" i="2"/>
  <c r="AU160" i="2" s="1"/>
  <c r="AV159" i="2"/>
  <c r="AV160" i="2" s="1"/>
  <c r="AW159" i="2"/>
  <c r="AX159" i="2"/>
  <c r="AX160" i="2" s="1"/>
  <c r="AY159" i="2"/>
  <c r="AY160" i="2" s="1"/>
  <c r="AZ159" i="2"/>
  <c r="AZ160" i="2" s="1"/>
  <c r="BA159" i="2"/>
  <c r="BA160" i="2" s="1"/>
  <c r="BB159" i="2"/>
  <c r="BB160" i="2" s="1"/>
  <c r="BC159" i="2"/>
  <c r="BC160" i="2" s="1"/>
  <c r="BD159" i="2"/>
  <c r="BD160" i="2" s="1"/>
  <c r="BE159" i="2"/>
  <c r="BE160" i="2" s="1"/>
  <c r="BF159" i="2"/>
  <c r="BF160" i="2" s="1"/>
  <c r="BG159" i="2"/>
  <c r="BG160" i="2" s="1"/>
  <c r="BH159" i="2"/>
  <c r="BH160" i="2" s="1"/>
  <c r="BI159" i="2"/>
  <c r="BI160" i="2" s="1"/>
  <c r="BJ159" i="2"/>
  <c r="BJ160" i="2" s="1"/>
  <c r="BK159" i="2"/>
  <c r="BK160" i="2" s="1"/>
  <c r="BL159" i="2"/>
  <c r="BL160" i="2" s="1"/>
  <c r="BM159" i="2"/>
  <c r="BM160" i="2" s="1"/>
  <c r="BN159" i="2"/>
  <c r="BN160" i="2" s="1"/>
  <c r="BO159" i="2"/>
  <c r="BO160" i="2" s="1"/>
  <c r="BP159" i="2"/>
  <c r="BP160" i="2" s="1"/>
  <c r="BQ159" i="2"/>
  <c r="BQ160" i="2" s="1"/>
  <c r="BR159" i="2"/>
  <c r="BR160" i="2" s="1"/>
  <c r="BS159" i="2"/>
  <c r="BS160" i="2" s="1"/>
  <c r="BT159" i="2"/>
  <c r="BT160" i="2" s="1"/>
  <c r="AK160" i="2"/>
  <c r="AL160" i="2"/>
  <c r="AW160" i="2"/>
  <c r="AB159" i="2"/>
  <c r="AB160" i="2" s="1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BT155" i="2"/>
  <c r="BT157" i="2" s="1"/>
  <c r="BS155" i="2"/>
  <c r="BR155" i="2"/>
  <c r="BR157" i="2" s="1"/>
  <c r="BQ155" i="2"/>
  <c r="BQ157" i="2" s="1"/>
  <c r="BP155" i="2"/>
  <c r="BP157" i="2" s="1"/>
  <c r="BO155" i="2"/>
  <c r="BN155" i="2"/>
  <c r="BN157" i="2" s="1"/>
  <c r="BM155" i="2"/>
  <c r="BM157" i="2" s="1"/>
  <c r="BL155" i="2"/>
  <c r="BL157" i="2" s="1"/>
  <c r="BK155" i="2"/>
  <c r="BJ155" i="2"/>
  <c r="BJ157" i="2" s="1"/>
  <c r="BI155" i="2"/>
  <c r="BI157" i="2" s="1"/>
  <c r="BH155" i="2"/>
  <c r="BH157" i="2" s="1"/>
  <c r="BG155" i="2"/>
  <c r="BF155" i="2"/>
  <c r="BF157" i="2" s="1"/>
  <c r="BE155" i="2"/>
  <c r="BE157" i="2" s="1"/>
  <c r="BD155" i="2"/>
  <c r="BD157" i="2" s="1"/>
  <c r="BC155" i="2"/>
  <c r="BB155" i="2"/>
  <c r="BB157" i="2" s="1"/>
  <c r="BA155" i="2"/>
  <c r="BA157" i="2" s="1"/>
  <c r="AZ155" i="2"/>
  <c r="AZ157" i="2" s="1"/>
  <c r="AY155" i="2"/>
  <c r="AX155" i="2"/>
  <c r="AX157" i="2" s="1"/>
  <c r="AW155" i="2"/>
  <c r="AW157" i="2" s="1"/>
  <c r="AV155" i="2"/>
  <c r="AV157" i="2" s="1"/>
  <c r="AU155" i="2"/>
  <c r="AT155" i="2"/>
  <c r="AT157" i="2" s="1"/>
  <c r="AS155" i="2"/>
  <c r="AS157" i="2" s="1"/>
  <c r="AR155" i="2"/>
  <c r="AR157" i="2" s="1"/>
  <c r="AQ155" i="2"/>
  <c r="AP155" i="2"/>
  <c r="AP157" i="2" s="1"/>
  <c r="AO155" i="2"/>
  <c r="AO157" i="2" s="1"/>
  <c r="AN155" i="2"/>
  <c r="AN157" i="2" s="1"/>
  <c r="AM155" i="2"/>
  <c r="AL155" i="2"/>
  <c r="AL157" i="2" s="1"/>
  <c r="AK155" i="2"/>
  <c r="AK157" i="2" s="1"/>
  <c r="AJ155" i="2"/>
  <c r="AJ157" i="2" s="1"/>
  <c r="AI155" i="2"/>
  <c r="AH155" i="2"/>
  <c r="AH157" i="2" s="1"/>
  <c r="AG155" i="2"/>
  <c r="AG157" i="2" s="1"/>
  <c r="AF155" i="2"/>
  <c r="AF157" i="2" s="1"/>
  <c r="AE155" i="2"/>
  <c r="AD155" i="2"/>
  <c r="AD157" i="2" s="1"/>
  <c r="AC155" i="2"/>
  <c r="AC157" i="2" s="1"/>
  <c r="AB155" i="2"/>
  <c r="AB157" i="2" s="1"/>
  <c r="AA155" i="2"/>
  <c r="AM157" i="2" l="1"/>
  <c r="AQ157" i="2"/>
  <c r="AU157" i="2"/>
  <c r="AY157" i="2"/>
  <c r="BC157" i="2"/>
  <c r="BG157" i="2"/>
  <c r="BK157" i="2"/>
  <c r="BO157" i="2"/>
  <c r="BS157" i="2"/>
  <c r="AA157" i="2"/>
  <c r="AE157" i="2"/>
  <c r="AI157" i="2"/>
  <c r="J156" i="2"/>
  <c r="I156" i="2"/>
  <c r="H156" i="2"/>
  <c r="G156" i="2"/>
  <c r="F156" i="2"/>
  <c r="E156" i="2"/>
  <c r="D156" i="2"/>
  <c r="C156" i="2"/>
  <c r="B156" i="2"/>
  <c r="J155" i="2"/>
  <c r="I155" i="2"/>
  <c r="I159" i="2" s="1"/>
  <c r="H155" i="2"/>
  <c r="G155" i="2"/>
  <c r="F155" i="2"/>
  <c r="E155" i="2"/>
  <c r="D155" i="2"/>
  <c r="C155" i="2"/>
  <c r="C159" i="2" s="1"/>
  <c r="B155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Z123" i="2"/>
  <c r="Z128" i="2" s="1"/>
  <c r="Z129" i="2" s="1"/>
  <c r="Y123" i="2"/>
  <c r="X123" i="2"/>
  <c r="W123" i="2"/>
  <c r="V123" i="2"/>
  <c r="U123" i="2"/>
  <c r="T123" i="2"/>
  <c r="S123" i="2"/>
  <c r="R123" i="2"/>
  <c r="Q123" i="2"/>
  <c r="Q128" i="2" s="1"/>
  <c r="Q129" i="2" s="1"/>
  <c r="P123" i="2"/>
  <c r="O123" i="2"/>
  <c r="N123" i="2"/>
  <c r="M123" i="2"/>
  <c r="M128" i="2" s="1"/>
  <c r="M129" i="2" s="1"/>
  <c r="L123" i="2"/>
  <c r="K123" i="2"/>
  <c r="J123" i="2"/>
  <c r="J128" i="2" s="1"/>
  <c r="J129" i="2" s="1"/>
  <c r="I123" i="2"/>
  <c r="H123" i="2"/>
  <c r="G123" i="2"/>
  <c r="F123" i="2"/>
  <c r="F128" i="2" s="1"/>
  <c r="F129" i="2" s="1"/>
  <c r="E123" i="2"/>
  <c r="D123" i="2"/>
  <c r="C123" i="2"/>
  <c r="B123" i="2"/>
  <c r="B128" i="2" s="1"/>
  <c r="B129" i="2" s="1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Z91" i="2"/>
  <c r="Z96" i="2" s="1"/>
  <c r="Y91" i="2"/>
  <c r="X91" i="2"/>
  <c r="W91" i="2"/>
  <c r="V91" i="2"/>
  <c r="U91" i="2"/>
  <c r="U96" i="2" s="1"/>
  <c r="U97" i="2" s="1"/>
  <c r="T91" i="2"/>
  <c r="S91" i="2"/>
  <c r="R91" i="2"/>
  <c r="Q91" i="2"/>
  <c r="P91" i="2"/>
  <c r="O91" i="2"/>
  <c r="N91" i="2"/>
  <c r="M91" i="2"/>
  <c r="L91" i="2"/>
  <c r="K91" i="2"/>
  <c r="J91" i="2"/>
  <c r="J96" i="2" s="1"/>
  <c r="J97" i="2" s="1"/>
  <c r="I91" i="2"/>
  <c r="H91" i="2"/>
  <c r="G91" i="2"/>
  <c r="F91" i="2"/>
  <c r="E91" i="2"/>
  <c r="D91" i="2"/>
  <c r="C91" i="2"/>
  <c r="B91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Z59" i="2"/>
  <c r="Y59" i="2"/>
  <c r="X59" i="2"/>
  <c r="W59" i="2"/>
  <c r="W64" i="2" s="1"/>
  <c r="W65" i="2" s="1"/>
  <c r="V59" i="2"/>
  <c r="U59" i="2"/>
  <c r="T59" i="2"/>
  <c r="S59" i="2"/>
  <c r="R59" i="2"/>
  <c r="Q59" i="2"/>
  <c r="P59" i="2"/>
  <c r="O59" i="2"/>
  <c r="N59" i="2"/>
  <c r="M59" i="2"/>
  <c r="L59" i="2"/>
  <c r="K59" i="2"/>
  <c r="K64" i="2" s="1"/>
  <c r="K65" i="2" s="1"/>
  <c r="J59" i="2"/>
  <c r="I59" i="2"/>
  <c r="H59" i="2"/>
  <c r="G59" i="2"/>
  <c r="F59" i="2"/>
  <c r="E59" i="2"/>
  <c r="D59" i="2"/>
  <c r="C59" i="2"/>
  <c r="B59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Z27" i="2"/>
  <c r="Y27" i="2"/>
  <c r="X27" i="2"/>
  <c r="X29" i="2" s="1"/>
  <c r="W27" i="2"/>
  <c r="V27" i="2"/>
  <c r="U27" i="2"/>
  <c r="T27" i="2"/>
  <c r="T29" i="2" s="1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U29" i="2" l="1"/>
  <c r="Y29" i="2"/>
  <c r="V29" i="2"/>
  <c r="Z29" i="2"/>
  <c r="W29" i="2"/>
  <c r="C157" i="2"/>
  <c r="C160" i="2"/>
  <c r="G157" i="2"/>
  <c r="G159" i="2"/>
  <c r="D157" i="2"/>
  <c r="D159" i="2"/>
  <c r="H157" i="2"/>
  <c r="H159" i="2"/>
  <c r="E157" i="2"/>
  <c r="E159" i="2"/>
  <c r="E160" i="2" s="1"/>
  <c r="B157" i="2"/>
  <c r="B159" i="2"/>
  <c r="F157" i="2"/>
  <c r="F159" i="2"/>
  <c r="F160" i="2" s="1"/>
  <c r="J157" i="2"/>
  <c r="J159" i="2"/>
  <c r="J160" i="2" s="1"/>
  <c r="I157" i="2"/>
  <c r="C125" i="2"/>
  <c r="C128" i="2"/>
  <c r="C129" i="2" s="1"/>
  <c r="G125" i="2"/>
  <c r="G128" i="2"/>
  <c r="G129" i="2" s="1"/>
  <c r="K125" i="2"/>
  <c r="K128" i="2"/>
  <c r="K129" i="2" s="1"/>
  <c r="N125" i="2"/>
  <c r="N128" i="2"/>
  <c r="N129" i="2" s="1"/>
  <c r="R125" i="2"/>
  <c r="R128" i="2"/>
  <c r="R129" i="2" s="1"/>
  <c r="V125" i="2"/>
  <c r="V128" i="2"/>
  <c r="V129" i="2" s="1"/>
  <c r="D125" i="2"/>
  <c r="D128" i="2"/>
  <c r="D129" i="2" s="1"/>
  <c r="H125" i="2"/>
  <c r="H128" i="2"/>
  <c r="H129" i="2" s="1"/>
  <c r="L125" i="2"/>
  <c r="L128" i="2"/>
  <c r="L129" i="2" s="1"/>
  <c r="O125" i="2"/>
  <c r="O128" i="2"/>
  <c r="O129" i="2" s="1"/>
  <c r="S125" i="2"/>
  <c r="S128" i="2"/>
  <c r="S129" i="2" s="1"/>
  <c r="W125" i="2"/>
  <c r="W128" i="2"/>
  <c r="W129" i="2" s="1"/>
  <c r="E125" i="2"/>
  <c r="E128" i="2"/>
  <c r="E129" i="2" s="1"/>
  <c r="I125" i="2"/>
  <c r="I128" i="2"/>
  <c r="I129" i="2" s="1"/>
  <c r="P125" i="2"/>
  <c r="P128" i="2"/>
  <c r="P129" i="2" s="1"/>
  <c r="T125" i="2"/>
  <c r="T128" i="2"/>
  <c r="T129" i="2" s="1"/>
  <c r="X125" i="2"/>
  <c r="X128" i="2"/>
  <c r="X129" i="2" s="1"/>
  <c r="U125" i="2"/>
  <c r="U128" i="2"/>
  <c r="U129" i="2" s="1"/>
  <c r="Y125" i="2"/>
  <c r="Y128" i="2"/>
  <c r="Y129" i="2" s="1"/>
  <c r="Z125" i="2"/>
  <c r="B125" i="2"/>
  <c r="F125" i="2"/>
  <c r="J125" i="2"/>
  <c r="M125" i="2"/>
  <c r="Q125" i="2"/>
  <c r="B93" i="2"/>
  <c r="B96" i="2"/>
  <c r="B97" i="2" s="1"/>
  <c r="F93" i="2"/>
  <c r="F96" i="2"/>
  <c r="F97" i="2" s="1"/>
  <c r="C93" i="2"/>
  <c r="C96" i="2"/>
  <c r="C97" i="2" s="1"/>
  <c r="K93" i="2"/>
  <c r="K96" i="2"/>
  <c r="K97" i="2" s="1"/>
  <c r="D93" i="2"/>
  <c r="D96" i="2"/>
  <c r="D97" i="2" s="1"/>
  <c r="H93" i="2"/>
  <c r="H96" i="2"/>
  <c r="H97" i="2" s="1"/>
  <c r="L93" i="2"/>
  <c r="L96" i="2"/>
  <c r="L97" i="2" s="1"/>
  <c r="O93" i="2"/>
  <c r="O96" i="2"/>
  <c r="O97" i="2" s="1"/>
  <c r="S93" i="2"/>
  <c r="S96" i="2"/>
  <c r="S97" i="2" s="1"/>
  <c r="W93" i="2"/>
  <c r="W96" i="2"/>
  <c r="W97" i="2" s="1"/>
  <c r="Q93" i="2"/>
  <c r="Q96" i="2"/>
  <c r="Q97" i="2" s="1"/>
  <c r="Y93" i="2"/>
  <c r="Y96" i="2"/>
  <c r="G93" i="2"/>
  <c r="G96" i="2"/>
  <c r="G97" i="2" s="1"/>
  <c r="N93" i="2"/>
  <c r="N96" i="2"/>
  <c r="N97" i="2" s="1"/>
  <c r="R93" i="2"/>
  <c r="R96" i="2"/>
  <c r="R97" i="2" s="1"/>
  <c r="V93" i="2"/>
  <c r="V96" i="2"/>
  <c r="V97" i="2" s="1"/>
  <c r="E93" i="2"/>
  <c r="E96" i="2"/>
  <c r="E97" i="2" s="1"/>
  <c r="I93" i="2"/>
  <c r="I96" i="2"/>
  <c r="I97" i="2" s="1"/>
  <c r="P93" i="2"/>
  <c r="P96" i="2"/>
  <c r="P97" i="2" s="1"/>
  <c r="T93" i="2"/>
  <c r="T96" i="2"/>
  <c r="T97" i="2" s="1"/>
  <c r="X93" i="2"/>
  <c r="X96" i="2"/>
  <c r="X97" i="2" s="1"/>
  <c r="Z93" i="2"/>
  <c r="J93" i="2"/>
  <c r="M93" i="2"/>
  <c r="U93" i="2"/>
  <c r="G64" i="2"/>
  <c r="G65" i="2" s="1"/>
  <c r="G61" i="2"/>
  <c r="N64" i="2"/>
  <c r="N65" i="2" s="1"/>
  <c r="N61" i="2"/>
  <c r="D64" i="2"/>
  <c r="D65" i="2" s="1"/>
  <c r="D61" i="2"/>
  <c r="H64" i="2"/>
  <c r="H65" i="2" s="1"/>
  <c r="H61" i="2"/>
  <c r="L64" i="2"/>
  <c r="L65" i="2" s="1"/>
  <c r="L61" i="2"/>
  <c r="O64" i="2"/>
  <c r="O65" i="2" s="1"/>
  <c r="O61" i="2"/>
  <c r="S64" i="2"/>
  <c r="S65" i="2" s="1"/>
  <c r="S61" i="2"/>
  <c r="W61" i="2"/>
  <c r="C64" i="2"/>
  <c r="C65" i="2" s="1"/>
  <c r="C61" i="2"/>
  <c r="K61" i="2"/>
  <c r="R64" i="2"/>
  <c r="R65" i="2" s="1"/>
  <c r="R61" i="2"/>
  <c r="V64" i="2"/>
  <c r="V65" i="2" s="1"/>
  <c r="V61" i="2"/>
  <c r="Z64" i="2"/>
  <c r="Z65" i="2" s="1"/>
  <c r="Z61" i="2"/>
  <c r="E64" i="2"/>
  <c r="E65" i="2" s="1"/>
  <c r="E61" i="2"/>
  <c r="I64" i="2"/>
  <c r="I65" i="2" s="1"/>
  <c r="I61" i="2"/>
  <c r="P64" i="2"/>
  <c r="P65" i="2" s="1"/>
  <c r="P61" i="2"/>
  <c r="T64" i="2"/>
  <c r="T65" i="2" s="1"/>
  <c r="T61" i="2"/>
  <c r="X64" i="2"/>
  <c r="X65" i="2" s="1"/>
  <c r="X61" i="2"/>
  <c r="B64" i="2"/>
  <c r="B65" i="2" s="1"/>
  <c r="B61" i="2"/>
  <c r="F64" i="2"/>
  <c r="F65" i="2" s="1"/>
  <c r="F61" i="2"/>
  <c r="J64" i="2"/>
  <c r="J65" i="2" s="1"/>
  <c r="J61" i="2"/>
  <c r="M64" i="2"/>
  <c r="M65" i="2" s="1"/>
  <c r="M61" i="2"/>
  <c r="Q64" i="2"/>
  <c r="Q65" i="2" s="1"/>
  <c r="Q61" i="2"/>
  <c r="U64" i="2"/>
  <c r="U65" i="2" s="1"/>
  <c r="U61" i="2"/>
  <c r="Y64" i="2"/>
  <c r="Y65" i="2" s="1"/>
  <c r="Y61" i="2"/>
  <c r="L29" i="2"/>
  <c r="E29" i="2"/>
  <c r="I29" i="2"/>
  <c r="P29" i="2"/>
  <c r="D29" i="2"/>
  <c r="O29" i="2"/>
  <c r="B29" i="2"/>
  <c r="J29" i="2"/>
  <c r="Q29" i="2"/>
  <c r="H29" i="2"/>
  <c r="S29" i="2"/>
  <c r="F29" i="2"/>
  <c r="M29" i="2"/>
  <c r="C29" i="2"/>
  <c r="G29" i="2"/>
  <c r="K29" i="2"/>
  <c r="N29" i="2"/>
  <c r="R29" i="2"/>
  <c r="I32" i="2"/>
  <c r="I33" i="2" s="1"/>
  <c r="E32" i="2"/>
  <c r="E33" i="2" s="1"/>
  <c r="X32" i="2"/>
  <c r="X33" i="2" s="1"/>
  <c r="B32" i="2"/>
  <c r="B33" i="2" s="1"/>
  <c r="F32" i="2"/>
  <c r="F33" i="2" s="1"/>
  <c r="J32" i="2"/>
  <c r="J33" i="2" s="1"/>
  <c r="M32" i="2"/>
  <c r="M33" i="2" s="1"/>
  <c r="Q32" i="2"/>
  <c r="Q33" i="2" s="1"/>
  <c r="U32" i="2"/>
  <c r="U33" i="2" s="1"/>
  <c r="P32" i="2"/>
  <c r="P33" i="2" s="1"/>
  <c r="C32" i="2"/>
  <c r="C33" i="2" s="1"/>
  <c r="G32" i="2"/>
  <c r="G33" i="2" s="1"/>
  <c r="K32" i="2"/>
  <c r="K33" i="2" s="1"/>
  <c r="N32" i="2"/>
  <c r="N33" i="2" s="1"/>
  <c r="R32" i="2"/>
  <c r="R33" i="2" s="1"/>
  <c r="S32" i="2"/>
  <c r="S33" i="2" s="1"/>
  <c r="Y32" i="2"/>
  <c r="Y33" i="2" s="1"/>
  <c r="Z32" i="2"/>
  <c r="Z33" i="2" s="1"/>
  <c r="V32" i="2"/>
  <c r="V33" i="2" s="1"/>
  <c r="D32" i="2"/>
  <c r="D33" i="2" s="1"/>
  <c r="H32" i="2"/>
  <c r="H33" i="2" s="1"/>
  <c r="L32" i="2"/>
  <c r="L33" i="2" s="1"/>
  <c r="O32" i="2"/>
  <c r="O33" i="2" s="1"/>
  <c r="T32" i="2"/>
  <c r="T33" i="2" s="1"/>
  <c r="W32" i="2"/>
  <c r="W33" i="2" s="1"/>
</calcChain>
</file>

<file path=xl/sharedStrings.xml><?xml version="1.0" encoding="utf-8"?>
<sst xmlns="http://schemas.openxmlformats.org/spreadsheetml/2006/main" count="1276" uniqueCount="346">
  <si>
    <t>Cl</t>
  </si>
  <si>
    <t>Li</t>
  </si>
  <si>
    <t>B</t>
  </si>
  <si>
    <t>V</t>
  </si>
  <si>
    <t>Cr</t>
  </si>
  <si>
    <t>Co</t>
  </si>
  <si>
    <t>Ni</t>
  </si>
  <si>
    <t>Cu</t>
  </si>
  <si>
    <t>Zn</t>
  </si>
  <si>
    <t>Ga</t>
  </si>
  <si>
    <t>As</t>
  </si>
  <si>
    <t>Rb</t>
  </si>
  <si>
    <t>Sr</t>
  </si>
  <si>
    <t>Y</t>
  </si>
  <si>
    <t>Zr</t>
  </si>
  <si>
    <t>Nb</t>
  </si>
  <si>
    <t>Mo</t>
  </si>
  <si>
    <t>Ag</t>
  </si>
  <si>
    <t>Cd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</si>
  <si>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</si>
  <si>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</si>
  <si>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</si>
  <si>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</si>
  <si>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</si>
  <si>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</si>
  <si>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</si>
  <si>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</si>
  <si>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</si>
  <si>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</si>
  <si>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</si>
  <si>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</si>
  <si>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</si>
  <si>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</si>
  <si>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</si>
  <si>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</si>
  <si>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</si>
  <si>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</si>
  <si>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</si>
  <si>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</si>
  <si>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</si>
  <si>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Pt</t>
  </si>
  <si>
    <t>Au</t>
  </si>
  <si>
    <t>Pb</t>
  </si>
  <si>
    <t>Bi</t>
  </si>
  <si>
    <t>Th</t>
  </si>
  <si>
    <t>U</t>
  </si>
  <si>
    <t>Roman Mn</t>
  </si>
  <si>
    <t>Tus 017</t>
  </si>
  <si>
    <t>non id</t>
  </si>
  <si>
    <t>Tus 019</t>
  </si>
  <si>
    <t>Tus 020</t>
  </si>
  <si>
    <t>Tus 041</t>
  </si>
  <si>
    <t>Tus 044</t>
  </si>
  <si>
    <t>Tus 051</t>
  </si>
  <si>
    <t>Tus 055A</t>
  </si>
  <si>
    <t>Tus 055B</t>
  </si>
  <si>
    <t>Tus 060</t>
  </si>
  <si>
    <t>bluish tinge</t>
  </si>
  <si>
    <t>Tus 079</t>
  </si>
  <si>
    <t>Tus 080</t>
  </si>
  <si>
    <t>Tus 088</t>
  </si>
  <si>
    <t>Tus 120B</t>
  </si>
  <si>
    <t>Tus 120C</t>
  </si>
  <si>
    <t>Tus 120D</t>
  </si>
  <si>
    <t>Roman Mn rec</t>
  </si>
  <si>
    <t>Tus 013</t>
  </si>
  <si>
    <t>slight yellowish tinge</t>
  </si>
  <si>
    <t>Tus 018A</t>
  </si>
  <si>
    <t>Tus 018B</t>
  </si>
  <si>
    <t>Tus 018C</t>
  </si>
  <si>
    <t>Tus 018D</t>
  </si>
  <si>
    <t>Tus 026</t>
  </si>
  <si>
    <t>blusih</t>
  </si>
  <si>
    <t>Tus 035</t>
  </si>
  <si>
    <t>Tus 037</t>
  </si>
  <si>
    <t>Tus 042</t>
  </si>
  <si>
    <t>Tus 063</t>
  </si>
  <si>
    <t>Tus 094</t>
  </si>
  <si>
    <t>Tus 101</t>
  </si>
  <si>
    <t>Tus 102</t>
  </si>
  <si>
    <t>Roman Sb</t>
  </si>
  <si>
    <t>Tus 025</t>
  </si>
  <si>
    <t>Tus 040</t>
  </si>
  <si>
    <t>Tus 050</t>
  </si>
  <si>
    <t>Tus 057 (n=2)</t>
  </si>
  <si>
    <t>Tus 058</t>
  </si>
  <si>
    <t>Tus 061 body</t>
  </si>
  <si>
    <t>colourless</t>
  </si>
  <si>
    <t>Tus 061 trail (n=2)</t>
  </si>
  <si>
    <t>Tus 062</t>
  </si>
  <si>
    <t>Tus 081</t>
  </si>
  <si>
    <t>Tus 082 (n=2)</t>
  </si>
  <si>
    <t>Tus 089</t>
  </si>
  <si>
    <t>blue</t>
  </si>
  <si>
    <t>Tus 092</t>
  </si>
  <si>
    <t>Tus 120A</t>
  </si>
  <si>
    <t>Tus 155</t>
  </si>
  <si>
    <t>Roman Sb rec</t>
  </si>
  <si>
    <t>Tus 047</t>
  </si>
  <si>
    <t>Tus 186 (n=3)</t>
  </si>
  <si>
    <t>Tus 002</t>
  </si>
  <si>
    <t>Tus 187 (n=3)</t>
  </si>
  <si>
    <t>Tus 022</t>
  </si>
  <si>
    <t>Tus 177 (n=3)</t>
  </si>
  <si>
    <t>Tus 103</t>
  </si>
  <si>
    <t>slight bluish tinge</t>
  </si>
  <si>
    <t>Tus 007</t>
  </si>
  <si>
    <t>Tus 038</t>
  </si>
  <si>
    <t>Tus 173 (n=3)</t>
  </si>
  <si>
    <t>Tus 074</t>
  </si>
  <si>
    <t>Tus 065</t>
  </si>
  <si>
    <t>Foy 3.2</t>
  </si>
  <si>
    <t>Tus 011</t>
  </si>
  <si>
    <t>Tus 113</t>
  </si>
  <si>
    <t xml:space="preserve">Foy 2 </t>
  </si>
  <si>
    <t>Tus 066 (n=3)</t>
  </si>
  <si>
    <t>Tus 241C (n=3)</t>
  </si>
  <si>
    <t>Tus 241B (n=3)</t>
  </si>
  <si>
    <t>Tus 076 (n=2)</t>
  </si>
  <si>
    <t>Tus 052</t>
  </si>
  <si>
    <t>Tus 001 body</t>
  </si>
  <si>
    <t>Tus 001 handle</t>
  </si>
  <si>
    <t>Tus 009</t>
  </si>
  <si>
    <t>Tus 010</t>
  </si>
  <si>
    <t>Tus 015</t>
  </si>
  <si>
    <t>Tus 016</t>
  </si>
  <si>
    <t>Tus 030 body (n=3)</t>
  </si>
  <si>
    <t>Tus 033A body (n=2)</t>
  </si>
  <si>
    <t>Tus 033B</t>
  </si>
  <si>
    <t>Tus 034</t>
  </si>
  <si>
    <t>Tus 036</t>
  </si>
  <si>
    <t>Tus 045</t>
  </si>
  <si>
    <t>Tus 046</t>
  </si>
  <si>
    <t>greenish tinge</t>
  </si>
  <si>
    <t>Tus 049A</t>
  </si>
  <si>
    <t>Tus 049B</t>
  </si>
  <si>
    <t>Tus 064</t>
  </si>
  <si>
    <t>Tus 071</t>
  </si>
  <si>
    <t>Tus 072</t>
  </si>
  <si>
    <t>Tus 077 body (n=3)</t>
  </si>
  <si>
    <t>Tus 086</t>
  </si>
  <si>
    <t>Tus 093</t>
  </si>
  <si>
    <t>Tus 095 (n=3)</t>
  </si>
  <si>
    <t>Tus 097</t>
  </si>
  <si>
    <t>Tus 099</t>
  </si>
  <si>
    <t>Tus 150</t>
  </si>
  <si>
    <t>Tus 223 body (n=2)</t>
  </si>
  <si>
    <t>Tus 256 (n=3)</t>
  </si>
  <si>
    <t>Tus 257 (n=3)</t>
  </si>
  <si>
    <t>Tus 258 (n=3)</t>
  </si>
  <si>
    <t>Tus 261 (n=6)</t>
  </si>
  <si>
    <t>Tus 262 body (n=3)</t>
  </si>
  <si>
    <t>Tus 263 (n=3)</t>
  </si>
  <si>
    <t>Tus 265 (n=3)</t>
  </si>
  <si>
    <t>Tus 267 (n=3)</t>
  </si>
  <si>
    <t>Tus 271 body (n=3)</t>
  </si>
  <si>
    <t>Tus 272 (n=3)</t>
  </si>
  <si>
    <t>Tus 032 (n=6)</t>
  </si>
  <si>
    <t>TUS 033A handle</t>
  </si>
  <si>
    <t>bluish</t>
  </si>
  <si>
    <t>Tus 053</t>
  </si>
  <si>
    <t>Tus 098</t>
  </si>
  <si>
    <t>Tus 098 purple</t>
  </si>
  <si>
    <t>purple</t>
  </si>
  <si>
    <t>Tus 147</t>
  </si>
  <si>
    <t>Tus 271 handle (n=3)</t>
  </si>
  <si>
    <t>Tus 278 (n=3)</t>
  </si>
  <si>
    <t>Foy 2 high Sb</t>
  </si>
  <si>
    <t>Tus 262 trail (n=3)</t>
  </si>
  <si>
    <t>Tus 077 handle (n=2)</t>
  </si>
  <si>
    <t>Tus 091 (n=2)</t>
  </si>
  <si>
    <t>Tus 096</t>
  </si>
  <si>
    <t>Tus 269 (n=3)</t>
  </si>
  <si>
    <t>Tus 023</t>
  </si>
  <si>
    <t xml:space="preserve">bluish  </t>
  </si>
  <si>
    <t>Tus 027</t>
  </si>
  <si>
    <t>Tus 054</t>
  </si>
  <si>
    <t>Tus 068</t>
  </si>
  <si>
    <t>Tus 003</t>
  </si>
  <si>
    <t>greenish/bluish</t>
  </si>
  <si>
    <t>Tus 028</t>
  </si>
  <si>
    <t>Tus 029 body (n=3)</t>
  </si>
  <si>
    <t>Tus 029 handle (n=2)</t>
  </si>
  <si>
    <t>Tus 030 handle (n=3)</t>
  </si>
  <si>
    <t>Tus 100 (n=6)</t>
  </si>
  <si>
    <t>green</t>
  </si>
  <si>
    <t>Tus 223 handle (n=2)</t>
  </si>
  <si>
    <t>Tus 254 (n=3)</t>
  </si>
  <si>
    <t>Tus 255 (n=3)</t>
  </si>
  <si>
    <t>Tus 275 (n=3)</t>
  </si>
  <si>
    <t>Tus 012</t>
  </si>
  <si>
    <t>Tus 073</t>
  </si>
  <si>
    <t>Tus 087</t>
  </si>
  <si>
    <t>Tus 264 (n=3)</t>
  </si>
  <si>
    <t>Tus 266 (n=3)</t>
  </si>
  <si>
    <t>Tus 268 (n=3)</t>
  </si>
  <si>
    <t>Tus 075 (n=3)</t>
  </si>
  <si>
    <t>Tus 024 (n=2)</t>
  </si>
  <si>
    <t>Tus 031 handle (n=2)</t>
  </si>
  <si>
    <t>Tus 031 body (n=2)</t>
  </si>
  <si>
    <t>Tus 078</t>
  </si>
  <si>
    <t>greenish bluish</t>
  </si>
  <si>
    <t>Tus 085</t>
  </si>
  <si>
    <t>Tus 240 (n=3)</t>
  </si>
  <si>
    <t>Tus 270 (n=3)</t>
  </si>
  <si>
    <t>Tus 276 (n=3)</t>
  </si>
  <si>
    <t>Tus 021 (n=4)</t>
  </si>
  <si>
    <t>Tus 083 (n=4)</t>
  </si>
  <si>
    <t>Tus 084 (n=4)</t>
  </si>
  <si>
    <t>Tus 090 (n=4)</t>
  </si>
  <si>
    <t>Plant ash</t>
  </si>
  <si>
    <t>Tus 004</t>
  </si>
  <si>
    <t>amber tinge</t>
  </si>
  <si>
    <t>Tus 039</t>
  </si>
  <si>
    <t>Tus 048</t>
  </si>
  <si>
    <t>Tus 069</t>
  </si>
  <si>
    <t>Tus 070</t>
  </si>
  <si>
    <t>Tus 124</t>
  </si>
  <si>
    <t>Tus 146</t>
  </si>
  <si>
    <t>Tus 237 (n=3)</t>
  </si>
  <si>
    <t>Tus 238 (n=3)</t>
  </si>
  <si>
    <t>Tus 241A (n=3)</t>
  </si>
  <si>
    <t>Tus 056 (n=3)</t>
  </si>
  <si>
    <t>outliers</t>
  </si>
  <si>
    <t>optical spectra</t>
  </si>
  <si>
    <t>colour</t>
  </si>
  <si>
    <t>area</t>
  </si>
  <si>
    <t>US</t>
  </si>
  <si>
    <t>Fe2+ &amp; Fe3+</t>
  </si>
  <si>
    <t>area G</t>
  </si>
  <si>
    <t>islamic lamp</t>
  </si>
  <si>
    <t>casted ribbed bowl</t>
  </si>
  <si>
    <t>area O</t>
  </si>
  <si>
    <t>window pane</t>
  </si>
  <si>
    <t>goblet with solid stem</t>
  </si>
  <si>
    <t>lamp?</t>
  </si>
  <si>
    <t xml:space="preserve">shaped window pane </t>
  </si>
  <si>
    <t>beaker</t>
  </si>
  <si>
    <t>bottle</t>
  </si>
  <si>
    <t>lamp</t>
  </si>
  <si>
    <t>turquoise</t>
  </si>
  <si>
    <t>lamp handle</t>
  </si>
  <si>
    <t xml:space="preserve">blue and painted window pane </t>
  </si>
  <si>
    <t>area R</t>
  </si>
  <si>
    <t>10447 sud</t>
  </si>
  <si>
    <t>prunted beaker</t>
  </si>
  <si>
    <t>ribbed bowl</t>
  </si>
  <si>
    <t>goblet stem</t>
  </si>
  <si>
    <t>black</t>
  </si>
  <si>
    <t>pawn</t>
  </si>
  <si>
    <t>olive green</t>
  </si>
  <si>
    <t>olive window pane with cutted edges (grossarium)</t>
  </si>
  <si>
    <t>mould-blow islamic lamp</t>
  </si>
  <si>
    <t>open form non id</t>
  </si>
  <si>
    <t>Co; Fe2+ &amp; Fe3+</t>
  </si>
  <si>
    <t>little flask</t>
  </si>
  <si>
    <t>10335 + 10326</t>
  </si>
  <si>
    <t>green (emerald?)</t>
  </si>
  <si>
    <t>jug or bottle</t>
  </si>
  <si>
    <t xml:space="preserve">bowl </t>
  </si>
  <si>
    <t>plate</t>
  </si>
  <si>
    <t>bowl</t>
  </si>
  <si>
    <t>goblet</t>
  </si>
  <si>
    <t>grozed window fragment</t>
  </si>
  <si>
    <t>stemmed lamp</t>
  </si>
  <si>
    <t>tannery</t>
  </si>
  <si>
    <t>colourless / greyish</t>
  </si>
  <si>
    <t>colourless yellowish/greenish tinge</t>
  </si>
  <si>
    <t xml:space="preserve">colourless  </t>
  </si>
  <si>
    <t>colourless tinge?</t>
  </si>
  <si>
    <t>colourless/ amber tinge</t>
  </si>
  <si>
    <t>yellowish green</t>
  </si>
  <si>
    <t>colourless / yellowish tinge</t>
  </si>
  <si>
    <t>greenish blue</t>
  </si>
  <si>
    <t>colourless / greenish</t>
  </si>
  <si>
    <t>greenish aqua</t>
  </si>
  <si>
    <t>thickness (mm)</t>
  </si>
  <si>
    <t>In</t>
  </si>
  <si>
    <t>Type</t>
  </si>
  <si>
    <t>Fe3+</t>
  </si>
  <si>
    <t>Cu2+; Fe3+</t>
  </si>
  <si>
    <t>2nd-3rd</t>
  </si>
  <si>
    <t>vessel non id</t>
  </si>
  <si>
    <t>Beaker/goblet</t>
  </si>
  <si>
    <t>10th-12th</t>
  </si>
  <si>
    <t>jug</t>
  </si>
  <si>
    <t>beaker/lamp</t>
  </si>
  <si>
    <t xml:space="preserve">stemmed lamp </t>
  </si>
  <si>
    <t>biconical beaker</t>
  </si>
  <si>
    <t>12th</t>
  </si>
  <si>
    <t>vessel non id (engraved)</t>
  </si>
  <si>
    <t>4th-5th</t>
  </si>
  <si>
    <t>MgO</t>
  </si>
  <si>
    <t>CaO</t>
  </si>
  <si>
    <t>MnO</t>
  </si>
  <si>
    <t>CuO</t>
  </si>
  <si>
    <t>PbO</t>
  </si>
  <si>
    <r>
      <t>Na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</si>
  <si>
    <r>
      <t>Al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</si>
  <si>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SiO</t>
    </r>
    <r>
      <rPr>
        <b/>
        <vertAlign val="subscript"/>
        <sz val="12"/>
        <color theme="1"/>
        <rFont val="Arial"/>
        <family val="2"/>
      </rPr>
      <t>2</t>
    </r>
  </si>
  <si>
    <r>
      <t>P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</si>
  <si>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r>
      <t>K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</si>
  <si>
    <r>
      <t>TiO</t>
    </r>
    <r>
      <rPr>
        <b/>
        <vertAlign val="subscript"/>
        <sz val="12"/>
        <color theme="1"/>
        <rFont val="Arial"/>
        <family val="2"/>
      </rPr>
      <t>2</t>
    </r>
  </si>
  <si>
    <r>
      <t>Fe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</si>
  <si>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Sb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</si>
  <si>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t>Sample</t>
  </si>
  <si>
    <t>Glass group</t>
  </si>
  <si>
    <t>year excavation</t>
  </si>
  <si>
    <t>Chronology</t>
  </si>
  <si>
    <t>Supplementary Table S1: LA-ICP-MS data of the glass from Tusculum (Italy); major and minor oxides as wt%, trace elements in ppm.</t>
  </si>
  <si>
    <t>Vicenzi A</t>
  </si>
  <si>
    <t>Wagner</t>
  </si>
  <si>
    <t>accuracy</t>
  </si>
  <si>
    <t>Vicenzi B</t>
  </si>
  <si>
    <t>Vicenzi C</t>
  </si>
  <si>
    <t>0.82a</t>
  </si>
  <si>
    <t>Vicenzi D</t>
  </si>
  <si>
    <t>Jochum NIST SRM 612</t>
  </si>
  <si>
    <t>In corr ppm</t>
  </si>
  <si>
    <t>Corning A (n=24)</t>
  </si>
  <si>
    <t>Corning B (n=24)</t>
  </si>
  <si>
    <t>Corning C (n=24)</t>
  </si>
  <si>
    <t>Corning D (n=24)</t>
  </si>
  <si>
    <t>NIST 612 (n=24)</t>
  </si>
  <si>
    <t xml:space="preserve">Corning A  </t>
  </si>
  <si>
    <t xml:space="preserve">Corning B  </t>
  </si>
  <si>
    <t xml:space="preserve">Corning C  </t>
  </si>
  <si>
    <t xml:space="preserve">Corning D  </t>
  </si>
  <si>
    <t xml:space="preserve">NIST 612  </t>
  </si>
  <si>
    <t>standard deviation (σ)</t>
  </si>
  <si>
    <t>precision</t>
  </si>
  <si>
    <t>difference Vicenzi</t>
  </si>
  <si>
    <t xml:space="preserve">difference </t>
  </si>
  <si>
    <t>LA-ICP-MS data of the reference glass, giving the precision and accuracy in terms of the certified values wt% oxides and element ppm for traces</t>
  </si>
  <si>
    <t>CoO</t>
  </si>
  <si>
    <t>NiO</t>
  </si>
  <si>
    <t>ZnO</t>
  </si>
  <si>
    <r>
      <t>Rb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</si>
  <si>
    <t>SrO</t>
  </si>
  <si>
    <t>ZrO2</t>
  </si>
  <si>
    <t>BaO</t>
  </si>
  <si>
    <r>
      <t>B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3</t>
    </r>
  </si>
  <si>
    <r>
      <t>V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</si>
  <si>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r>
      <t>Sb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3</t>
    </r>
  </si>
  <si>
    <r>
      <t>SnO</t>
    </r>
    <r>
      <rPr>
        <b/>
        <vertAlign val="subscript"/>
        <sz val="12"/>
        <color theme="1"/>
        <rFont val="Arial"/>
        <family val="2"/>
      </rPr>
      <t>2</t>
    </r>
  </si>
  <si>
    <t>Foy 2 with some HIMT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</si>
</sst>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"/>
    <numFmt numFmtId="166" formatCode="0.000"/>
  </numFmts>
  <fonts count="12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2">
    <xf numFmtId="0" fontId="0" fillId="0" borderId="0" xfId="0"/>
    <xf numFmtId="2" fontId="1" fillId="0" borderId="0" xfId="0" applyNumberFormat="1" applyFont="1"/>
    <xf numFmtId="2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2" fontId="1" fillId="6" borderId="0" xfId="0" applyNumberFormat="1" applyFont="1" applyFill="1"/>
    <xf numFmtId="0" fontId="1" fillId="6" borderId="0" xfId="0" applyFont="1" applyFill="1" applyBorder="1"/>
    <xf numFmtId="0" fontId="1" fillId="6" borderId="0" xfId="0" applyFont="1" applyFill="1"/>
    <xf numFmtId="2" fontId="1" fillId="3" borderId="0" xfId="0" applyNumberFormat="1" applyFont="1" applyFill="1"/>
    <xf numFmtId="0" fontId="1" fillId="3" borderId="0" xfId="0" applyFont="1" applyFill="1" applyBorder="1"/>
    <xf numFmtId="0" fontId="1" fillId="3" borderId="0" xfId="0" applyFont="1" applyFill="1"/>
    <xf numFmtId="2" fontId="1" fillId="4" borderId="0" xfId="0" applyNumberFormat="1" applyFont="1" applyFill="1"/>
    <xf numFmtId="0" fontId="1" fillId="4" borderId="0" xfId="0" applyFont="1" applyFill="1" applyBorder="1"/>
    <xf numFmtId="0" fontId="1" fillId="4" borderId="0" xfId="0" applyFont="1" applyFill="1"/>
    <xf numFmtId="2" fontId="1" fillId="0" borderId="0" xfId="0" applyNumberFormat="1" applyFont="1" applyFill="1"/>
    <xf numFmtId="0" fontId="1" fillId="0" borderId="0" xfId="0" applyFont="1" applyFill="1" applyBorder="1"/>
    <xf numFmtId="2" fontId="1" fillId="7" borderId="0" xfId="0" applyNumberFormat="1" applyFont="1" applyFill="1"/>
    <xf numFmtId="0" fontId="1" fillId="7" borderId="0" xfId="0" applyFont="1" applyFill="1" applyBorder="1"/>
    <xf numFmtId="0" fontId="1" fillId="7" borderId="0" xfId="0" applyFont="1" applyFill="1"/>
    <xf numFmtId="2" fontId="1" fillId="7" borderId="0" xfId="0" applyNumberFormat="1" applyFont="1" applyFill="1" applyBorder="1"/>
    <xf numFmtId="2" fontId="1" fillId="8" borderId="0" xfId="0" applyNumberFormat="1" applyFont="1" applyFill="1"/>
    <xf numFmtId="0" fontId="1" fillId="8" borderId="0" xfId="0" applyFont="1" applyFill="1" applyBorder="1"/>
    <xf numFmtId="0" fontId="1" fillId="8" borderId="0" xfId="0" applyFont="1" applyFill="1"/>
    <xf numFmtId="2" fontId="1" fillId="8" borderId="0" xfId="0" applyNumberFormat="1" applyFont="1" applyFill="1" applyBorder="1"/>
    <xf numFmtId="2" fontId="1" fillId="9" borderId="0" xfId="0" applyNumberFormat="1" applyFont="1" applyFill="1"/>
    <xf numFmtId="0" fontId="1" fillId="9" borderId="0" xfId="0" applyFont="1" applyFill="1" applyBorder="1"/>
    <xf numFmtId="0" fontId="1" fillId="9" borderId="0" xfId="0" applyFont="1" applyFill="1"/>
    <xf numFmtId="2" fontId="1" fillId="9" borderId="0" xfId="0" applyNumberFormat="1" applyFont="1" applyFill="1" applyBorder="1"/>
    <xf numFmtId="2" fontId="1" fillId="5" borderId="0" xfId="0" applyNumberFormat="1" applyFont="1" applyFill="1"/>
    <xf numFmtId="0" fontId="1" fillId="5" borderId="0" xfId="0" applyFont="1" applyFill="1" applyBorder="1"/>
    <xf numFmtId="0" fontId="1" fillId="5" borderId="0" xfId="0" applyFont="1" applyFill="1"/>
    <xf numFmtId="2" fontId="1" fillId="5" borderId="0" xfId="0" applyNumberFormat="1" applyFont="1" applyFill="1" applyAlignment="1"/>
    <xf numFmtId="2" fontId="1" fillId="10" borderId="0" xfId="0" applyNumberFormat="1" applyFont="1" applyFill="1"/>
    <xf numFmtId="0" fontId="1" fillId="10" borderId="0" xfId="0" applyFont="1" applyFill="1" applyAlignment="1">
      <alignment wrapText="1"/>
    </xf>
    <xf numFmtId="0" fontId="1" fillId="10" borderId="0" xfId="0" applyFont="1" applyFill="1"/>
    <xf numFmtId="2" fontId="1" fillId="10" borderId="0" xfId="0" applyNumberFormat="1" applyFont="1" applyFill="1" applyAlignment="1"/>
    <xf numFmtId="2" fontId="1" fillId="10" borderId="0" xfId="0" applyNumberFormat="1" applyFont="1" applyFill="1" applyBorder="1"/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7" borderId="0" xfId="0" applyNumberFormat="1" applyFont="1" applyFill="1" applyAlignment="1">
      <alignment horizontal="right"/>
    </xf>
    <xf numFmtId="2" fontId="1" fillId="8" borderId="0" xfId="0" applyNumberFormat="1" applyFont="1" applyFill="1" applyAlignment="1">
      <alignment horizontal="right"/>
    </xf>
    <xf numFmtId="2" fontId="1" fillId="9" borderId="0" xfId="0" applyNumberFormat="1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2" fontId="1" fillId="10" borderId="0" xfId="0" applyNumberFormat="1" applyFont="1" applyFill="1" applyAlignment="1">
      <alignment horizontal="right"/>
    </xf>
    <xf numFmtId="2" fontId="1" fillId="12" borderId="0" xfId="0" applyNumberFormat="1" applyFont="1" applyFill="1"/>
    <xf numFmtId="0" fontId="1" fillId="0" borderId="0" xfId="0" applyFont="1"/>
    <xf numFmtId="2" fontId="1" fillId="2" borderId="0" xfId="0" applyNumberFormat="1" applyFont="1" applyFill="1" applyAlignment="1"/>
    <xf numFmtId="2" fontId="1" fillId="7" borderId="0" xfId="0" applyNumberFormat="1" applyFont="1" applyFill="1" applyAlignment="1"/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6" borderId="0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1" fillId="8" borderId="0" xfId="0" applyNumberFormat="1" applyFont="1" applyFill="1" applyBorder="1" applyAlignment="1">
      <alignment horizontal="center"/>
    </xf>
    <xf numFmtId="1" fontId="1" fillId="9" borderId="0" xfId="0" applyNumberFormat="1" applyFont="1" applyFill="1" applyBorder="1" applyAlignment="1">
      <alignment horizontal="center"/>
    </xf>
    <xf numFmtId="1" fontId="1" fillId="9" borderId="0" xfId="0" applyNumberFormat="1" applyFont="1" applyFill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1" fontId="1" fillId="1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1" fontId="1" fillId="3" borderId="0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1" fontId="1" fillId="7" borderId="0" xfId="0" applyNumberFormat="1" applyFont="1" applyFill="1" applyBorder="1" applyAlignment="1">
      <alignment horizontal="center" wrapText="1"/>
    </xf>
    <xf numFmtId="2" fontId="1" fillId="7" borderId="0" xfId="0" applyNumberFormat="1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1" fontId="1" fillId="8" borderId="0" xfId="0" applyNumberFormat="1" applyFont="1" applyFill="1" applyAlignment="1">
      <alignment horizontal="center"/>
    </xf>
    <xf numFmtId="0" fontId="1" fillId="9" borderId="0" xfId="0" applyFont="1" applyFill="1" applyBorder="1" applyAlignment="1">
      <alignment horizontal="center" wrapText="1"/>
    </xf>
    <xf numFmtId="2" fontId="1" fillId="9" borderId="0" xfId="0" applyNumberFormat="1" applyFont="1" applyFill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1" fontId="1" fillId="5" borderId="0" xfId="0" applyNumberFormat="1" applyFont="1" applyFill="1" applyAlignment="1">
      <alignment horizontal="center" wrapText="1"/>
    </xf>
    <xf numFmtId="2" fontId="1" fillId="5" borderId="0" xfId="0" applyNumberFormat="1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" fillId="7" borderId="0" xfId="0" applyNumberFormat="1" applyFont="1" applyFill="1" applyAlignment="1">
      <alignment horizontal="right"/>
    </xf>
    <xf numFmtId="165" fontId="1" fillId="8" borderId="0" xfId="0" applyNumberFormat="1" applyFont="1" applyFill="1" applyAlignment="1">
      <alignment horizontal="right"/>
    </xf>
    <xf numFmtId="165" fontId="1" fillId="9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165" fontId="1" fillId="10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" fontId="1" fillId="2" borderId="0" xfId="0" applyNumberFormat="1" applyFont="1" applyFill="1" applyAlignment="1">
      <alignment horizontal="right"/>
    </xf>
    <xf numFmtId="1" fontId="1" fillId="6" borderId="0" xfId="0" applyNumberFormat="1" applyFont="1" applyFill="1" applyAlignment="1">
      <alignment horizontal="right"/>
    </xf>
    <xf numFmtId="1" fontId="1" fillId="3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7" borderId="0" xfId="0" applyNumberFormat="1" applyFont="1" applyFill="1" applyAlignment="1">
      <alignment horizontal="right"/>
    </xf>
    <xf numFmtId="1" fontId="1" fillId="8" borderId="0" xfId="0" applyNumberFormat="1" applyFont="1" applyFill="1" applyAlignment="1">
      <alignment horizontal="right"/>
    </xf>
    <xf numFmtId="1" fontId="1" fillId="9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1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"/>
    </xf>
    <xf numFmtId="2" fontId="6" fillId="0" borderId="1" xfId="0" applyNumberFormat="1" applyFont="1" applyFill="1" applyBorder="1" applyAlignment="1">
      <alignment horizontal="left" indent="1"/>
    </xf>
    <xf numFmtId="2" fontId="6" fillId="0" borderId="0" xfId="0" applyNumberFormat="1" applyFont="1" applyFill="1" applyBorder="1" applyAlignment="1">
      <alignment horizontal="left" indent="1"/>
    </xf>
    <xf numFmtId="165" fontId="6" fillId="0" borderId="0" xfId="0" applyNumberFormat="1" applyFont="1" applyFill="1" applyBorder="1" applyAlignment="1">
      <alignment horizontal="left" indent="1"/>
    </xf>
    <xf numFmtId="165" fontId="6" fillId="0" borderId="0" xfId="0" applyNumberFormat="1" applyFont="1" applyFill="1" applyBorder="1" applyAlignment="1">
      <alignment horizontal="left" indent="3"/>
    </xf>
    <xf numFmtId="1" fontId="6" fillId="0" borderId="0" xfId="0" applyNumberFormat="1" applyFont="1" applyFill="1" applyBorder="1" applyAlignment="1">
      <alignment horizontal="left" indent="1"/>
    </xf>
    <xf numFmtId="2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7" borderId="0" xfId="0" applyFont="1" applyFill="1" applyBorder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2" fontId="1" fillId="10" borderId="0" xfId="0" applyNumberFormat="1" applyFont="1" applyFill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7" fillId="0" borderId="0" xfId="0" applyFont="1"/>
    <xf numFmtId="2" fontId="7" fillId="0" borderId="0" xfId="0" applyNumberFormat="1" applyFont="1"/>
    <xf numFmtId="2" fontId="7" fillId="11" borderId="0" xfId="0" applyNumberFormat="1" applyFont="1" applyFill="1"/>
    <xf numFmtId="166" fontId="7" fillId="0" borderId="0" xfId="0" applyNumberFormat="1" applyFont="1"/>
    <xf numFmtId="0" fontId="7" fillId="0" borderId="0" xfId="0" applyFont="1" applyFill="1"/>
    <xf numFmtId="166" fontId="7" fillId="0" borderId="0" xfId="0" applyNumberFormat="1" applyFont="1" applyFill="1"/>
    <xf numFmtId="2" fontId="7" fillId="0" borderId="0" xfId="0" applyNumberFormat="1" applyFont="1" applyFill="1"/>
    <xf numFmtId="2" fontId="7" fillId="13" borderId="0" xfId="0" applyNumberFormat="1" applyFont="1" applyFill="1"/>
    <xf numFmtId="2" fontId="8" fillId="0" borderId="0" xfId="0" applyNumberFormat="1" applyFont="1"/>
    <xf numFmtId="2" fontId="8" fillId="13" borderId="0" xfId="0" applyNumberFormat="1" applyFont="1" applyFill="1"/>
    <xf numFmtId="166" fontId="7" fillId="13" borderId="0" xfId="0" applyNumberFormat="1" applyFont="1" applyFill="1"/>
    <xf numFmtId="2" fontId="7" fillId="0" borderId="0" xfId="1" applyNumberFormat="1" applyFont="1" applyFill="1"/>
    <xf numFmtId="2" fontId="7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6" fillId="0" borderId="0" xfId="0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2" fontId="1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ine.Schibille/Documents/@%20recyGLage/data%20Tusculum/Tusculum%20all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xides wt%"/>
      <sheetName val="ppm"/>
      <sheetName val="standards"/>
      <sheetName val="reduced"/>
      <sheetName val="batch"/>
    </sheetNames>
    <sheetDataSet>
      <sheetData sheetId="0" refreshError="1"/>
      <sheetData sheetId="1" refreshError="1"/>
      <sheetData sheetId="2">
        <row r="250">
          <cell r="AN250">
            <v>39.351083124361082</v>
          </cell>
        </row>
        <row r="251">
          <cell r="AN251">
            <v>40.416082206333613</v>
          </cell>
        </row>
        <row r="252">
          <cell r="AN252">
            <v>42.39995234262274</v>
          </cell>
        </row>
        <row r="253">
          <cell r="AN253">
            <v>43.80595323260723</v>
          </cell>
        </row>
        <row r="254">
          <cell r="AN254">
            <v>38.406188188092678</v>
          </cell>
        </row>
        <row r="255">
          <cell r="AN255">
            <v>36.103268385495745</v>
          </cell>
        </row>
        <row r="256">
          <cell r="AN256">
            <v>39.351342067071855</v>
          </cell>
        </row>
        <row r="257">
          <cell r="AN257">
            <v>38.114229833267302</v>
          </cell>
        </row>
        <row r="258">
          <cell r="AN258">
            <v>39.156865484630096</v>
          </cell>
        </row>
        <row r="259">
          <cell r="AN259">
            <v>39.58032592654699</v>
          </cell>
        </row>
        <row r="260">
          <cell r="AN260">
            <v>37.064942423560765</v>
          </cell>
        </row>
        <row r="261">
          <cell r="AN261">
            <v>39.759052301512597</v>
          </cell>
        </row>
        <row r="262">
          <cell r="AN262">
            <v>37.397067662015729</v>
          </cell>
        </row>
        <row r="263">
          <cell r="AN263">
            <v>39.156914306997002</v>
          </cell>
        </row>
        <row r="264">
          <cell r="AN264">
            <v>38.441945615429219</v>
          </cell>
        </row>
        <row r="265">
          <cell r="AN265">
            <v>40.3047722289839</v>
          </cell>
        </row>
        <row r="266">
          <cell r="AN266">
            <v>40.694579056286067</v>
          </cell>
        </row>
        <row r="267">
          <cell r="AN267">
            <v>38.232402433008232</v>
          </cell>
        </row>
        <row r="268">
          <cell r="AN268">
            <v>38.774874932516958</v>
          </cell>
        </row>
        <row r="269">
          <cell r="AN269">
            <v>39.277517054977864</v>
          </cell>
        </row>
        <row r="270">
          <cell r="AN270">
            <v>38.79423349705322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6974-7E01-7A46-AD73-C88272E8A837}">
  <dimension ref="A1:BO157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S15" sqref="S15"/>
    </sheetView>
  </sheetViews>
  <sheetFormatPr baseColWidth="10" defaultColWidth="18" defaultRowHeight="14"/>
  <cols>
    <col min="1" max="1" width="21.33203125" style="1" customWidth="1"/>
    <col min="2" max="2" width="13.33203125" style="1" customWidth="1"/>
    <col min="3" max="3" width="15.6640625" style="50" customWidth="1"/>
    <col min="4" max="4" width="17.1640625" style="90" customWidth="1"/>
    <col min="5" max="5" width="17.33203125" style="15" customWidth="1"/>
    <col min="6" max="6" width="12.1640625" style="90" customWidth="1"/>
    <col min="7" max="7" width="7.83203125" style="90" customWidth="1"/>
    <col min="8" max="8" width="10.83203125" style="59"/>
    <col min="9" max="9" width="20.83203125" style="50" customWidth="1"/>
    <col min="10" max="10" width="14.83203125" style="37" customWidth="1"/>
    <col min="11" max="11" width="7.5" style="101" customWidth="1"/>
    <col min="12" max="13" width="7.5" style="38" customWidth="1"/>
    <col min="14" max="14" width="7.5" style="101" customWidth="1"/>
    <col min="15" max="23" width="7.5" style="38" customWidth="1"/>
    <col min="24" max="24" width="7.33203125" style="38" customWidth="1"/>
    <col min="25" max="25" width="7.33203125" style="112" customWidth="1"/>
    <col min="26" max="27" width="7.33203125" style="101" customWidth="1"/>
    <col min="28" max="34" width="7.33203125" style="38" customWidth="1"/>
    <col min="35" max="35" width="7.33203125" style="112" customWidth="1"/>
    <col min="36" max="36" width="7.33203125" style="38" customWidth="1"/>
    <col min="37" max="37" width="7.33203125" style="101" customWidth="1"/>
    <col min="38" max="45" width="7.33203125" style="38" customWidth="1"/>
    <col min="46" max="46" width="7.33203125" style="112" customWidth="1"/>
    <col min="47" max="67" width="7.33203125" style="38" customWidth="1"/>
    <col min="68" max="16384" width="18" style="1"/>
  </cols>
  <sheetData>
    <row r="1" spans="1:67" s="124" customFormat="1" ht="27" customHeight="1">
      <c r="A1" s="125" t="s">
        <v>309</v>
      </c>
      <c r="B1" s="125"/>
      <c r="C1" s="125"/>
      <c r="D1" s="133"/>
      <c r="E1" s="126"/>
      <c r="F1" s="126"/>
      <c r="G1" s="126"/>
      <c r="H1" s="127"/>
      <c r="I1" s="128"/>
      <c r="J1" s="128"/>
      <c r="K1" s="129"/>
      <c r="L1" s="128"/>
      <c r="M1" s="128"/>
      <c r="N1" s="129"/>
      <c r="O1" s="128"/>
      <c r="P1" s="128"/>
      <c r="Q1" s="128"/>
      <c r="R1" s="128"/>
      <c r="S1" s="128"/>
      <c r="T1" s="128"/>
      <c r="U1" s="129"/>
      <c r="V1" s="129"/>
      <c r="W1" s="130"/>
      <c r="X1" s="128"/>
      <c r="Y1" s="129"/>
      <c r="Z1" s="129"/>
      <c r="AA1" s="129"/>
      <c r="AB1" s="128"/>
      <c r="AC1" s="128"/>
      <c r="AD1" s="128"/>
      <c r="AE1" s="131"/>
      <c r="AF1" s="128"/>
      <c r="AG1" s="129"/>
      <c r="AH1" s="128"/>
      <c r="AI1" s="128"/>
      <c r="AJ1" s="128"/>
      <c r="AK1" s="128"/>
      <c r="AL1" s="128"/>
      <c r="AM1" s="128"/>
      <c r="AN1" s="128"/>
      <c r="AO1" s="128"/>
      <c r="AP1" s="131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32"/>
    </row>
    <row r="2" spans="1:67" s="113" customFormat="1" ht="18">
      <c r="A2" s="113" t="s">
        <v>306</v>
      </c>
      <c r="B2" s="113" t="s">
        <v>305</v>
      </c>
      <c r="C2" s="114" t="s">
        <v>224</v>
      </c>
      <c r="D2" s="115" t="s">
        <v>276</v>
      </c>
      <c r="E2" s="115" t="s">
        <v>225</v>
      </c>
      <c r="F2" s="116" t="s">
        <v>307</v>
      </c>
      <c r="G2" s="116" t="s">
        <v>226</v>
      </c>
      <c r="H2" s="117" t="s">
        <v>227</v>
      </c>
      <c r="I2" s="118" t="s">
        <v>278</v>
      </c>
      <c r="J2" s="123" t="s">
        <v>308</v>
      </c>
      <c r="K2" s="119" t="s">
        <v>297</v>
      </c>
      <c r="L2" s="120" t="s">
        <v>292</v>
      </c>
      <c r="M2" s="120" t="s">
        <v>298</v>
      </c>
      <c r="N2" s="119" t="s">
        <v>299</v>
      </c>
      <c r="O2" s="120" t="s">
        <v>300</v>
      </c>
      <c r="P2" s="120" t="s">
        <v>0</v>
      </c>
      <c r="Q2" s="122" t="s">
        <v>301</v>
      </c>
      <c r="R2" s="122" t="s">
        <v>293</v>
      </c>
      <c r="S2" s="120" t="s">
        <v>302</v>
      </c>
      <c r="T2" s="120" t="s">
        <v>294</v>
      </c>
      <c r="U2" s="120" t="s">
        <v>303</v>
      </c>
      <c r="V2" s="169" t="s">
        <v>295</v>
      </c>
      <c r="W2" s="120" t="s">
        <v>304</v>
      </c>
      <c r="X2" s="169" t="s">
        <v>1</v>
      </c>
      <c r="Y2" s="170" t="s">
        <v>2</v>
      </c>
      <c r="Z2" s="171" t="s">
        <v>3</v>
      </c>
      <c r="AA2" s="171" t="s">
        <v>4</v>
      </c>
      <c r="AB2" s="169" t="s">
        <v>5</v>
      </c>
      <c r="AC2" s="169" t="s">
        <v>6</v>
      </c>
      <c r="AD2" s="169" t="s">
        <v>7</v>
      </c>
      <c r="AE2" s="171" t="s">
        <v>8</v>
      </c>
      <c r="AF2" s="169" t="s">
        <v>9</v>
      </c>
      <c r="AG2" s="171" t="s">
        <v>10</v>
      </c>
      <c r="AH2" s="169" t="s">
        <v>11</v>
      </c>
      <c r="AI2" s="170" t="s">
        <v>12</v>
      </c>
      <c r="AJ2" s="169" t="s">
        <v>13</v>
      </c>
      <c r="AK2" s="171" t="s">
        <v>14</v>
      </c>
      <c r="AL2" s="169" t="s">
        <v>15</v>
      </c>
      <c r="AM2" s="169" t="s">
        <v>16</v>
      </c>
      <c r="AN2" s="169" t="s">
        <v>17</v>
      </c>
      <c r="AO2" s="169" t="s">
        <v>18</v>
      </c>
      <c r="AP2" s="169" t="s">
        <v>277</v>
      </c>
      <c r="AQ2" s="169" t="s">
        <v>19</v>
      </c>
      <c r="AR2" s="169" t="s">
        <v>20</v>
      </c>
      <c r="AS2" s="169" t="s">
        <v>21</v>
      </c>
      <c r="AT2" s="170" t="s">
        <v>22</v>
      </c>
      <c r="AU2" s="169" t="s">
        <v>23</v>
      </c>
      <c r="AV2" s="169" t="s">
        <v>24</v>
      </c>
      <c r="AW2" s="169" t="s">
        <v>25</v>
      </c>
      <c r="AX2" s="169" t="s">
        <v>26</v>
      </c>
      <c r="AY2" s="169" t="s">
        <v>27</v>
      </c>
      <c r="AZ2" s="169" t="s">
        <v>28</v>
      </c>
      <c r="BA2" s="169" t="s">
        <v>29</v>
      </c>
      <c r="BB2" s="169" t="s">
        <v>30</v>
      </c>
      <c r="BC2" s="169" t="s">
        <v>31</v>
      </c>
      <c r="BD2" s="169" t="s">
        <v>32</v>
      </c>
      <c r="BE2" s="169" t="s">
        <v>33</v>
      </c>
      <c r="BF2" s="169" t="s">
        <v>34</v>
      </c>
      <c r="BG2" s="169" t="s">
        <v>35</v>
      </c>
      <c r="BH2" s="169" t="s">
        <v>36</v>
      </c>
      <c r="BI2" s="169" t="s">
        <v>37</v>
      </c>
      <c r="BJ2" s="169" t="s">
        <v>38</v>
      </c>
      <c r="BK2" s="169" t="s">
        <v>39</v>
      </c>
      <c r="BL2" s="169" t="s">
        <v>42</v>
      </c>
      <c r="BM2" s="169" t="s">
        <v>43</v>
      </c>
      <c r="BN2" s="169" t="s">
        <v>44</v>
      </c>
      <c r="BO2" s="169" t="s">
        <v>45</v>
      </c>
    </row>
    <row r="3" spans="1:67" s="2" customFormat="1" ht="15">
      <c r="A3" s="2" t="s">
        <v>46</v>
      </c>
      <c r="B3" s="2" t="s">
        <v>47</v>
      </c>
      <c r="D3" s="134"/>
      <c r="E3" s="51" t="s">
        <v>87</v>
      </c>
      <c r="F3" s="69">
        <v>2022</v>
      </c>
      <c r="G3" s="70" t="s">
        <v>229</v>
      </c>
      <c r="H3" s="53">
        <v>10110</v>
      </c>
      <c r="I3" s="3" t="s">
        <v>233</v>
      </c>
      <c r="J3" s="3" t="s">
        <v>48</v>
      </c>
      <c r="K3" s="91">
        <v>16.067042890922735</v>
      </c>
      <c r="L3" s="39">
        <v>0.31237423098784678</v>
      </c>
      <c r="M3" s="39">
        <v>1.9032183711342026</v>
      </c>
      <c r="N3" s="91">
        <v>73.867513521241463</v>
      </c>
      <c r="O3" s="39">
        <v>8.9526852508229546E-2</v>
      </c>
      <c r="P3" s="39">
        <v>1.1229122468463888</v>
      </c>
      <c r="Q3" s="39">
        <v>0.34550770855341612</v>
      </c>
      <c r="R3" s="39">
        <v>5.743052479502313</v>
      </c>
      <c r="S3" s="39">
        <v>4.4711941563551676E-2</v>
      </c>
      <c r="T3" s="39">
        <v>0.12590525154711321</v>
      </c>
      <c r="U3" s="39">
        <v>0.27556717123659064</v>
      </c>
      <c r="V3" s="39">
        <v>3.9989619662115074E-4</v>
      </c>
      <c r="W3" s="39">
        <v>1.4482344082739198E-4</v>
      </c>
      <c r="X3" s="39">
        <v>1.5687467480763071</v>
      </c>
      <c r="Y3" s="102">
        <v>120.42103791785661</v>
      </c>
      <c r="Z3" s="39">
        <v>7.0334574640351324</v>
      </c>
      <c r="AA3" s="39">
        <v>8.9898268177236584</v>
      </c>
      <c r="AB3" s="39">
        <v>1.8315300968079871</v>
      </c>
      <c r="AC3" s="39">
        <v>3.9325872695588617</v>
      </c>
      <c r="AD3" s="39">
        <v>3.1945693930432233</v>
      </c>
      <c r="AE3" s="39">
        <v>7.7662095924779084</v>
      </c>
      <c r="AF3" s="39">
        <v>2.5119023073303315</v>
      </c>
      <c r="AG3" s="39">
        <v>0.49744489875475928</v>
      </c>
      <c r="AH3" s="39">
        <v>4.2887031924805159</v>
      </c>
      <c r="AI3" s="102">
        <v>275.45091344379028</v>
      </c>
      <c r="AJ3" s="39">
        <v>4.9067475012784776</v>
      </c>
      <c r="AK3" s="91">
        <v>32.25859633734391</v>
      </c>
      <c r="AL3" s="39">
        <v>0.91080502700110499</v>
      </c>
      <c r="AM3" s="39">
        <v>0.52704729348821344</v>
      </c>
      <c r="AN3" s="39">
        <v>1.4093827546702903E-2</v>
      </c>
      <c r="AO3" s="39">
        <v>1.7907529453874204E-2</v>
      </c>
      <c r="AP3" s="39">
        <v>0</v>
      </c>
      <c r="AQ3" s="39">
        <v>0.72191405521545493</v>
      </c>
      <c r="AR3" s="39">
        <v>1.2097856555625426</v>
      </c>
      <c r="AS3" s="39"/>
      <c r="AT3" s="102">
        <v>149.79676153975305</v>
      </c>
      <c r="AU3" s="39">
        <v>4.9623416498990549</v>
      </c>
      <c r="AV3" s="39">
        <v>8.3329257540125266</v>
      </c>
      <c r="AW3" s="39">
        <v>1.1005935848589012</v>
      </c>
      <c r="AX3" s="39">
        <v>4.6024128946375864</v>
      </c>
      <c r="AY3" s="39">
        <v>0.95302332633959108</v>
      </c>
      <c r="AZ3" s="39">
        <v>0.26113687707724209</v>
      </c>
      <c r="BA3" s="39">
        <v>0.80912694463746715</v>
      </c>
      <c r="BB3" s="39">
        <v>0.13495051220319673</v>
      </c>
      <c r="BC3" s="39">
        <v>0.82341540991595552</v>
      </c>
      <c r="BD3" s="39">
        <v>0.17216762879009631</v>
      </c>
      <c r="BE3" s="39">
        <v>0.45474860475655715</v>
      </c>
      <c r="BF3" s="39">
        <v>6.2475992094999037E-2</v>
      </c>
      <c r="BG3" s="39">
        <v>0.46909982974362124</v>
      </c>
      <c r="BH3" s="39">
        <v>6.5261354002497995E-2</v>
      </c>
      <c r="BI3" s="39">
        <v>0.8136557901009982</v>
      </c>
      <c r="BJ3" s="39">
        <v>5.6430592580322521E-2</v>
      </c>
      <c r="BK3" s="39">
        <v>4.128781023272815E-2</v>
      </c>
      <c r="BL3" s="39">
        <v>2.841065127803529</v>
      </c>
      <c r="BM3" s="39"/>
      <c r="BN3" s="39">
        <v>0.69025796153792274</v>
      </c>
      <c r="BO3" s="39">
        <v>0.8255735920934667</v>
      </c>
    </row>
    <row r="4" spans="1:67" s="2" customFormat="1" ht="15">
      <c r="A4" s="2" t="s">
        <v>46</v>
      </c>
      <c r="B4" s="2" t="s">
        <v>49</v>
      </c>
      <c r="C4" s="2" t="s">
        <v>228</v>
      </c>
      <c r="D4" s="135">
        <v>0.92400000000000004</v>
      </c>
      <c r="E4" s="4" t="s">
        <v>87</v>
      </c>
      <c r="F4" s="70">
        <v>2023</v>
      </c>
      <c r="G4" s="70" t="s">
        <v>229</v>
      </c>
      <c r="H4" s="54">
        <v>10259</v>
      </c>
      <c r="I4" s="3" t="s">
        <v>237</v>
      </c>
      <c r="J4" s="3" t="s">
        <v>281</v>
      </c>
      <c r="K4" s="91">
        <v>16.095722723421478</v>
      </c>
      <c r="L4" s="39">
        <v>0.56839518413706713</v>
      </c>
      <c r="M4" s="39">
        <v>2.6825922914309599</v>
      </c>
      <c r="N4" s="91">
        <v>69.335920626804821</v>
      </c>
      <c r="O4" s="39">
        <v>0.13919076020855881</v>
      </c>
      <c r="P4" s="39">
        <v>0.93946062698853383</v>
      </c>
      <c r="Q4" s="39">
        <v>0.64589785837523828</v>
      </c>
      <c r="R4" s="39">
        <v>7.769828461720218</v>
      </c>
      <c r="S4" s="39">
        <v>5.9605326389843317E-2</v>
      </c>
      <c r="T4" s="39">
        <v>1.246000696560009</v>
      </c>
      <c r="U4" s="39">
        <v>0.38009309603742764</v>
      </c>
      <c r="V4" s="39">
        <v>1.4107773914919857E-3</v>
      </c>
      <c r="W4" s="39">
        <v>1.6316259174106501E-4</v>
      </c>
      <c r="X4" s="39">
        <v>8.4295116075918317E-2</v>
      </c>
      <c r="Y4" s="102">
        <v>103.09942163854669</v>
      </c>
      <c r="Z4" s="91">
        <v>12.76212911135123</v>
      </c>
      <c r="AA4" s="39">
        <v>8.554439677083181</v>
      </c>
      <c r="AB4" s="39">
        <v>3.4281950841253259</v>
      </c>
      <c r="AC4" s="39">
        <v>8.3404960842455118</v>
      </c>
      <c r="AD4" s="91">
        <v>11.269990345837881</v>
      </c>
      <c r="AE4" s="91">
        <v>15.426472531448956</v>
      </c>
      <c r="AF4" s="39">
        <v>5.193683491130284</v>
      </c>
      <c r="AG4" s="39">
        <v>1.2748002080354199</v>
      </c>
      <c r="AH4" s="91">
        <v>11.63807835943798</v>
      </c>
      <c r="AI4" s="102">
        <v>413.75020626678401</v>
      </c>
      <c r="AJ4" s="39">
        <v>6.6241006966078988</v>
      </c>
      <c r="AK4" s="91">
        <v>32.804752457880738</v>
      </c>
      <c r="AL4" s="39">
        <v>1.2219547401765967</v>
      </c>
      <c r="AM4" s="39">
        <v>5.0415871382586666</v>
      </c>
      <c r="AN4" s="39">
        <v>2.2581385812873653E-2</v>
      </c>
      <c r="AO4" s="39">
        <v>1.9861097054787644E-2</v>
      </c>
      <c r="AP4" s="39">
        <v>0</v>
      </c>
      <c r="AQ4" s="39">
        <v>1.3551535634756511</v>
      </c>
      <c r="AR4" s="39">
        <v>1.3629821380090636</v>
      </c>
      <c r="AS4" s="39">
        <v>2.6672111344036245E-4</v>
      </c>
      <c r="AT4" s="102">
        <v>307.17578296345431</v>
      </c>
      <c r="AU4" s="39">
        <v>6.186492395010978</v>
      </c>
      <c r="AV4" s="91">
        <v>11.115093077057262</v>
      </c>
      <c r="AW4" s="39">
        <v>1.3800463932779623</v>
      </c>
      <c r="AX4" s="39">
        <v>5.8736482286543152</v>
      </c>
      <c r="AY4" s="39">
        <v>1.1972323286505118</v>
      </c>
      <c r="AZ4" s="39">
        <v>0.35947004835491836</v>
      </c>
      <c r="BA4" s="39">
        <v>1.1386415399346301</v>
      </c>
      <c r="BB4" s="39">
        <v>0.17397432657633236</v>
      </c>
      <c r="BC4" s="39">
        <v>1.116480033574853</v>
      </c>
      <c r="BD4" s="39">
        <v>0.22451647013028203</v>
      </c>
      <c r="BE4" s="39">
        <v>0.58721851114566082</v>
      </c>
      <c r="BF4" s="39">
        <v>8.4560904195253819E-2</v>
      </c>
      <c r="BG4" s="39">
        <v>0.55834100547715548</v>
      </c>
      <c r="BH4" s="39">
        <v>7.993380843223917E-2</v>
      </c>
      <c r="BI4" s="39">
        <v>0.80605063048123227</v>
      </c>
      <c r="BJ4" s="39">
        <v>7.1299276500952538E-2</v>
      </c>
      <c r="BK4" s="39">
        <v>0.10452309162745317</v>
      </c>
      <c r="BL4" s="39">
        <v>1.7729044850675968</v>
      </c>
      <c r="BM4" s="39"/>
      <c r="BN4" s="39">
        <v>0.71795025734175777</v>
      </c>
      <c r="BO4" s="39">
        <v>0.7317735280983233</v>
      </c>
    </row>
    <row r="5" spans="1:67" s="2" customFormat="1" ht="15">
      <c r="A5" s="2" t="s">
        <v>46</v>
      </c>
      <c r="B5" s="2" t="s">
        <v>50</v>
      </c>
      <c r="D5" s="135">
        <v>1.0720000000000001</v>
      </c>
      <c r="E5" s="4" t="s">
        <v>87</v>
      </c>
      <c r="F5" s="70">
        <v>2023</v>
      </c>
      <c r="G5" s="70" t="s">
        <v>229</v>
      </c>
      <c r="H5" s="54">
        <v>10259</v>
      </c>
      <c r="I5" s="3" t="s">
        <v>237</v>
      </c>
      <c r="J5" s="3" t="s">
        <v>281</v>
      </c>
      <c r="K5" s="91">
        <v>13.805858742108711</v>
      </c>
      <c r="L5" s="39">
        <v>0.7446395460884403</v>
      </c>
      <c r="M5" s="39">
        <v>2.7190277154259754</v>
      </c>
      <c r="N5" s="91">
        <v>71.049522830643284</v>
      </c>
      <c r="O5" s="39">
        <v>8.7991190381908904E-2</v>
      </c>
      <c r="P5" s="39">
        <v>0.88959070754445169</v>
      </c>
      <c r="Q5" s="39">
        <v>0.41980191098528263</v>
      </c>
      <c r="R5" s="39">
        <v>8.3114343193484537</v>
      </c>
      <c r="S5" s="39">
        <v>6.8527773692088817E-2</v>
      </c>
      <c r="T5" s="39">
        <v>1.3371683094478191</v>
      </c>
      <c r="U5" s="39">
        <v>0.42410335309337038</v>
      </c>
      <c r="V5" s="39">
        <v>9.8586455454739881E-4</v>
      </c>
      <c r="W5" s="39">
        <v>1.8290073007596407E-4</v>
      </c>
      <c r="X5" s="39">
        <v>0.23164984350328055</v>
      </c>
      <c r="Y5" s="102">
        <v>106.88007554932014</v>
      </c>
      <c r="Z5" s="91">
        <v>12.368131036441145</v>
      </c>
      <c r="AA5" s="91">
        <v>12.185569308210793</v>
      </c>
      <c r="AB5" s="39">
        <v>3.6687312327958006</v>
      </c>
      <c r="AC5" s="39">
        <v>7.7449578434866835</v>
      </c>
      <c r="AD5" s="39">
        <v>7.8755756075043841</v>
      </c>
      <c r="AE5" s="91">
        <v>15.161063927098091</v>
      </c>
      <c r="AF5" s="39">
        <v>5.3889312574735557</v>
      </c>
      <c r="AG5" s="39">
        <v>0.98647607645641022</v>
      </c>
      <c r="AH5" s="39">
        <v>8.2785069887235601</v>
      </c>
      <c r="AI5" s="102">
        <v>448.66661610293784</v>
      </c>
      <c r="AJ5" s="39">
        <v>6.9574837464788928</v>
      </c>
      <c r="AK5" s="91">
        <v>40.864733702585355</v>
      </c>
      <c r="AL5" s="39">
        <v>1.3252361476444217</v>
      </c>
      <c r="AM5" s="39">
        <v>3.1502616337731211</v>
      </c>
      <c r="AN5" s="39">
        <v>2.0755044677503262E-2</v>
      </c>
      <c r="AO5" s="39">
        <v>7.1636134610418553E-2</v>
      </c>
      <c r="AP5" s="39">
        <v>0</v>
      </c>
      <c r="AQ5" s="39">
        <v>1.9451035988517607</v>
      </c>
      <c r="AR5" s="39">
        <v>1.5278650912702705</v>
      </c>
      <c r="AS5" s="39"/>
      <c r="AT5" s="102">
        <v>297.41669767806377</v>
      </c>
      <c r="AU5" s="39">
        <v>6.6486006645227338</v>
      </c>
      <c r="AV5" s="91">
        <v>11.733085873290589</v>
      </c>
      <c r="AW5" s="39">
        <v>1.4616796671502492</v>
      </c>
      <c r="AX5" s="39">
        <v>6.2671047066135186</v>
      </c>
      <c r="AY5" s="39">
        <v>1.2192795520113544</v>
      </c>
      <c r="AZ5" s="39">
        <v>0.37060539018789801</v>
      </c>
      <c r="BA5" s="39">
        <v>1.1262694696969615</v>
      </c>
      <c r="BB5" s="39">
        <v>0.18436134464397688</v>
      </c>
      <c r="BC5" s="39">
        <v>1.1165486231996322</v>
      </c>
      <c r="BD5" s="39">
        <v>0.23327512258748351</v>
      </c>
      <c r="BE5" s="39">
        <v>0.6097808414519067</v>
      </c>
      <c r="BF5" s="39">
        <v>9.087926852178603E-2</v>
      </c>
      <c r="BG5" s="39">
        <v>0.60886847249976095</v>
      </c>
      <c r="BH5" s="39">
        <v>8.2043289572941935E-2</v>
      </c>
      <c r="BI5" s="39">
        <v>1.0049806088392397</v>
      </c>
      <c r="BJ5" s="39">
        <v>7.557539838770154E-2</v>
      </c>
      <c r="BK5" s="39">
        <v>5.9961582124760895E-2</v>
      </c>
      <c r="BL5" s="39">
        <v>1.276773099212053</v>
      </c>
      <c r="BM5" s="39"/>
      <c r="BN5" s="39">
        <v>0.7806585313896709</v>
      </c>
      <c r="BO5" s="39">
        <v>0.65394430769709788</v>
      </c>
    </row>
    <row r="6" spans="1:67" s="2" customFormat="1" ht="15">
      <c r="A6" s="2" t="s">
        <v>46</v>
      </c>
      <c r="B6" s="2" t="s">
        <v>51</v>
      </c>
      <c r="C6" s="2" t="s">
        <v>228</v>
      </c>
      <c r="D6" s="135">
        <v>2.87</v>
      </c>
      <c r="E6" s="4" t="s">
        <v>266</v>
      </c>
      <c r="F6" s="70">
        <v>2023</v>
      </c>
      <c r="G6" s="70" t="s">
        <v>229</v>
      </c>
      <c r="H6" s="54">
        <v>10261</v>
      </c>
      <c r="I6" s="3" t="s">
        <v>233</v>
      </c>
      <c r="J6" s="3" t="s">
        <v>281</v>
      </c>
      <c r="K6" s="91">
        <v>14.460575657101559</v>
      </c>
      <c r="L6" s="39">
        <v>0.47223437254499367</v>
      </c>
      <c r="M6" s="39">
        <v>2.4417960179379321</v>
      </c>
      <c r="N6" s="91">
        <v>71.832608751066616</v>
      </c>
      <c r="O6" s="39">
        <v>0.14113001979144435</v>
      </c>
      <c r="P6" s="39">
        <v>0.93391855416512082</v>
      </c>
      <c r="Q6" s="39">
        <v>0.47142202705070108</v>
      </c>
      <c r="R6" s="39">
        <v>7.6267639754770578</v>
      </c>
      <c r="S6" s="39">
        <v>4.8285915010364173E-2</v>
      </c>
      <c r="T6" s="39">
        <v>1.138116721053607</v>
      </c>
      <c r="U6" s="39">
        <v>0.29401628340973374</v>
      </c>
      <c r="V6" s="39">
        <v>1.7276202002155568E-3</v>
      </c>
      <c r="W6" s="39">
        <v>2.3325114338042921E-4</v>
      </c>
      <c r="X6" s="39">
        <v>2.4107457762045894</v>
      </c>
      <c r="Y6" s="91">
        <v>91.990318704409518</v>
      </c>
      <c r="Z6" s="91">
        <v>16.233054021275787</v>
      </c>
      <c r="AA6" s="39">
        <v>8.8562433535298517</v>
      </c>
      <c r="AB6" s="39">
        <v>3.4083049219218884</v>
      </c>
      <c r="AC6" s="39">
        <v>7.9185963296285404</v>
      </c>
      <c r="AD6" s="91">
        <v>13.80108803495412</v>
      </c>
      <c r="AE6" s="91">
        <v>13.366783163620491</v>
      </c>
      <c r="AF6" s="39">
        <v>3.9583593967351116</v>
      </c>
      <c r="AG6" s="39">
        <v>2.2337709650274378</v>
      </c>
      <c r="AH6" s="39">
        <v>6.1420465729007416</v>
      </c>
      <c r="AI6" s="102">
        <v>445.45404417735796</v>
      </c>
      <c r="AJ6" s="39">
        <v>6.3472639315895769</v>
      </c>
      <c r="AK6" s="91">
        <v>32.201554153617188</v>
      </c>
      <c r="AL6" s="39">
        <v>0.99470358391482949</v>
      </c>
      <c r="AM6" s="39">
        <v>3.1200565098525113</v>
      </c>
      <c r="AN6" s="39">
        <v>1.1920998390754958E-2</v>
      </c>
      <c r="AO6" s="39">
        <v>5.7267654380596902E-2</v>
      </c>
      <c r="AP6" s="39">
        <v>0</v>
      </c>
      <c r="AQ6" s="39">
        <v>0.76982720024063866</v>
      </c>
      <c r="AR6" s="39">
        <v>1.948468326626257</v>
      </c>
      <c r="AS6" s="39">
        <v>3.2561257988852961E-2</v>
      </c>
      <c r="AT6" s="102">
        <v>314.76699761465392</v>
      </c>
      <c r="AU6" s="39">
        <v>5.8623663011358733</v>
      </c>
      <c r="AV6" s="39">
        <v>9.9160877060238271</v>
      </c>
      <c r="AW6" s="39">
        <v>1.2810784281493732</v>
      </c>
      <c r="AX6" s="39">
        <v>5.5050141811086943</v>
      </c>
      <c r="AY6" s="39">
        <v>1.0842738183057861</v>
      </c>
      <c r="AZ6" s="39">
        <v>0.32450208181003198</v>
      </c>
      <c r="BA6" s="39">
        <v>0.96902334187125094</v>
      </c>
      <c r="BB6" s="39">
        <v>0.16710282519846942</v>
      </c>
      <c r="BC6" s="39">
        <v>0.9944782669575235</v>
      </c>
      <c r="BD6" s="39">
        <v>0.1998612472684726</v>
      </c>
      <c r="BE6" s="39">
        <v>0.56733245937973908</v>
      </c>
      <c r="BF6" s="39">
        <v>7.9080652661783019E-2</v>
      </c>
      <c r="BG6" s="39">
        <v>0.55332723716417342</v>
      </c>
      <c r="BH6" s="39">
        <v>7.6467022494336498E-2</v>
      </c>
      <c r="BI6" s="39">
        <v>0.77828246447492533</v>
      </c>
      <c r="BJ6" s="39">
        <v>6.2083679176659912E-2</v>
      </c>
      <c r="BK6" s="39">
        <v>6.6294610022146039E-2</v>
      </c>
      <c r="BL6" s="39">
        <v>3.8277006506886821</v>
      </c>
      <c r="BM6" s="39"/>
      <c r="BN6" s="39">
        <v>0.69345703528937896</v>
      </c>
      <c r="BO6" s="39">
        <v>0.76745608563656664</v>
      </c>
    </row>
    <row r="7" spans="1:67" s="2" customFormat="1" ht="15">
      <c r="A7" s="2" t="s">
        <v>46</v>
      </c>
      <c r="B7" s="2" t="s">
        <v>52</v>
      </c>
      <c r="C7" s="2" t="s">
        <v>279</v>
      </c>
      <c r="D7" s="135">
        <v>2.661</v>
      </c>
      <c r="E7" s="4" t="s">
        <v>266</v>
      </c>
      <c r="F7" s="70">
        <v>2023</v>
      </c>
      <c r="G7" s="70" t="s">
        <v>229</v>
      </c>
      <c r="H7" s="54">
        <v>10206</v>
      </c>
      <c r="I7" s="3" t="s">
        <v>233</v>
      </c>
      <c r="J7" s="3" t="s">
        <v>281</v>
      </c>
      <c r="K7" s="91">
        <v>14.88840141802237</v>
      </c>
      <c r="L7" s="39">
        <v>0.50082332656853024</v>
      </c>
      <c r="M7" s="39">
        <v>2.2237714966150768</v>
      </c>
      <c r="N7" s="91">
        <v>71.050200018201636</v>
      </c>
      <c r="O7" s="39">
        <v>0.17915123531518046</v>
      </c>
      <c r="P7" s="39">
        <v>1.1045722183695941</v>
      </c>
      <c r="Q7" s="39">
        <v>0.40058946450965321</v>
      </c>
      <c r="R7" s="39">
        <v>7.6356437486479258</v>
      </c>
      <c r="S7" s="39">
        <v>5.5326556606887747E-2</v>
      </c>
      <c r="T7" s="39">
        <v>1.4529533530979732</v>
      </c>
      <c r="U7" s="39">
        <v>0.35039902031994707</v>
      </c>
      <c r="V7" s="39">
        <v>1.1627006339487368E-3</v>
      </c>
      <c r="W7" s="39">
        <v>1.3224312059225825E-4</v>
      </c>
      <c r="X7" s="39">
        <v>2.0352220164040684</v>
      </c>
      <c r="Y7" s="102">
        <v>112.85789323533218</v>
      </c>
      <c r="Z7" s="91">
        <v>39.279506963279772</v>
      </c>
      <c r="AA7" s="91">
        <v>10.857632052032042</v>
      </c>
      <c r="AB7" s="39">
        <v>9.587600339697957</v>
      </c>
      <c r="AC7" s="91">
        <v>16.350050125646373</v>
      </c>
      <c r="AD7" s="39">
        <v>9.2882300203605741</v>
      </c>
      <c r="AE7" s="91">
        <v>21.360558101595132</v>
      </c>
      <c r="AF7" s="39">
        <v>4.3610768567752061</v>
      </c>
      <c r="AG7" s="39">
        <v>2.0065700934233388</v>
      </c>
      <c r="AH7" s="39">
        <v>5.965483190614524</v>
      </c>
      <c r="AI7" s="102">
        <v>485.14499382967716</v>
      </c>
      <c r="AJ7" s="39">
        <v>6.7063089469917196</v>
      </c>
      <c r="AK7" s="91">
        <v>34.984197518165388</v>
      </c>
      <c r="AL7" s="39">
        <v>1.111988561887558</v>
      </c>
      <c r="AM7" s="39">
        <v>4.5261217998366661</v>
      </c>
      <c r="AN7" s="39">
        <v>2.024211954661468E-2</v>
      </c>
      <c r="AO7" s="39">
        <v>7.6488119073291894E-2</v>
      </c>
      <c r="AP7" s="39">
        <v>0</v>
      </c>
      <c r="AQ7" s="39">
        <v>1.0504890113210978</v>
      </c>
      <c r="AR7" s="39">
        <v>1.10469568617708</v>
      </c>
      <c r="AS7" s="39">
        <v>1.6655050911609025E-2</v>
      </c>
      <c r="AT7" s="102">
        <v>325.55379289606668</v>
      </c>
      <c r="AU7" s="39">
        <v>6.2655495143525171</v>
      </c>
      <c r="AV7" s="91">
        <v>10.217656515377731</v>
      </c>
      <c r="AW7" s="39">
        <v>1.357150391913807</v>
      </c>
      <c r="AX7" s="39">
        <v>5.7089665822083449</v>
      </c>
      <c r="AY7" s="39">
        <v>1.1146273308539743</v>
      </c>
      <c r="AZ7" s="39">
        <v>0.33200296111440486</v>
      </c>
      <c r="BA7" s="39">
        <v>1.0903119944179747</v>
      </c>
      <c r="BB7" s="39">
        <v>0.16688845207957428</v>
      </c>
      <c r="BC7" s="39">
        <v>1.0304299243117678</v>
      </c>
      <c r="BD7" s="39">
        <v>0.2236942550466734</v>
      </c>
      <c r="BE7" s="39">
        <v>0.59593290191659565</v>
      </c>
      <c r="BF7" s="39">
        <v>8.2951341106479254E-2</v>
      </c>
      <c r="BG7" s="39">
        <v>0.58351132045887266</v>
      </c>
      <c r="BH7" s="39">
        <v>8.313502597260837E-2</v>
      </c>
      <c r="BI7" s="39">
        <v>0.85530573111991426</v>
      </c>
      <c r="BJ7" s="39">
        <v>6.1655233871273682E-2</v>
      </c>
      <c r="BK7" s="39">
        <v>0.13761230673366029</v>
      </c>
      <c r="BL7" s="39">
        <v>2.2445432127845373</v>
      </c>
      <c r="BM7" s="39">
        <v>4.4864453279034298E-4</v>
      </c>
      <c r="BN7" s="39">
        <v>0.72062894115579179</v>
      </c>
      <c r="BO7" s="39">
        <v>0.83171451321451639</v>
      </c>
    </row>
    <row r="8" spans="1:67" s="2" customFormat="1" ht="15">
      <c r="A8" s="2" t="s">
        <v>46</v>
      </c>
      <c r="B8" s="2" t="s">
        <v>53</v>
      </c>
      <c r="D8" s="135">
        <v>1.8220000000000001</v>
      </c>
      <c r="E8" s="4" t="s">
        <v>87</v>
      </c>
      <c r="F8" s="70">
        <v>2024</v>
      </c>
      <c r="G8" s="70" t="s">
        <v>229</v>
      </c>
      <c r="H8" s="54">
        <v>10442</v>
      </c>
      <c r="I8" s="3" t="s">
        <v>233</v>
      </c>
      <c r="J8" s="3" t="s">
        <v>281</v>
      </c>
      <c r="K8" s="91">
        <v>16.20614579062973</v>
      </c>
      <c r="L8" s="39">
        <v>0.71176346655060585</v>
      </c>
      <c r="M8" s="39">
        <v>2.859575270849529</v>
      </c>
      <c r="N8" s="91">
        <v>67.832739474728825</v>
      </c>
      <c r="O8" s="39">
        <v>0.11508643133699745</v>
      </c>
      <c r="P8" s="39">
        <v>0.91001488517692108</v>
      </c>
      <c r="Q8" s="39">
        <v>0.49425224890821329</v>
      </c>
      <c r="R8" s="39">
        <v>8.7538673761316872</v>
      </c>
      <c r="S8" s="39">
        <v>7.3636843355024351E-2</v>
      </c>
      <c r="T8" s="39">
        <v>1.3786386136283135</v>
      </c>
      <c r="U8" s="39">
        <v>0.4988840222839383</v>
      </c>
      <c r="V8" s="39">
        <v>8.0599127298399114E-4</v>
      </c>
      <c r="W8" s="39">
        <v>4.0177787682843183E-4</v>
      </c>
      <c r="X8" s="39">
        <v>3.8658035815766625</v>
      </c>
      <c r="Y8" s="102">
        <v>131.27826081282927</v>
      </c>
      <c r="Z8" s="91">
        <v>20.520441485312933</v>
      </c>
      <c r="AA8" s="91">
        <v>10.573121251822492</v>
      </c>
      <c r="AB8" s="39">
        <v>9.7376077568322597</v>
      </c>
      <c r="AC8" s="39">
        <v>8.248848748757565</v>
      </c>
      <c r="AD8" s="39">
        <v>6.4386585156094513</v>
      </c>
      <c r="AE8" s="91">
        <v>13.026873867095476</v>
      </c>
      <c r="AF8" s="39">
        <v>4.775751537523476</v>
      </c>
      <c r="AG8" s="39">
        <v>2.36202043992551</v>
      </c>
      <c r="AH8" s="39">
        <v>7.8550086117691054</v>
      </c>
      <c r="AI8" s="102">
        <v>480.56454396025259</v>
      </c>
      <c r="AJ8" s="39">
        <v>7.051479333395144</v>
      </c>
      <c r="AK8" s="91">
        <v>35.120181204509223</v>
      </c>
      <c r="AL8" s="39">
        <v>1.3954828882192416</v>
      </c>
      <c r="AM8" s="39">
        <v>1.6602178088299473</v>
      </c>
      <c r="AN8" s="39">
        <v>4.2915193746548647E-2</v>
      </c>
      <c r="AO8" s="39">
        <v>5.0705661728859111E-2</v>
      </c>
      <c r="AP8" s="39">
        <v>2.9705319905624864E-3</v>
      </c>
      <c r="AQ8" s="39">
        <v>0.83818763545756947</v>
      </c>
      <c r="AR8" s="39">
        <v>3.3562599350800424</v>
      </c>
      <c r="AS8" s="39">
        <v>4.9198115533839064E-2</v>
      </c>
      <c r="AT8" s="102">
        <v>374.46994023975225</v>
      </c>
      <c r="AU8" s="39">
        <v>6.5105567834563915</v>
      </c>
      <c r="AV8" s="91">
        <v>11.714307210546064</v>
      </c>
      <c r="AW8" s="39">
        <v>1.4895434704288668</v>
      </c>
      <c r="AX8" s="39">
        <v>6.0528033061829944</v>
      </c>
      <c r="AY8" s="39">
        <v>1.272177424042658</v>
      </c>
      <c r="AZ8" s="39">
        <v>0.3667746966846343</v>
      </c>
      <c r="BA8" s="39">
        <v>1.1430460639308211</v>
      </c>
      <c r="BB8" s="39">
        <v>0.1861223757214045</v>
      </c>
      <c r="BC8" s="39">
        <v>1.1442281163660899</v>
      </c>
      <c r="BD8" s="39">
        <v>0.23479052690287466</v>
      </c>
      <c r="BE8" s="39">
        <v>0.63590828698073687</v>
      </c>
      <c r="BF8" s="39">
        <v>9.2129434289387316E-2</v>
      </c>
      <c r="BG8" s="39">
        <v>0.64175462889797186</v>
      </c>
      <c r="BH8" s="39">
        <v>9.2779037401872669E-2</v>
      </c>
      <c r="BI8" s="39">
        <v>0.86955085486046646</v>
      </c>
      <c r="BJ8" s="39">
        <v>7.5764766330730676E-2</v>
      </c>
      <c r="BK8" s="39">
        <v>0.18264760501430172</v>
      </c>
      <c r="BL8" s="39"/>
      <c r="BM8" s="39">
        <v>1.3978568894280627E-3</v>
      </c>
      <c r="BN8" s="39">
        <v>0.7958049372824807</v>
      </c>
      <c r="BO8" s="39">
        <v>0.77074724112205961</v>
      </c>
    </row>
    <row r="9" spans="1:67" s="2" customFormat="1" ht="15">
      <c r="A9" s="2" t="s">
        <v>46</v>
      </c>
      <c r="B9" s="2" t="s">
        <v>54</v>
      </c>
      <c r="D9" s="135">
        <v>3.85</v>
      </c>
      <c r="E9" s="4" t="s">
        <v>266</v>
      </c>
      <c r="F9" s="70">
        <v>2022</v>
      </c>
      <c r="G9" s="70" t="s">
        <v>229</v>
      </c>
      <c r="H9" s="54">
        <v>10110</v>
      </c>
      <c r="I9" s="3" t="s">
        <v>233</v>
      </c>
      <c r="J9" s="3" t="s">
        <v>281</v>
      </c>
      <c r="K9" s="91">
        <v>14.859601787438292</v>
      </c>
      <c r="L9" s="39">
        <v>0.50274132673085181</v>
      </c>
      <c r="M9" s="39">
        <v>2.0311404663688943</v>
      </c>
      <c r="N9" s="91">
        <v>71.379625492956279</v>
      </c>
      <c r="O9" s="39">
        <v>0.17980162589038692</v>
      </c>
      <c r="P9" s="39">
        <v>1.0776163914861929</v>
      </c>
      <c r="Q9" s="39">
        <v>0.31236617638899117</v>
      </c>
      <c r="R9" s="39">
        <v>7.6615904304350879</v>
      </c>
      <c r="S9" s="39">
        <v>5.6278576563941134E-2</v>
      </c>
      <c r="T9" s="39">
        <v>1.4272783743990929</v>
      </c>
      <c r="U9" s="39">
        <v>0.3550301434921096</v>
      </c>
      <c r="V9" s="39">
        <v>1.1467915733974364E-3</v>
      </c>
      <c r="W9" s="39">
        <v>2.0578463116419738E-4</v>
      </c>
      <c r="X9" s="39">
        <v>2.750812452997454</v>
      </c>
      <c r="Y9" s="102">
        <v>113.0620426021902</v>
      </c>
      <c r="Z9" s="91">
        <v>39.011008483118346</v>
      </c>
      <c r="AA9" s="91">
        <v>10.054025378582992</v>
      </c>
      <c r="AB9" s="39">
        <v>9.4894077366736678</v>
      </c>
      <c r="AC9" s="91">
        <v>16.305765009115181</v>
      </c>
      <c r="AD9" s="39">
        <v>9.1611405447949874</v>
      </c>
      <c r="AE9" s="91">
        <v>20.704334941689346</v>
      </c>
      <c r="AF9" s="39">
        <v>4.1987418405677808</v>
      </c>
      <c r="AG9" s="39">
        <v>1.9346267582181023</v>
      </c>
      <c r="AH9" s="39">
        <v>6.0452860194097306</v>
      </c>
      <c r="AI9" s="102">
        <v>480.47184304740637</v>
      </c>
      <c r="AJ9" s="39">
        <v>6.7031166737072549</v>
      </c>
      <c r="AK9" s="91">
        <v>35.319964471928763</v>
      </c>
      <c r="AL9" s="39">
        <v>1.0821801948357861</v>
      </c>
      <c r="AM9" s="39">
        <v>4.3239211478240103</v>
      </c>
      <c r="AN9" s="39">
        <v>1.4175753191912164E-2</v>
      </c>
      <c r="AO9" s="39">
        <v>3.4500286482796454E-2</v>
      </c>
      <c r="AP9" s="39">
        <v>0</v>
      </c>
      <c r="AQ9" s="39">
        <v>1.0703131229204403</v>
      </c>
      <c r="AR9" s="39">
        <v>1.719026239781116</v>
      </c>
      <c r="AS9" s="39">
        <v>2.6964964187041883E-2</v>
      </c>
      <c r="AT9" s="102">
        <v>317.6626509210061</v>
      </c>
      <c r="AU9" s="39">
        <v>6.2078282343637765</v>
      </c>
      <c r="AV9" s="91">
        <v>10.160717070725974</v>
      </c>
      <c r="AW9" s="39">
        <v>1.3447935522546808</v>
      </c>
      <c r="AX9" s="39">
        <v>5.7487365783457873</v>
      </c>
      <c r="AY9" s="39">
        <v>1.2211727308375497</v>
      </c>
      <c r="AZ9" s="39">
        <v>0.32080955255445082</v>
      </c>
      <c r="BA9" s="39">
        <v>1.1076534968441034</v>
      </c>
      <c r="BB9" s="39">
        <v>0.16647881628773425</v>
      </c>
      <c r="BC9" s="39">
        <v>1.0561616396866578</v>
      </c>
      <c r="BD9" s="39">
        <v>0.22269824198276844</v>
      </c>
      <c r="BE9" s="39">
        <v>0.59697186007243352</v>
      </c>
      <c r="BF9" s="39">
        <v>7.6448053115577327E-2</v>
      </c>
      <c r="BG9" s="39">
        <v>0.57710494529307932</v>
      </c>
      <c r="BH9" s="39">
        <v>8.2032824944095056E-2</v>
      </c>
      <c r="BI9" s="39">
        <v>0.85118213995194369</v>
      </c>
      <c r="BJ9" s="39">
        <v>5.7142504530516842E-2</v>
      </c>
      <c r="BK9" s="39">
        <v>0.12679664175057406</v>
      </c>
      <c r="BL9" s="39"/>
      <c r="BM9" s="39">
        <v>7.6897938361417117E-4</v>
      </c>
      <c r="BN9" s="39">
        <v>0.71680672781321009</v>
      </c>
      <c r="BO9" s="39">
        <v>0.81330825426231967</v>
      </c>
    </row>
    <row r="10" spans="1:67" s="2" customFormat="1" ht="15">
      <c r="A10" s="2" t="s">
        <v>46</v>
      </c>
      <c r="B10" s="2" t="s">
        <v>55</v>
      </c>
      <c r="C10" s="2" t="s">
        <v>279</v>
      </c>
      <c r="D10" s="135">
        <v>2.153</v>
      </c>
      <c r="E10" s="4" t="s">
        <v>266</v>
      </c>
      <c r="F10" s="70">
        <v>2022</v>
      </c>
      <c r="G10" s="70" t="s">
        <v>229</v>
      </c>
      <c r="H10" s="54">
        <v>10110</v>
      </c>
      <c r="I10" s="3" t="s">
        <v>233</v>
      </c>
      <c r="J10" s="3" t="s">
        <v>281</v>
      </c>
      <c r="K10" s="91">
        <v>14.930164896411698</v>
      </c>
      <c r="L10" s="39">
        <v>0.51192912107304844</v>
      </c>
      <c r="M10" s="39">
        <v>2.1085895522106783</v>
      </c>
      <c r="N10" s="91">
        <v>71.165352024895029</v>
      </c>
      <c r="O10" s="39">
        <v>0.1771795580958952</v>
      </c>
      <c r="P10" s="39">
        <v>1.0397434234313538</v>
      </c>
      <c r="Q10" s="39">
        <v>0.34085390093925638</v>
      </c>
      <c r="R10" s="39">
        <v>7.7570802197818463</v>
      </c>
      <c r="S10" s="39">
        <v>5.7251755384009437E-2</v>
      </c>
      <c r="T10" s="39">
        <v>1.3972911135812212</v>
      </c>
      <c r="U10" s="39">
        <v>0.35985531005835447</v>
      </c>
      <c r="V10" s="39">
        <v>1.1228844388619234E-3</v>
      </c>
      <c r="W10" s="39">
        <v>1.0598589868769316E-4</v>
      </c>
      <c r="X10" s="39">
        <v>2.5413362138956557</v>
      </c>
      <c r="Y10" s="102">
        <v>108.75874159059387</v>
      </c>
      <c r="Z10" s="91">
        <v>37.798036435988841</v>
      </c>
      <c r="AA10" s="91">
        <v>10.779649262262236</v>
      </c>
      <c r="AB10" s="39">
        <v>9.1722629142752403</v>
      </c>
      <c r="AC10" s="91">
        <v>15.791345688870999</v>
      </c>
      <c r="AD10" s="39">
        <v>8.9701584826803273</v>
      </c>
      <c r="AE10" s="91">
        <v>19.410977834180493</v>
      </c>
      <c r="AF10" s="39">
        <v>4.2581770621668706</v>
      </c>
      <c r="AG10" s="39">
        <v>1.890750804446379</v>
      </c>
      <c r="AH10" s="39">
        <v>5.9430022642318239</v>
      </c>
      <c r="AI10" s="102">
        <v>484.8887771063736</v>
      </c>
      <c r="AJ10" s="39">
        <v>6.7893711113974042</v>
      </c>
      <c r="AK10" s="91">
        <v>35.538804766621411</v>
      </c>
      <c r="AL10" s="39">
        <v>1.1200462729416276</v>
      </c>
      <c r="AM10" s="39">
        <v>3.978671235244823</v>
      </c>
      <c r="AN10" s="39">
        <v>1.4072667491763852E-2</v>
      </c>
      <c r="AO10" s="39">
        <v>5.892911697219394E-2</v>
      </c>
      <c r="AP10" s="39">
        <v>0</v>
      </c>
      <c r="AQ10" s="39">
        <v>0.95712041105646806</v>
      </c>
      <c r="AR10" s="39">
        <v>0.8853554313565547</v>
      </c>
      <c r="AS10" s="39">
        <v>4.8590622888590847E-2</v>
      </c>
      <c r="AT10" s="102">
        <v>314.40870847874731</v>
      </c>
      <c r="AU10" s="39">
        <v>6.1542404487084141</v>
      </c>
      <c r="AV10" s="91">
        <v>10.322970897920236</v>
      </c>
      <c r="AW10" s="39">
        <v>1.3360889289687325</v>
      </c>
      <c r="AX10" s="39">
        <v>5.7489944179908399</v>
      </c>
      <c r="AY10" s="39">
        <v>1.1354277281941363</v>
      </c>
      <c r="AZ10" s="39">
        <v>0.32531697968260925</v>
      </c>
      <c r="BA10" s="39">
        <v>1.0830201604622645</v>
      </c>
      <c r="BB10" s="39">
        <v>0.17549057491835524</v>
      </c>
      <c r="BC10" s="39">
        <v>1.0521387687834491</v>
      </c>
      <c r="BD10" s="39">
        <v>0.21941894418391619</v>
      </c>
      <c r="BE10" s="39">
        <v>0.59066920562368186</v>
      </c>
      <c r="BF10" s="39">
        <v>8.8926099441649656E-2</v>
      </c>
      <c r="BG10" s="39">
        <v>0.58848941249067499</v>
      </c>
      <c r="BH10" s="39">
        <v>7.9899314925245185E-2</v>
      </c>
      <c r="BI10" s="39">
        <v>0.81942873165017505</v>
      </c>
      <c r="BJ10" s="39">
        <v>6.1188895201204192E-2</v>
      </c>
      <c r="BK10" s="39">
        <v>0.12280330997336872</v>
      </c>
      <c r="BL10" s="39"/>
      <c r="BM10" s="39">
        <v>3.179992965481561E-3</v>
      </c>
      <c r="BN10" s="39">
        <v>0.70353205829580445</v>
      </c>
      <c r="BO10" s="39">
        <v>0.80253089079309059</v>
      </c>
    </row>
    <row r="11" spans="1:67" s="2" customFormat="1" ht="15">
      <c r="A11" s="2" t="s">
        <v>46</v>
      </c>
      <c r="B11" s="2" t="s">
        <v>56</v>
      </c>
      <c r="C11" s="2" t="s">
        <v>228</v>
      </c>
      <c r="D11" s="135">
        <v>2.484</v>
      </c>
      <c r="E11" s="4" t="s">
        <v>57</v>
      </c>
      <c r="F11" s="70">
        <v>2023</v>
      </c>
      <c r="G11" s="70" t="s">
        <v>229</v>
      </c>
      <c r="H11" s="54">
        <v>10259</v>
      </c>
      <c r="I11" s="3" t="s">
        <v>282</v>
      </c>
      <c r="J11" s="3" t="s">
        <v>281</v>
      </c>
      <c r="K11" s="91">
        <v>16.030341705704313</v>
      </c>
      <c r="L11" s="39">
        <v>0.36417397339293611</v>
      </c>
      <c r="M11" s="39">
        <v>2.0191412828995094</v>
      </c>
      <c r="N11" s="91">
        <v>72.505025186447668</v>
      </c>
      <c r="O11" s="39">
        <v>0.13482890260572877</v>
      </c>
      <c r="P11" s="39">
        <v>1.1581847561502643</v>
      </c>
      <c r="Q11" s="39">
        <v>0.47438174385453719</v>
      </c>
      <c r="R11" s="39">
        <v>6.6949411767015841</v>
      </c>
      <c r="S11" s="39">
        <v>5.2248322873253372E-2</v>
      </c>
      <c r="T11" s="39">
        <v>0.15616480259078297</v>
      </c>
      <c r="U11" s="39">
        <v>0.29895844037094338</v>
      </c>
      <c r="V11" s="39">
        <v>5.3353967198802824E-4</v>
      </c>
      <c r="W11" s="39">
        <v>5.3355179325782006E-4</v>
      </c>
      <c r="X11" s="39">
        <v>2.6609124972369904</v>
      </c>
      <c r="Y11" s="102">
        <v>114.88955082219958</v>
      </c>
      <c r="Z11" s="39">
        <v>7.6847196506233759</v>
      </c>
      <c r="AA11" s="39">
        <v>9.1652911747198758</v>
      </c>
      <c r="AB11" s="39">
        <v>2.0674386174833055</v>
      </c>
      <c r="AC11" s="39">
        <v>4.580164705880823</v>
      </c>
      <c r="AD11" s="39">
        <v>4.2621798369390342</v>
      </c>
      <c r="AE11" s="91">
        <v>11.470298827850502</v>
      </c>
      <c r="AF11" s="39">
        <v>2.4883959151522133</v>
      </c>
      <c r="AG11" s="39">
        <v>1.0361211009725404</v>
      </c>
      <c r="AH11" s="39">
        <v>5.4371247955922275</v>
      </c>
      <c r="AI11" s="102">
        <v>331.51209413291468</v>
      </c>
      <c r="AJ11" s="39">
        <v>5.6994726450412108</v>
      </c>
      <c r="AK11" s="91">
        <v>35.387480023101574</v>
      </c>
      <c r="AL11" s="39">
        <v>1.0571400388856897</v>
      </c>
      <c r="AM11" s="39">
        <v>0.47826253525592688</v>
      </c>
      <c r="AN11" s="39">
        <v>3.3657954668155465E-2</v>
      </c>
      <c r="AO11" s="39">
        <v>2.5427134088542816E-2</v>
      </c>
      <c r="AP11" s="39">
        <v>0</v>
      </c>
      <c r="AQ11" s="39">
        <v>0.96966687916404226</v>
      </c>
      <c r="AR11" s="39">
        <v>4.4570361144250272</v>
      </c>
      <c r="AS11" s="39">
        <v>2.2786504377936948E-2</v>
      </c>
      <c r="AT11" s="102">
        <v>161.53492774130316</v>
      </c>
      <c r="AU11" s="39">
        <v>5.5618043483150599</v>
      </c>
      <c r="AV11" s="39">
        <v>9.3279006873999624</v>
      </c>
      <c r="AW11" s="39">
        <v>1.2431105058071972</v>
      </c>
      <c r="AX11" s="39">
        <v>5.0848720506892127</v>
      </c>
      <c r="AY11" s="39">
        <v>0.99277581571328077</v>
      </c>
      <c r="AZ11" s="39">
        <v>0.29651546553259617</v>
      </c>
      <c r="BA11" s="39">
        <v>0.9261505879834262</v>
      </c>
      <c r="BB11" s="39">
        <v>0.14944040402393083</v>
      </c>
      <c r="BC11" s="39">
        <v>0.9096638923714</v>
      </c>
      <c r="BD11" s="39">
        <v>0.18991680540764741</v>
      </c>
      <c r="BE11" s="39">
        <v>0.50577458794199881</v>
      </c>
      <c r="BF11" s="39">
        <v>7.4526569331435949E-2</v>
      </c>
      <c r="BG11" s="39">
        <v>0.49980031168260014</v>
      </c>
      <c r="BH11" s="39">
        <v>7.2240836678125989E-2</v>
      </c>
      <c r="BI11" s="39">
        <v>0.87860826095869315</v>
      </c>
      <c r="BJ11" s="39">
        <v>6.4164442353722109E-2</v>
      </c>
      <c r="BK11" s="39">
        <v>3.8263467876276568E-2</v>
      </c>
      <c r="BL11" s="39">
        <v>4.9024029828462732</v>
      </c>
      <c r="BM11" s="39">
        <v>1.3384718725777216E-3</v>
      </c>
      <c r="BN11" s="39">
        <v>0.77127894761743454</v>
      </c>
      <c r="BO11" s="39">
        <v>0.74004506449136453</v>
      </c>
    </row>
    <row r="12" spans="1:67" s="2" customFormat="1" ht="15">
      <c r="A12" s="2" t="s">
        <v>46</v>
      </c>
      <c r="B12" s="2" t="s">
        <v>58</v>
      </c>
      <c r="C12" s="2" t="s">
        <v>279</v>
      </c>
      <c r="D12" s="135">
        <v>2.8410000000000002</v>
      </c>
      <c r="E12" s="4" t="s">
        <v>266</v>
      </c>
      <c r="F12" s="70">
        <v>2022</v>
      </c>
      <c r="G12" s="70" t="s">
        <v>229</v>
      </c>
      <c r="H12" s="54">
        <v>10126</v>
      </c>
      <c r="I12" s="3" t="s">
        <v>233</v>
      </c>
      <c r="J12" s="3" t="s">
        <v>281</v>
      </c>
      <c r="K12" s="91">
        <v>14.907006199124664</v>
      </c>
      <c r="L12" s="39">
        <v>0.50748467229480643</v>
      </c>
      <c r="M12" s="39">
        <v>2.2435787265960028</v>
      </c>
      <c r="N12" s="91">
        <v>70.917601351159732</v>
      </c>
      <c r="O12" s="39">
        <v>0.17644383018542448</v>
      </c>
      <c r="P12" s="39">
        <v>1.0571354869373477</v>
      </c>
      <c r="Q12" s="39">
        <v>0.4047864486595214</v>
      </c>
      <c r="R12" s="39">
        <v>7.7606834269071108</v>
      </c>
      <c r="S12" s="39">
        <v>5.6572030257564444E-2</v>
      </c>
      <c r="T12" s="39">
        <v>1.4545468840043436</v>
      </c>
      <c r="U12" s="39">
        <v>0.3561310143072634</v>
      </c>
      <c r="V12" s="39">
        <v>1.1529411708217497E-3</v>
      </c>
      <c r="W12" s="39">
        <v>3.3140989301678163E-4</v>
      </c>
      <c r="X12" s="39">
        <v>3.5865740617458477</v>
      </c>
      <c r="Y12" s="102">
        <v>104.30169706687678</v>
      </c>
      <c r="Z12" s="91">
        <v>40.067263020752655</v>
      </c>
      <c r="AA12" s="91">
        <v>12.846344002931618</v>
      </c>
      <c r="AB12" s="39">
        <v>9.6103944001523232</v>
      </c>
      <c r="AC12" s="91">
        <v>16.373857527267962</v>
      </c>
      <c r="AD12" s="39">
        <v>9.2102665826949153</v>
      </c>
      <c r="AE12" s="91">
        <v>19.533827257594275</v>
      </c>
      <c r="AF12" s="39">
        <v>4.2273532709334587</v>
      </c>
      <c r="AG12" s="39">
        <v>2.2545875069549552</v>
      </c>
      <c r="AH12" s="39">
        <v>6.0043749104969368</v>
      </c>
      <c r="AI12" s="102">
        <v>495.39379983740309</v>
      </c>
      <c r="AJ12" s="39">
        <v>6.864767656067686</v>
      </c>
      <c r="AK12" s="91">
        <v>36.122054689117149</v>
      </c>
      <c r="AL12" s="39">
        <v>1.1408403479892026</v>
      </c>
      <c r="AM12" s="39">
        <v>4.2957010336373749</v>
      </c>
      <c r="AN12" s="39">
        <v>2.015821193735897E-2</v>
      </c>
      <c r="AO12" s="39">
        <v>7.1094831122611876E-2</v>
      </c>
      <c r="AP12" s="39">
        <v>0</v>
      </c>
      <c r="AQ12" s="39">
        <v>1.088906652250935</v>
      </c>
      <c r="AR12" s="39">
        <v>2.7684395039410372</v>
      </c>
      <c r="AS12" s="39">
        <v>5.0046407392745233E-2</v>
      </c>
      <c r="AT12" s="102">
        <v>328.37346572176386</v>
      </c>
      <c r="AU12" s="39">
        <v>6.4634631913420861</v>
      </c>
      <c r="AV12" s="91">
        <v>10.414419996444858</v>
      </c>
      <c r="AW12" s="39">
        <v>1.344279895996326</v>
      </c>
      <c r="AX12" s="39">
        <v>5.6177589489385102</v>
      </c>
      <c r="AY12" s="39">
        <v>1.1474693961240514</v>
      </c>
      <c r="AZ12" s="39">
        <v>0.33175803414850924</v>
      </c>
      <c r="BA12" s="39">
        <v>1.0568085792737847</v>
      </c>
      <c r="BB12" s="39">
        <v>0.16355679564766204</v>
      </c>
      <c r="BC12" s="39">
        <v>1.1240450067969028</v>
      </c>
      <c r="BD12" s="39">
        <v>0.22148766542404399</v>
      </c>
      <c r="BE12" s="39">
        <v>0.60166788583661379</v>
      </c>
      <c r="BF12" s="39">
        <v>9.2352562990804563E-2</v>
      </c>
      <c r="BG12" s="39">
        <v>0.56826773101951267</v>
      </c>
      <c r="BH12" s="39">
        <v>8.8845315154505861E-2</v>
      </c>
      <c r="BI12" s="39">
        <v>0.84544816932057376</v>
      </c>
      <c r="BJ12" s="39">
        <v>6.626487132290379E-2</v>
      </c>
      <c r="BK12" s="39">
        <v>0.13926804358988382</v>
      </c>
      <c r="BL12" s="39">
        <v>3.4442563227573326</v>
      </c>
      <c r="BM12" s="39">
        <v>2.5635858050108901E-3</v>
      </c>
      <c r="BN12" s="39">
        <v>0.74791695725356877</v>
      </c>
      <c r="BO12" s="39">
        <v>0.82866992426372132</v>
      </c>
    </row>
    <row r="13" spans="1:67" s="2" customFormat="1" ht="15">
      <c r="A13" s="2" t="s">
        <v>46</v>
      </c>
      <c r="B13" s="2" t="s">
        <v>59</v>
      </c>
      <c r="D13" s="135"/>
      <c r="E13" s="4" t="s">
        <v>266</v>
      </c>
      <c r="F13" s="70">
        <v>2022</v>
      </c>
      <c r="G13" s="70" t="s">
        <v>229</v>
      </c>
      <c r="H13" s="54">
        <v>10126</v>
      </c>
      <c r="I13" s="3" t="s">
        <v>233</v>
      </c>
      <c r="J13" s="3" t="s">
        <v>281</v>
      </c>
      <c r="K13" s="91">
        <v>14.734917449642984</v>
      </c>
      <c r="L13" s="39">
        <v>0.5067786142852464</v>
      </c>
      <c r="M13" s="39">
        <v>2.3720881158964215</v>
      </c>
      <c r="N13" s="91">
        <v>70.788763525791893</v>
      </c>
      <c r="O13" s="39">
        <v>0.16867512018170353</v>
      </c>
      <c r="P13" s="39">
        <v>1.0287946571156841</v>
      </c>
      <c r="Q13" s="39">
        <v>0.44170365252053967</v>
      </c>
      <c r="R13" s="39">
        <v>7.9010971163770165</v>
      </c>
      <c r="S13" s="39">
        <v>5.6745474975261549E-2</v>
      </c>
      <c r="T13" s="39">
        <v>1.4803142670116594</v>
      </c>
      <c r="U13" s="39">
        <v>0.35896526489074432</v>
      </c>
      <c r="V13" s="39">
        <v>1.1485462137087391E-3</v>
      </c>
      <c r="W13" s="39">
        <v>2.8814041439441889E-4</v>
      </c>
      <c r="X13" s="39">
        <v>3.7792654525835778</v>
      </c>
      <c r="Y13" s="102">
        <v>101.79979628748868</v>
      </c>
      <c r="Z13" s="91">
        <v>40.321958309278664</v>
      </c>
      <c r="AA13" s="91">
        <v>13.117489656878853</v>
      </c>
      <c r="AB13" s="39">
        <v>9.7196245598394384</v>
      </c>
      <c r="AC13" s="91">
        <v>16.749808842531678</v>
      </c>
      <c r="AD13" s="39">
        <v>9.1751574828945461</v>
      </c>
      <c r="AE13" s="91">
        <v>20.994250854337544</v>
      </c>
      <c r="AF13" s="39">
        <v>4.2881154744147425</v>
      </c>
      <c r="AG13" s="39">
        <v>2.0356008029817367</v>
      </c>
      <c r="AH13" s="39">
        <v>6.1606298867206499</v>
      </c>
      <c r="AI13" s="102">
        <v>504.97654856877466</v>
      </c>
      <c r="AJ13" s="39">
        <v>6.8845615808210052</v>
      </c>
      <c r="AK13" s="91">
        <v>36.573426339809131</v>
      </c>
      <c r="AL13" s="39">
        <v>1.1708179151163258</v>
      </c>
      <c r="AM13" s="39">
        <v>4.1318567353541384</v>
      </c>
      <c r="AN13" s="39">
        <v>3.1637473346634228E-2</v>
      </c>
      <c r="AO13" s="39">
        <v>3.766721937690494E-2</v>
      </c>
      <c r="AP13" s="39">
        <v>6.0547485327681113E-4</v>
      </c>
      <c r="AQ13" s="39">
        <v>1.1353624067379684</v>
      </c>
      <c r="AR13" s="39">
        <v>2.406987005216096</v>
      </c>
      <c r="AS13" s="39">
        <v>5.9900514837849396E-2</v>
      </c>
      <c r="AT13" s="102">
        <v>335.30928932138653</v>
      </c>
      <c r="AU13" s="39">
        <v>6.5596077797379397</v>
      </c>
      <c r="AV13" s="91">
        <v>10.580421843076184</v>
      </c>
      <c r="AW13" s="39">
        <v>1.3878205467942732</v>
      </c>
      <c r="AX13" s="39">
        <v>5.914513549465946</v>
      </c>
      <c r="AY13" s="39">
        <v>1.1798516424622998</v>
      </c>
      <c r="AZ13" s="39">
        <v>0.34715937166997207</v>
      </c>
      <c r="BA13" s="39">
        <v>1.0880826429231363</v>
      </c>
      <c r="BB13" s="39">
        <v>0.18614083905867027</v>
      </c>
      <c r="BC13" s="39">
        <v>1.0607862582636813</v>
      </c>
      <c r="BD13" s="39">
        <v>0.22977401327584571</v>
      </c>
      <c r="BE13" s="39">
        <v>0.62832465469971999</v>
      </c>
      <c r="BF13" s="39">
        <v>8.7482138982547558E-2</v>
      </c>
      <c r="BG13" s="39">
        <v>0.57757328207404501</v>
      </c>
      <c r="BH13" s="39">
        <v>8.6779822879023014E-2</v>
      </c>
      <c r="BI13" s="39">
        <v>0.86120831422983923</v>
      </c>
      <c r="BJ13" s="39">
        <v>6.9351649331885978E-2</v>
      </c>
      <c r="BK13" s="39">
        <v>0.11645041151740733</v>
      </c>
      <c r="BL13" s="91">
        <v>18.006487095882786</v>
      </c>
      <c r="BM13" s="39">
        <v>3.0931429797270578E-3</v>
      </c>
      <c r="BN13" s="39">
        <v>0.76766528618899954</v>
      </c>
      <c r="BO13" s="39">
        <v>0.84914119947852229</v>
      </c>
    </row>
    <row r="14" spans="1:67" s="2" customFormat="1" ht="15">
      <c r="A14" s="2" t="s">
        <v>46</v>
      </c>
      <c r="B14" s="2" t="s">
        <v>60</v>
      </c>
      <c r="C14" s="2" t="s">
        <v>279</v>
      </c>
      <c r="D14" s="135">
        <v>1.0529999999999999</v>
      </c>
      <c r="E14" s="4" t="s">
        <v>87</v>
      </c>
      <c r="F14" s="70">
        <v>2023</v>
      </c>
      <c r="G14" s="70" t="s">
        <v>229</v>
      </c>
      <c r="H14" s="54">
        <v>10205</v>
      </c>
      <c r="I14" s="3" t="s">
        <v>237</v>
      </c>
      <c r="J14" s="3" t="s">
        <v>281</v>
      </c>
      <c r="K14" s="91">
        <v>16.071011843857857</v>
      </c>
      <c r="L14" s="39">
        <v>0.57572204790637982</v>
      </c>
      <c r="M14" s="39">
        <v>2.8364894515286028</v>
      </c>
      <c r="N14" s="91">
        <v>68.912339777150493</v>
      </c>
      <c r="O14" s="39">
        <v>0.13893028245117819</v>
      </c>
      <c r="P14" s="39">
        <v>0.94127796732869262</v>
      </c>
      <c r="Q14" s="39">
        <v>0.72870011666046974</v>
      </c>
      <c r="R14" s="39">
        <v>7.9488974237504939</v>
      </c>
      <c r="S14" s="39">
        <v>6.0872680218794453E-2</v>
      </c>
      <c r="T14" s="39">
        <v>1.2639474427715658</v>
      </c>
      <c r="U14" s="39">
        <v>0.38231140347848513</v>
      </c>
      <c r="V14" s="39">
        <v>1.3493852395330735E-3</v>
      </c>
      <c r="W14" s="39">
        <v>3.872995890025862E-4</v>
      </c>
      <c r="X14" s="39">
        <v>3.1237800534908362</v>
      </c>
      <c r="Y14" s="102">
        <v>94.053109609446608</v>
      </c>
      <c r="Z14" s="91">
        <v>12.919791589893373</v>
      </c>
      <c r="AA14" s="91">
        <v>10.277066216414367</v>
      </c>
      <c r="AB14" s="39">
        <v>3.4703277478032462</v>
      </c>
      <c r="AC14" s="39">
        <v>7.8382951658787059</v>
      </c>
      <c r="AD14" s="91">
        <v>10.779559350799437</v>
      </c>
      <c r="AE14" s="91">
        <v>15.88625096495049</v>
      </c>
      <c r="AF14" s="39">
        <v>4.4527790116669861</v>
      </c>
      <c r="AG14" s="39">
        <v>2.7640960715388507</v>
      </c>
      <c r="AH14" s="91">
        <v>11.661044056936442</v>
      </c>
      <c r="AI14" s="102">
        <v>428.51659045123864</v>
      </c>
      <c r="AJ14" s="39">
        <v>6.7997415687085665</v>
      </c>
      <c r="AK14" s="91">
        <v>34.043950351319594</v>
      </c>
      <c r="AL14" s="39">
        <v>1.2384868711806751</v>
      </c>
      <c r="AM14" s="39">
        <v>4.9538093464037161</v>
      </c>
      <c r="AN14" s="39">
        <v>4.3892594684633142E-2</v>
      </c>
      <c r="AO14" s="39">
        <v>9.0804546217428173E-2</v>
      </c>
      <c r="AP14" s="39">
        <v>7.3010953145460997E-4</v>
      </c>
      <c r="AQ14" s="39">
        <v>1.4997005453799976</v>
      </c>
      <c r="AR14" s="39">
        <v>3.2353152535509664</v>
      </c>
      <c r="AS14" s="39">
        <v>9.4198600398050739E-2</v>
      </c>
      <c r="AT14" s="102">
        <v>316.28606325545678</v>
      </c>
      <c r="AU14" s="39">
        <v>6.5074033567727216</v>
      </c>
      <c r="AV14" s="91">
        <v>11.598134448633655</v>
      </c>
      <c r="AW14" s="39">
        <v>1.4158525540949336</v>
      </c>
      <c r="AX14" s="39">
        <v>5.9198276628574478</v>
      </c>
      <c r="AY14" s="39">
        <v>1.1644358702356825</v>
      </c>
      <c r="AZ14" s="39">
        <v>0.36382882253442872</v>
      </c>
      <c r="BA14" s="39">
        <v>1.0907635442752612</v>
      </c>
      <c r="BB14" s="39">
        <v>0.1762706315978198</v>
      </c>
      <c r="BC14" s="39">
        <v>1.06047532905943</v>
      </c>
      <c r="BD14" s="39">
        <v>0.23793761938180646</v>
      </c>
      <c r="BE14" s="39">
        <v>0.63364030200804822</v>
      </c>
      <c r="BF14" s="39">
        <v>8.401530421239109E-2</v>
      </c>
      <c r="BG14" s="39">
        <v>0.58252917187643383</v>
      </c>
      <c r="BH14" s="39">
        <v>8.2694795099046078E-2</v>
      </c>
      <c r="BI14" s="39">
        <v>0.81894782082659534</v>
      </c>
      <c r="BJ14" s="39">
        <v>7.2194283287105879E-2</v>
      </c>
      <c r="BK14" s="39">
        <v>0.11102016736506835</v>
      </c>
      <c r="BL14" s="39">
        <v>9.5360994534316408</v>
      </c>
      <c r="BM14" s="39">
        <v>6.2537753271736671E-3</v>
      </c>
      <c r="BN14" s="39">
        <v>0.73662394740275694</v>
      </c>
      <c r="BO14" s="39">
        <v>0.73325867576031001</v>
      </c>
    </row>
    <row r="15" spans="1:67" s="2" customFormat="1" ht="15">
      <c r="A15" s="2" t="s">
        <v>46</v>
      </c>
      <c r="B15" s="2" t="s">
        <v>61</v>
      </c>
      <c r="C15" s="2" t="s">
        <v>279</v>
      </c>
      <c r="D15" s="135">
        <v>2.5230000000000001</v>
      </c>
      <c r="E15" s="4" t="s">
        <v>266</v>
      </c>
      <c r="F15" s="70">
        <v>2022</v>
      </c>
      <c r="G15" s="70" t="s">
        <v>229</v>
      </c>
      <c r="H15" s="54">
        <v>10110</v>
      </c>
      <c r="I15" s="3" t="s">
        <v>236</v>
      </c>
      <c r="J15" s="3" t="s">
        <v>281</v>
      </c>
      <c r="K15" s="91">
        <v>15.02327491653441</v>
      </c>
      <c r="L15" s="39">
        <v>0.49990870304029345</v>
      </c>
      <c r="M15" s="39">
        <v>2.473330010814657</v>
      </c>
      <c r="N15" s="91">
        <v>70.572996025253957</v>
      </c>
      <c r="O15" s="39">
        <v>0.17171679872353293</v>
      </c>
      <c r="P15" s="39">
        <v>1.051435627756079</v>
      </c>
      <c r="Q15" s="39">
        <v>0.5293027868281952</v>
      </c>
      <c r="R15" s="39">
        <v>7.640906711872689</v>
      </c>
      <c r="S15" s="39">
        <v>5.4494943914528478E-2</v>
      </c>
      <c r="T15" s="39">
        <v>1.4688254560458569</v>
      </c>
      <c r="U15" s="39">
        <v>0.35478102820153667</v>
      </c>
      <c r="V15" s="39">
        <v>1.1306514547974099E-3</v>
      </c>
      <c r="W15" s="39">
        <v>9.5194053700197248E-4</v>
      </c>
      <c r="X15" s="39">
        <v>2.9624410009885711</v>
      </c>
      <c r="Y15" s="102">
        <v>103.53093021927957</v>
      </c>
      <c r="Z15" s="91">
        <v>39.88605071834251</v>
      </c>
      <c r="AA15" s="91">
        <v>14.352744640406264</v>
      </c>
      <c r="AB15" s="39">
        <v>9.594150320808728</v>
      </c>
      <c r="AC15" s="91">
        <v>16.697482771691362</v>
      </c>
      <c r="AD15" s="39">
        <v>9.0322052628008453</v>
      </c>
      <c r="AE15" s="91">
        <v>19.669237994298761</v>
      </c>
      <c r="AF15" s="39">
        <v>4.1623576647930838</v>
      </c>
      <c r="AG15" s="39">
        <v>2.2271192186414019</v>
      </c>
      <c r="AH15" s="39">
        <v>5.9677518712916049</v>
      </c>
      <c r="AI15" s="102">
        <v>489.62923976814699</v>
      </c>
      <c r="AJ15" s="39">
        <v>6.7107750704687161</v>
      </c>
      <c r="AK15" s="91">
        <v>35.131477459097326</v>
      </c>
      <c r="AL15" s="39">
        <v>1.1093581902151912</v>
      </c>
      <c r="AM15" s="39">
        <v>4.415400895460464</v>
      </c>
      <c r="AN15" s="39">
        <v>1.9914563304576718E-2</v>
      </c>
      <c r="AO15" s="39">
        <v>8.6292572403283391E-2</v>
      </c>
      <c r="AP15" s="39">
        <v>1.6078671699868066E-3</v>
      </c>
      <c r="AQ15" s="39">
        <v>1.0308752255250577</v>
      </c>
      <c r="AR15" s="39">
        <v>7.9520552752649953</v>
      </c>
      <c r="AS15" s="39">
        <v>2.516362041324887E-2</v>
      </c>
      <c r="AT15" s="102">
        <v>318.70995639458675</v>
      </c>
      <c r="AU15" s="39">
        <v>6.2334602643885324</v>
      </c>
      <c r="AV15" s="91">
        <v>10.097815933145682</v>
      </c>
      <c r="AW15" s="39">
        <v>1.3218098452500058</v>
      </c>
      <c r="AX15" s="39">
        <v>5.4842443608864491</v>
      </c>
      <c r="AY15" s="39">
        <v>1.1083344849365182</v>
      </c>
      <c r="AZ15" s="39">
        <v>0.34149352225665103</v>
      </c>
      <c r="BA15" s="39">
        <v>0.98945627204979769</v>
      </c>
      <c r="BB15" s="39">
        <v>0.16632616576118436</v>
      </c>
      <c r="BC15" s="39">
        <v>1.0009384501347167</v>
      </c>
      <c r="BD15" s="39">
        <v>0.21592120511091065</v>
      </c>
      <c r="BE15" s="39">
        <v>0.59223945232501363</v>
      </c>
      <c r="BF15" s="39">
        <v>8.4917813586360302E-2</v>
      </c>
      <c r="BG15" s="39">
        <v>0.55796754023288797</v>
      </c>
      <c r="BH15" s="39">
        <v>8.7485577886133384E-2</v>
      </c>
      <c r="BI15" s="39">
        <v>0.84047356367781612</v>
      </c>
      <c r="BJ15" s="39">
        <v>6.4594373141022607E-2</v>
      </c>
      <c r="BK15" s="39">
        <v>0.13402181838215482</v>
      </c>
      <c r="BL15" s="91">
        <v>10.843643311943302</v>
      </c>
      <c r="BM15" s="39">
        <v>3.6153785617019456E-3</v>
      </c>
      <c r="BN15" s="39">
        <v>0.72342257705093971</v>
      </c>
      <c r="BO15" s="39">
        <v>0.80598817785691645</v>
      </c>
    </row>
    <row r="16" spans="1:67" s="2" customFormat="1" ht="15">
      <c r="A16" s="2" t="s">
        <v>46</v>
      </c>
      <c r="B16" s="2" t="s">
        <v>62</v>
      </c>
      <c r="C16" s="2" t="s">
        <v>279</v>
      </c>
      <c r="D16" s="135">
        <v>4.0229999999999997</v>
      </c>
      <c r="E16" s="4" t="s">
        <v>266</v>
      </c>
      <c r="F16" s="70">
        <v>2022</v>
      </c>
      <c r="G16" s="70" t="s">
        <v>229</v>
      </c>
      <c r="H16" s="54">
        <v>10110</v>
      </c>
      <c r="I16" s="3" t="s">
        <v>236</v>
      </c>
      <c r="J16" s="3" t="s">
        <v>281</v>
      </c>
      <c r="K16" s="91">
        <v>14.855266121971965</v>
      </c>
      <c r="L16" s="39">
        <v>0.49661525846746185</v>
      </c>
      <c r="M16" s="39">
        <v>2.4275798279551188</v>
      </c>
      <c r="N16" s="91">
        <v>70.799059903543466</v>
      </c>
      <c r="O16" s="39">
        <v>0.1773922831012314</v>
      </c>
      <c r="P16" s="39">
        <v>1.0681157430694272</v>
      </c>
      <c r="Q16" s="39">
        <v>0.51443749596643984</v>
      </c>
      <c r="R16" s="39">
        <v>7.6786163678444455</v>
      </c>
      <c r="S16" s="39">
        <v>5.576668310322834E-2</v>
      </c>
      <c r="T16" s="39">
        <v>1.4162303578820574</v>
      </c>
      <c r="U16" s="39">
        <v>0.35371398871830617</v>
      </c>
      <c r="V16" s="39">
        <v>1.1184535881654102E-3</v>
      </c>
      <c r="W16" s="39">
        <v>4.3981166411570153E-4</v>
      </c>
      <c r="X16" s="39">
        <v>2.062894449749701</v>
      </c>
      <c r="Y16" s="102">
        <v>103.78618205346531</v>
      </c>
      <c r="Z16" s="91">
        <v>38.656160359117379</v>
      </c>
      <c r="AA16" s="91">
        <v>14.299729559432039</v>
      </c>
      <c r="AB16" s="39">
        <v>9.3613989419231505</v>
      </c>
      <c r="AC16" s="91">
        <v>16.472231077397403</v>
      </c>
      <c r="AD16" s="39">
        <v>8.934762647111441</v>
      </c>
      <c r="AE16" s="91">
        <v>19.667674237831864</v>
      </c>
      <c r="AF16" s="39">
        <v>4.034033784448666</v>
      </c>
      <c r="AG16" s="39">
        <v>2.1303662766397431</v>
      </c>
      <c r="AH16" s="39">
        <v>5.9789867561168704</v>
      </c>
      <c r="AI16" s="102">
        <v>488.23877397967141</v>
      </c>
      <c r="AJ16" s="39">
        <v>6.688336710366297</v>
      </c>
      <c r="AK16" s="91">
        <v>35.527668309836947</v>
      </c>
      <c r="AL16" s="39">
        <v>1.0977401469949228</v>
      </c>
      <c r="AM16" s="39">
        <v>4.0521065125619327</v>
      </c>
      <c r="AN16" s="39">
        <v>2.117687077865768E-2</v>
      </c>
      <c r="AO16" s="39">
        <v>0.12185818443346914</v>
      </c>
      <c r="AP16" s="39">
        <v>0</v>
      </c>
      <c r="AQ16" s="39">
        <v>1.0216897354302152</v>
      </c>
      <c r="AR16" s="39">
        <v>3.6739759762400928</v>
      </c>
      <c r="AS16" s="39">
        <v>3.551315288284837E-2</v>
      </c>
      <c r="AT16" s="102">
        <v>321.19513799643016</v>
      </c>
      <c r="AU16" s="39">
        <v>6.2792805851198228</v>
      </c>
      <c r="AV16" s="91">
        <v>10.251883070666647</v>
      </c>
      <c r="AW16" s="39">
        <v>1.3274921738111078</v>
      </c>
      <c r="AX16" s="39">
        <v>5.5843506224480297</v>
      </c>
      <c r="AY16" s="39">
        <v>1.1895414708342449</v>
      </c>
      <c r="AZ16" s="39">
        <v>0.32843400317463961</v>
      </c>
      <c r="BA16" s="39">
        <v>0.98584360882823618</v>
      </c>
      <c r="BB16" s="39">
        <v>0.16663193057986952</v>
      </c>
      <c r="BC16" s="39">
        <v>1.0425963067755433</v>
      </c>
      <c r="BD16" s="39">
        <v>0.2149276572423035</v>
      </c>
      <c r="BE16" s="39">
        <v>0.59950449619759638</v>
      </c>
      <c r="BF16" s="39">
        <v>8.6537908977475778E-2</v>
      </c>
      <c r="BG16" s="39">
        <v>0.61335921587504294</v>
      </c>
      <c r="BH16" s="39">
        <v>8.176819464518581E-2</v>
      </c>
      <c r="BI16" s="39">
        <v>0.82986727131977289</v>
      </c>
      <c r="BJ16" s="39">
        <v>6.4744995388507295E-2</v>
      </c>
      <c r="BK16" s="39">
        <v>0.1093838575471453</v>
      </c>
      <c r="BL16" s="39">
        <v>7.4039556845336563</v>
      </c>
      <c r="BM16" s="39">
        <v>4.8265039672892992E-3</v>
      </c>
      <c r="BN16" s="39">
        <v>0.71131396164876459</v>
      </c>
      <c r="BO16" s="39">
        <v>0.79919494388596579</v>
      </c>
    </row>
    <row r="17" spans="1:67" s="2" customFormat="1" ht="15">
      <c r="A17" s="2" t="s">
        <v>46</v>
      </c>
      <c r="B17" s="2" t="s">
        <v>63</v>
      </c>
      <c r="C17" s="2" t="s">
        <v>279</v>
      </c>
      <c r="D17" s="135">
        <v>2.21</v>
      </c>
      <c r="E17" s="4" t="s">
        <v>266</v>
      </c>
      <c r="F17" s="70">
        <v>2022</v>
      </c>
      <c r="G17" s="70" t="s">
        <v>229</v>
      </c>
      <c r="H17" s="54">
        <v>10110</v>
      </c>
      <c r="I17" s="3" t="s">
        <v>236</v>
      </c>
      <c r="J17" s="3" t="s">
        <v>281</v>
      </c>
      <c r="K17" s="91">
        <v>14.901219984366683</v>
      </c>
      <c r="L17" s="39">
        <v>0.50081324740370092</v>
      </c>
      <c r="M17" s="39">
        <v>2.375046099023594</v>
      </c>
      <c r="N17" s="91">
        <v>70.738227668062009</v>
      </c>
      <c r="O17" s="39">
        <v>0.17421798973433861</v>
      </c>
      <c r="P17" s="39">
        <v>1.067693391814144</v>
      </c>
      <c r="Q17" s="39">
        <v>0.49065264748027898</v>
      </c>
      <c r="R17" s="39">
        <v>7.683411248446423</v>
      </c>
      <c r="S17" s="39">
        <v>5.5749052033236726E-2</v>
      </c>
      <c r="T17" s="39">
        <v>1.4949480795192427</v>
      </c>
      <c r="U17" s="39">
        <v>0.35775565593020303</v>
      </c>
      <c r="V17" s="39">
        <v>1.1545772723343193E-3</v>
      </c>
      <c r="W17" s="39">
        <v>1.7106539309867045E-4</v>
      </c>
      <c r="X17" s="39">
        <v>2.5027176569388474</v>
      </c>
      <c r="Y17" s="102">
        <v>103.61743298774579</v>
      </c>
      <c r="Z17" s="91">
        <v>41.135237943430369</v>
      </c>
      <c r="AA17" s="91">
        <v>14.663896315373613</v>
      </c>
      <c r="AB17" s="39">
        <v>9.8104756208496777</v>
      </c>
      <c r="AC17" s="91">
        <v>16.782190794104</v>
      </c>
      <c r="AD17" s="39">
        <v>9.2233365740079822</v>
      </c>
      <c r="AE17" s="91">
        <v>19.932515893618159</v>
      </c>
      <c r="AF17" s="39">
        <v>4.208623531268981</v>
      </c>
      <c r="AG17" s="39">
        <v>1.9914650311037121</v>
      </c>
      <c r="AH17" s="39">
        <v>5.8821997195869242</v>
      </c>
      <c r="AI17" s="102">
        <v>495.92711315966085</v>
      </c>
      <c r="AJ17" s="39">
        <v>6.8213192848793467</v>
      </c>
      <c r="AK17" s="91">
        <v>36.007462343396675</v>
      </c>
      <c r="AL17" s="39">
        <v>1.1163557741099068</v>
      </c>
      <c r="AM17" s="39">
        <v>4.5089972004155854</v>
      </c>
      <c r="AN17" s="39">
        <v>1.6583635900878552E-2</v>
      </c>
      <c r="AO17" s="39">
        <v>8.8147286212315698E-2</v>
      </c>
      <c r="AP17" s="39">
        <v>3.4069075669850603E-3</v>
      </c>
      <c r="AQ17" s="39">
        <v>1.0674928087163986</v>
      </c>
      <c r="AR17" s="39">
        <v>1.4289983551806069</v>
      </c>
      <c r="AS17" s="39">
        <v>2.66345660997424E-2</v>
      </c>
      <c r="AT17" s="102">
        <v>329.35182000841996</v>
      </c>
      <c r="AU17" s="39">
        <v>6.3837044298462082</v>
      </c>
      <c r="AV17" s="91">
        <v>10.374499118534883</v>
      </c>
      <c r="AW17" s="39">
        <v>1.3412090981898017</v>
      </c>
      <c r="AX17" s="39">
        <v>5.7796652868140956</v>
      </c>
      <c r="AY17" s="39">
        <v>1.1233654114118792</v>
      </c>
      <c r="AZ17" s="39">
        <v>0.33638912667240822</v>
      </c>
      <c r="BA17" s="39">
        <v>1.063250800359542</v>
      </c>
      <c r="BB17" s="39">
        <v>0.17554314518860811</v>
      </c>
      <c r="BC17" s="39">
        <v>1.0799025296413909</v>
      </c>
      <c r="BD17" s="39">
        <v>0.21349676075414539</v>
      </c>
      <c r="BE17" s="39">
        <v>0.59574118734757353</v>
      </c>
      <c r="BF17" s="39">
        <v>8.1218604399046046E-2</v>
      </c>
      <c r="BG17" s="39">
        <v>0.594047615920554</v>
      </c>
      <c r="BH17" s="39">
        <v>8.3924014452504012E-2</v>
      </c>
      <c r="BI17" s="39">
        <v>0.84956461755875734</v>
      </c>
      <c r="BJ17" s="39">
        <v>5.8520199298370969E-2</v>
      </c>
      <c r="BK17" s="39">
        <v>0.13520625628188968</v>
      </c>
      <c r="BL17" s="39">
        <v>7.347444641037927</v>
      </c>
      <c r="BM17" s="39">
        <v>4.8379414120934489E-3</v>
      </c>
      <c r="BN17" s="39">
        <v>0.70905449709511137</v>
      </c>
      <c r="BO17" s="39">
        <v>0.81404591579566288</v>
      </c>
    </row>
    <row r="18" spans="1:67" s="5" customFormat="1" ht="15">
      <c r="A18" s="5" t="s">
        <v>64</v>
      </c>
      <c r="B18" s="5" t="s">
        <v>65</v>
      </c>
      <c r="D18" s="136">
        <v>0.78900000000000003</v>
      </c>
      <c r="E18" s="6" t="s">
        <v>66</v>
      </c>
      <c r="F18" s="71">
        <v>2023</v>
      </c>
      <c r="G18" s="71" t="s">
        <v>229</v>
      </c>
      <c r="H18" s="55">
        <v>10239</v>
      </c>
      <c r="I18" s="7" t="s">
        <v>283</v>
      </c>
      <c r="J18" s="7" t="s">
        <v>48</v>
      </c>
      <c r="K18" s="92">
        <v>15.160425583510516</v>
      </c>
      <c r="L18" s="40">
        <v>0.55195965713980399</v>
      </c>
      <c r="M18" s="40">
        <v>2.4123506297203101</v>
      </c>
      <c r="N18" s="92">
        <v>70.073218943011668</v>
      </c>
      <c r="O18" s="40">
        <v>0.12742233170745984</v>
      </c>
      <c r="P18" s="40">
        <v>1.1428630321345576</v>
      </c>
      <c r="Q18" s="40">
        <v>0.47369950154505852</v>
      </c>
      <c r="R18" s="40">
        <v>8.0554943565132486</v>
      </c>
      <c r="S18" s="40">
        <v>5.2935216855957437E-2</v>
      </c>
      <c r="T18" s="40">
        <v>1.4286044157520128</v>
      </c>
      <c r="U18" s="40">
        <v>0.35717380532273324</v>
      </c>
      <c r="V18" s="40">
        <v>1.1228920315231254E-3</v>
      </c>
      <c r="W18" s="40">
        <v>1.3325793135312514E-2</v>
      </c>
      <c r="X18" s="40">
        <v>3.5772184633750075</v>
      </c>
      <c r="Y18" s="103">
        <v>99.636520469844868</v>
      </c>
      <c r="Z18" s="92">
        <v>25.885450851242926</v>
      </c>
      <c r="AA18" s="92">
        <v>11.048450290410841</v>
      </c>
      <c r="AB18" s="40">
        <v>6.9417324606612372</v>
      </c>
      <c r="AC18" s="92">
        <v>11.358205391823565</v>
      </c>
      <c r="AD18" s="40">
        <v>8.9702191366282591</v>
      </c>
      <c r="AE18" s="92">
        <v>20.026634560905837</v>
      </c>
      <c r="AF18" s="40">
        <v>4.2108892653768129</v>
      </c>
      <c r="AG18" s="40">
        <v>3.7868436761718893</v>
      </c>
      <c r="AH18" s="40">
        <v>8.021224089720242</v>
      </c>
      <c r="AI18" s="103">
        <v>492.16194156002905</v>
      </c>
      <c r="AJ18" s="40">
        <v>7.0847839873907716</v>
      </c>
      <c r="AK18" s="92">
        <v>35.017155507349109</v>
      </c>
      <c r="AL18" s="40">
        <v>1.1861137977396214</v>
      </c>
      <c r="AM18" s="40">
        <v>7.401310798321056</v>
      </c>
      <c r="AN18" s="40">
        <v>2.5856913851340153E-2</v>
      </c>
      <c r="AO18" s="40">
        <v>6.2235939894801431E-2</v>
      </c>
      <c r="AP18" s="40">
        <v>1.8179412603847606E-3</v>
      </c>
      <c r="AQ18" s="40">
        <v>1.5666587174444551</v>
      </c>
      <c r="AR18" s="103">
        <v>111.31729291882478</v>
      </c>
      <c r="AS18" s="40">
        <v>0.11932346482239899</v>
      </c>
      <c r="AT18" s="103">
        <v>289.71117344967712</v>
      </c>
      <c r="AU18" s="40">
        <v>6.5706269663693853</v>
      </c>
      <c r="AV18" s="92">
        <v>11.244208466972998</v>
      </c>
      <c r="AW18" s="40">
        <v>1.3997884875382647</v>
      </c>
      <c r="AX18" s="40">
        <v>5.941386158057842</v>
      </c>
      <c r="AY18" s="40">
        <v>1.1997350160040741</v>
      </c>
      <c r="AZ18" s="40">
        <v>0.34447408968502546</v>
      </c>
      <c r="BA18" s="40">
        <v>1.0793863577288272</v>
      </c>
      <c r="BB18" s="40">
        <v>0.1835506833914044</v>
      </c>
      <c r="BC18" s="40">
        <v>1.0694815611998907</v>
      </c>
      <c r="BD18" s="40">
        <v>0.22903458681183148</v>
      </c>
      <c r="BE18" s="40">
        <v>0.60382689479322726</v>
      </c>
      <c r="BF18" s="40">
        <v>8.1461398977925703E-2</v>
      </c>
      <c r="BG18" s="40">
        <v>0.58834928006598475</v>
      </c>
      <c r="BH18" s="40">
        <v>8.8247342014425509E-2</v>
      </c>
      <c r="BI18" s="40">
        <v>0.8395760271223125</v>
      </c>
      <c r="BJ18" s="40">
        <v>6.2624181506140714E-2</v>
      </c>
      <c r="BK18" s="40">
        <v>0.131623357758789</v>
      </c>
      <c r="BL18" s="92">
        <v>20.77011026211834</v>
      </c>
      <c r="BM18" s="40">
        <v>1.0821057686374745E-2</v>
      </c>
      <c r="BN18" s="40">
        <v>0.74873778165711913</v>
      </c>
      <c r="BO18" s="40">
        <v>0.85990099157498112</v>
      </c>
    </row>
    <row r="19" spans="1:67" s="5" customFormat="1" ht="15">
      <c r="A19" s="5" t="s">
        <v>64</v>
      </c>
      <c r="B19" s="5" t="s">
        <v>67</v>
      </c>
      <c r="C19" s="49" t="s">
        <v>279</v>
      </c>
      <c r="D19" s="136">
        <v>2.3639999999999999</v>
      </c>
      <c r="E19" s="6" t="s">
        <v>266</v>
      </c>
      <c r="F19" s="71">
        <v>2023</v>
      </c>
      <c r="G19" s="71" t="s">
        <v>229</v>
      </c>
      <c r="H19" s="55">
        <v>10259</v>
      </c>
      <c r="I19" s="7" t="s">
        <v>236</v>
      </c>
      <c r="J19" s="7" t="s">
        <v>48</v>
      </c>
      <c r="K19" s="92">
        <v>15.681325064700658</v>
      </c>
      <c r="L19" s="40">
        <v>0.57647392235542105</v>
      </c>
      <c r="M19" s="40">
        <v>2.6669148735439463</v>
      </c>
      <c r="N19" s="92">
        <v>69.527902277855162</v>
      </c>
      <c r="O19" s="40">
        <v>0.13539481227334493</v>
      </c>
      <c r="P19" s="40">
        <v>0.88180044946868963</v>
      </c>
      <c r="Q19" s="40">
        <v>0.58098297671686638</v>
      </c>
      <c r="R19" s="40">
        <v>7.8466662536429181</v>
      </c>
      <c r="S19" s="40">
        <v>5.4765058440315519E-2</v>
      </c>
      <c r="T19" s="40">
        <v>1.497456388658235</v>
      </c>
      <c r="U19" s="40">
        <v>0.36811772152426603</v>
      </c>
      <c r="V19" s="40">
        <v>3.1566075265500168E-3</v>
      </c>
      <c r="W19" s="40">
        <v>4.5181157442629365E-3</v>
      </c>
      <c r="X19" s="40">
        <v>1.3068844692072676</v>
      </c>
      <c r="Y19" s="103">
        <v>145.91105070528249</v>
      </c>
      <c r="Z19" s="92">
        <v>25.97081723502583</v>
      </c>
      <c r="AA19" s="92">
        <v>9.9978410992792117</v>
      </c>
      <c r="AB19" s="40">
        <v>9.0172736930134096</v>
      </c>
      <c r="AC19" s="92">
        <v>19.130727027670996</v>
      </c>
      <c r="AD19" s="92">
        <v>25.216548382729005</v>
      </c>
      <c r="AE19" s="92">
        <v>23.039260053632901</v>
      </c>
      <c r="AF19" s="40">
        <v>5.1975985037933912</v>
      </c>
      <c r="AG19" s="40">
        <v>1.8673984166716684</v>
      </c>
      <c r="AH19" s="40">
        <v>7.8273639105874162</v>
      </c>
      <c r="AI19" s="103">
        <v>530.74426938385841</v>
      </c>
      <c r="AJ19" s="40">
        <v>6.9725873103599758</v>
      </c>
      <c r="AK19" s="92">
        <v>35.41753095030019</v>
      </c>
      <c r="AL19" s="40">
        <v>1.1248050084753733</v>
      </c>
      <c r="AM19" s="40">
        <v>3.2043141503141568</v>
      </c>
      <c r="AN19" s="40">
        <v>0.14284911708492923</v>
      </c>
      <c r="AO19" s="40">
        <v>5.8712993862968292E-2</v>
      </c>
      <c r="AP19" s="40">
        <v>0</v>
      </c>
      <c r="AQ19" s="40">
        <v>1.5220830587960652</v>
      </c>
      <c r="AR19" s="92">
        <v>37.742174791270045</v>
      </c>
      <c r="AS19" s="40"/>
      <c r="AT19" s="103">
        <v>318.79797438525571</v>
      </c>
      <c r="AU19" s="40">
        <v>6.551698796163568</v>
      </c>
      <c r="AV19" s="92">
        <v>10.883195773682228</v>
      </c>
      <c r="AW19" s="40">
        <v>1.4565206736486214</v>
      </c>
      <c r="AX19" s="40">
        <v>6.0547544928430455</v>
      </c>
      <c r="AY19" s="40">
        <v>1.1967935065402688</v>
      </c>
      <c r="AZ19" s="40">
        <v>0.37151432734673862</v>
      </c>
      <c r="BA19" s="40">
        <v>1.2001800508285672</v>
      </c>
      <c r="BB19" s="40">
        <v>0.19301499188561932</v>
      </c>
      <c r="BC19" s="40">
        <v>1.1558949348016458</v>
      </c>
      <c r="BD19" s="40">
        <v>0.23933604361255434</v>
      </c>
      <c r="BE19" s="40">
        <v>0.64113230383603181</v>
      </c>
      <c r="BF19" s="40">
        <v>9.0866332771063305E-2</v>
      </c>
      <c r="BG19" s="40">
        <v>0.61753612546994774</v>
      </c>
      <c r="BH19" s="40">
        <v>9.3558768705468184E-2</v>
      </c>
      <c r="BI19" s="40">
        <v>0.86370194421609392</v>
      </c>
      <c r="BJ19" s="40">
        <v>7.1524268928515225E-2</v>
      </c>
      <c r="BK19" s="40">
        <v>0.206899131908512</v>
      </c>
      <c r="BL19" s="92">
        <v>34.535384250390329</v>
      </c>
      <c r="BM19" s="40"/>
      <c r="BN19" s="40">
        <v>0.75813639934792321</v>
      </c>
      <c r="BO19" s="40">
        <v>1.0107362975923615</v>
      </c>
    </row>
    <row r="20" spans="1:67" s="5" customFormat="1" ht="15">
      <c r="A20" s="5" t="s">
        <v>64</v>
      </c>
      <c r="B20" s="5" t="s">
        <v>68</v>
      </c>
      <c r="C20" s="49" t="s">
        <v>279</v>
      </c>
      <c r="D20" s="136">
        <v>1.6080000000000001</v>
      </c>
      <c r="E20" s="6" t="s">
        <v>87</v>
      </c>
      <c r="F20" s="71">
        <v>2023</v>
      </c>
      <c r="G20" s="71" t="s">
        <v>229</v>
      </c>
      <c r="H20" s="55">
        <v>10259</v>
      </c>
      <c r="I20" s="7" t="s">
        <v>236</v>
      </c>
      <c r="J20" s="7" t="s">
        <v>48</v>
      </c>
      <c r="K20" s="92">
        <v>15.544859644546143</v>
      </c>
      <c r="L20" s="40">
        <v>0.69169389919654123</v>
      </c>
      <c r="M20" s="40">
        <v>2.3426855371592143</v>
      </c>
      <c r="N20" s="92">
        <v>69.407167586768978</v>
      </c>
      <c r="O20" s="40">
        <v>0.21712776066406775</v>
      </c>
      <c r="P20" s="40">
        <v>1.0978757975608493</v>
      </c>
      <c r="Q20" s="40">
        <v>0.47277324089095296</v>
      </c>
      <c r="R20" s="40">
        <v>7.8220664092745347</v>
      </c>
      <c r="S20" s="40">
        <v>6.9165333651755548E-2</v>
      </c>
      <c r="T20" s="40">
        <v>1.5728544102402646</v>
      </c>
      <c r="U20" s="40">
        <v>0.52135384583450362</v>
      </c>
      <c r="V20" s="40">
        <v>3.2845275551107948E-3</v>
      </c>
      <c r="W20" s="40">
        <v>5.4559180714987082E-2</v>
      </c>
      <c r="X20" s="40">
        <v>1.2455591014888272</v>
      </c>
      <c r="Y20" s="103">
        <v>148.73415641390662</v>
      </c>
      <c r="Z20" s="92">
        <v>27.640407554763378</v>
      </c>
      <c r="AA20" s="40">
        <v>8.9381353542338324</v>
      </c>
      <c r="AB20" s="40">
        <v>17.438743363245198</v>
      </c>
      <c r="AC20" s="92">
        <v>18.180581200954386</v>
      </c>
      <c r="AD20" s="92">
        <v>26.238437091474633</v>
      </c>
      <c r="AE20" s="92">
        <v>29.731634924526496</v>
      </c>
      <c r="AF20" s="40">
        <v>5.434920172526212</v>
      </c>
      <c r="AG20" s="40">
        <v>1.9220051591149132</v>
      </c>
      <c r="AH20" s="40">
        <v>6.6144169195113465</v>
      </c>
      <c r="AI20" s="103">
        <v>529.04813759276453</v>
      </c>
      <c r="AJ20" s="40">
        <v>6.9802298114861525</v>
      </c>
      <c r="AK20" s="92">
        <v>40.260574198772176</v>
      </c>
      <c r="AL20" s="40">
        <v>1.3757856241681146</v>
      </c>
      <c r="AM20" s="40">
        <v>4.7420483503038042</v>
      </c>
      <c r="AN20" s="40">
        <v>4.7043670204404579E-2</v>
      </c>
      <c r="AO20" s="40">
        <v>5.5557972970980751E-2</v>
      </c>
      <c r="AP20" s="40">
        <v>0</v>
      </c>
      <c r="AQ20" s="40">
        <v>8.7030286135195478</v>
      </c>
      <c r="AR20" s="103">
        <v>455.76126234221931</v>
      </c>
      <c r="AS20" s="40"/>
      <c r="AT20" s="103">
        <v>324.965325664651</v>
      </c>
      <c r="AU20" s="40">
        <v>6.8483395514943322</v>
      </c>
      <c r="AV20" s="92">
        <v>11.335089647585541</v>
      </c>
      <c r="AW20" s="40">
        <v>1.5023818998141982</v>
      </c>
      <c r="AX20" s="40">
        <v>6.4547545977727667</v>
      </c>
      <c r="AY20" s="40">
        <v>1.2933648530765265</v>
      </c>
      <c r="AZ20" s="40">
        <v>0.37945353281208477</v>
      </c>
      <c r="BA20" s="40">
        <v>1.1495366610633873</v>
      </c>
      <c r="BB20" s="40">
        <v>0.19806426237605682</v>
      </c>
      <c r="BC20" s="40">
        <v>1.2007727778340516</v>
      </c>
      <c r="BD20" s="40">
        <v>0.2374609732948457</v>
      </c>
      <c r="BE20" s="40">
        <v>0.64172767131221176</v>
      </c>
      <c r="BF20" s="40">
        <v>9.7460521755959179E-2</v>
      </c>
      <c r="BG20" s="40">
        <v>0.62412592068186534</v>
      </c>
      <c r="BH20" s="40">
        <v>9.280864455014734E-2</v>
      </c>
      <c r="BI20" s="40">
        <v>0.98209339010076979</v>
      </c>
      <c r="BJ20" s="40">
        <v>8.0544994975880857E-2</v>
      </c>
      <c r="BK20" s="40">
        <v>0.23020213018408472</v>
      </c>
      <c r="BL20" s="92">
        <v>59.183382621417444</v>
      </c>
      <c r="BM20" s="40"/>
      <c r="BN20" s="40">
        <v>0.85445405004661834</v>
      </c>
      <c r="BO20" s="40">
        <v>0.91007153332036694</v>
      </c>
    </row>
    <row r="21" spans="1:67" s="5" customFormat="1" ht="15">
      <c r="A21" s="5" t="s">
        <v>64</v>
      </c>
      <c r="B21" s="5" t="s">
        <v>69</v>
      </c>
      <c r="C21" s="49" t="s">
        <v>279</v>
      </c>
      <c r="D21" s="136">
        <v>3.4769999999999999</v>
      </c>
      <c r="E21" s="6" t="s">
        <v>267</v>
      </c>
      <c r="F21" s="71">
        <v>2023</v>
      </c>
      <c r="G21" s="71" t="s">
        <v>229</v>
      </c>
      <c r="H21" s="55">
        <v>10259</v>
      </c>
      <c r="I21" s="7" t="s">
        <v>236</v>
      </c>
      <c r="J21" s="7" t="s">
        <v>48</v>
      </c>
      <c r="K21" s="92">
        <v>15.949869059004001</v>
      </c>
      <c r="L21" s="40">
        <v>0.55971837545629277</v>
      </c>
      <c r="M21" s="40">
        <v>2.283132436325447</v>
      </c>
      <c r="N21" s="92">
        <v>70.088737648232026</v>
      </c>
      <c r="O21" s="40">
        <v>0.14999380181838237</v>
      </c>
      <c r="P21" s="40">
        <v>0.94074851098239398</v>
      </c>
      <c r="Q21" s="40">
        <v>0.48613254221190938</v>
      </c>
      <c r="R21" s="40">
        <v>7.5065061012455834</v>
      </c>
      <c r="S21" s="40">
        <v>5.3735729760298528E-2</v>
      </c>
      <c r="T21" s="40">
        <v>1.4397786813313249</v>
      </c>
      <c r="U21" s="40">
        <v>0.36165765321573984</v>
      </c>
      <c r="V21" s="40">
        <v>3.2811219569458413E-3</v>
      </c>
      <c r="W21" s="40">
        <v>4.7602356471642725E-3</v>
      </c>
      <c r="X21" s="40"/>
      <c r="Y21" s="103">
        <v>157.68315596756307</v>
      </c>
      <c r="Z21" s="92">
        <v>26.160328260787974</v>
      </c>
      <c r="AA21" s="40">
        <v>8.0437785760985854</v>
      </c>
      <c r="AB21" s="40">
        <v>9.0185243231086059</v>
      </c>
      <c r="AC21" s="92">
        <v>19.204477075022076</v>
      </c>
      <c r="AD21" s="92">
        <v>26.211231482232318</v>
      </c>
      <c r="AE21" s="92">
        <v>25.334332182820848</v>
      </c>
      <c r="AF21" s="40">
        <v>5.0344269251819709</v>
      </c>
      <c r="AG21" s="40">
        <v>1.6764853700028171</v>
      </c>
      <c r="AH21" s="40">
        <v>7.9837625746048104</v>
      </c>
      <c r="AI21" s="103">
        <v>503.70867437566648</v>
      </c>
      <c r="AJ21" s="40">
        <v>6.6972892130471653</v>
      </c>
      <c r="AK21" s="92">
        <v>33.956163894315168</v>
      </c>
      <c r="AL21" s="40">
        <v>1.1299345509304848</v>
      </c>
      <c r="AM21" s="40">
        <v>3.4710693498404712</v>
      </c>
      <c r="AN21" s="40">
        <v>2.5373930725684755E-2</v>
      </c>
      <c r="AO21" s="40">
        <v>8.6112646530587533E-2</v>
      </c>
      <c r="AP21" s="40">
        <v>0</v>
      </c>
      <c r="AQ21" s="40">
        <v>1.5449742382486045</v>
      </c>
      <c r="AR21" s="92">
        <v>39.764728486878894</v>
      </c>
      <c r="AS21" s="40"/>
      <c r="AT21" s="103">
        <v>304.75909731753183</v>
      </c>
      <c r="AU21" s="40">
        <v>6.4003080394641918</v>
      </c>
      <c r="AV21" s="92">
        <v>10.396373517197913</v>
      </c>
      <c r="AW21" s="40">
        <v>1.3938009042202826</v>
      </c>
      <c r="AX21" s="40">
        <v>5.9486530296226308</v>
      </c>
      <c r="AY21" s="40">
        <v>1.1531520773137207</v>
      </c>
      <c r="AZ21" s="40">
        <v>0.34127139469682344</v>
      </c>
      <c r="BA21" s="40">
        <v>1.0577350753069672</v>
      </c>
      <c r="BB21" s="40">
        <v>0.18202815819926613</v>
      </c>
      <c r="BC21" s="40">
        <v>1.0901766278680476</v>
      </c>
      <c r="BD21" s="40">
        <v>0.22609451209277029</v>
      </c>
      <c r="BE21" s="40">
        <v>0.59284300556323077</v>
      </c>
      <c r="BF21" s="40">
        <v>8.4601160427677818E-2</v>
      </c>
      <c r="BG21" s="40">
        <v>0.59336745552940273</v>
      </c>
      <c r="BH21" s="40">
        <v>8.3472609488605451E-2</v>
      </c>
      <c r="BI21" s="40">
        <v>0.80232883518971798</v>
      </c>
      <c r="BJ21" s="40">
        <v>6.5395619749508971E-2</v>
      </c>
      <c r="BK21" s="40">
        <v>0.20791759019191952</v>
      </c>
      <c r="BL21" s="92">
        <v>30.249440436233474</v>
      </c>
      <c r="BM21" s="40"/>
      <c r="BN21" s="40">
        <v>0.70121181303251701</v>
      </c>
      <c r="BO21" s="40">
        <v>0.95868142620521435</v>
      </c>
    </row>
    <row r="22" spans="1:67" s="5" customFormat="1" ht="15">
      <c r="A22" s="5" t="s">
        <v>64</v>
      </c>
      <c r="B22" s="5" t="s">
        <v>70</v>
      </c>
      <c r="C22" s="49"/>
      <c r="D22" s="136">
        <v>1.454</v>
      </c>
      <c r="E22" s="6" t="s">
        <v>266</v>
      </c>
      <c r="F22" s="71">
        <v>2023</v>
      </c>
      <c r="G22" s="71" t="s">
        <v>229</v>
      </c>
      <c r="H22" s="55">
        <v>10259</v>
      </c>
      <c r="I22" s="7" t="s">
        <v>236</v>
      </c>
      <c r="J22" s="7" t="s">
        <v>48</v>
      </c>
      <c r="K22" s="92">
        <v>15.847189913565296</v>
      </c>
      <c r="L22" s="40">
        <v>0.56128242411853824</v>
      </c>
      <c r="M22" s="40">
        <v>2.2499818193061141</v>
      </c>
      <c r="N22" s="92">
        <v>70.233618218881603</v>
      </c>
      <c r="O22" s="40">
        <v>0.1491887326947898</v>
      </c>
      <c r="P22" s="40">
        <v>0.9559111770096449</v>
      </c>
      <c r="Q22" s="40">
        <v>0.47323837482274961</v>
      </c>
      <c r="R22" s="40">
        <v>7.4912256645259205</v>
      </c>
      <c r="S22" s="40">
        <v>5.3523047243043229E-2</v>
      </c>
      <c r="T22" s="40">
        <v>1.4422749128386798</v>
      </c>
      <c r="U22" s="40">
        <v>0.36346792095784108</v>
      </c>
      <c r="V22" s="40">
        <v>3.3198233670247474E-3</v>
      </c>
      <c r="W22" s="40">
        <v>4.6939322390373451E-3</v>
      </c>
      <c r="X22" s="40"/>
      <c r="Y22" s="103">
        <v>156.3807099373868</v>
      </c>
      <c r="Z22" s="92">
        <v>26.325057410479676</v>
      </c>
      <c r="AA22" s="40">
        <v>7.7850287907745743</v>
      </c>
      <c r="AB22" s="40">
        <v>8.9455328878971638</v>
      </c>
      <c r="AC22" s="92">
        <v>19.352653012041845</v>
      </c>
      <c r="AD22" s="92">
        <v>26.520397563706243</v>
      </c>
      <c r="AE22" s="92">
        <v>24.258833637324319</v>
      </c>
      <c r="AF22" s="40">
        <v>5.0765478357974922</v>
      </c>
      <c r="AG22" s="40">
        <v>1.6496504424203942</v>
      </c>
      <c r="AH22" s="40">
        <v>7.8946913440911208</v>
      </c>
      <c r="AI22" s="103">
        <v>502.63544225432713</v>
      </c>
      <c r="AJ22" s="40">
        <v>6.7786992870955984</v>
      </c>
      <c r="AK22" s="92">
        <v>34.048006319376604</v>
      </c>
      <c r="AL22" s="40">
        <v>1.1600051327798409</v>
      </c>
      <c r="AM22" s="40">
        <v>3.4803865180810774</v>
      </c>
      <c r="AN22" s="40">
        <v>3.4390590993925954E-2</v>
      </c>
      <c r="AO22" s="40">
        <v>8.0504332408855753E-2</v>
      </c>
      <c r="AP22" s="40">
        <v>0</v>
      </c>
      <c r="AQ22" s="40">
        <v>1.5110763504920453</v>
      </c>
      <c r="AR22" s="92">
        <v>39.21086157411532</v>
      </c>
      <c r="AS22" s="40"/>
      <c r="AT22" s="103">
        <v>303.64003335422183</v>
      </c>
      <c r="AU22" s="40">
        <v>6.3265618668392909</v>
      </c>
      <c r="AV22" s="92">
        <v>10.458791909329065</v>
      </c>
      <c r="AW22" s="40">
        <v>1.3760547638108758</v>
      </c>
      <c r="AX22" s="40">
        <v>5.8247142288418274</v>
      </c>
      <c r="AY22" s="40">
        <v>1.0307227201893696</v>
      </c>
      <c r="AZ22" s="40">
        <v>0.34202488631932704</v>
      </c>
      <c r="BA22" s="40">
        <v>1.0675853290082691</v>
      </c>
      <c r="BB22" s="40">
        <v>0.17786189279720149</v>
      </c>
      <c r="BC22" s="40">
        <v>1.1133941582076017</v>
      </c>
      <c r="BD22" s="40">
        <v>0.23029812100575514</v>
      </c>
      <c r="BE22" s="40">
        <v>0.60327172274031027</v>
      </c>
      <c r="BF22" s="40">
        <v>8.0051536504029935E-2</v>
      </c>
      <c r="BG22" s="40">
        <v>0.57079533168199237</v>
      </c>
      <c r="BH22" s="40">
        <v>7.9796621589858646E-2</v>
      </c>
      <c r="BI22" s="40">
        <v>0.78908283672971946</v>
      </c>
      <c r="BJ22" s="40">
        <v>6.4816096937233961E-2</v>
      </c>
      <c r="BK22" s="40">
        <v>0.19247767987700912</v>
      </c>
      <c r="BL22" s="92">
        <v>29.847792853651953</v>
      </c>
      <c r="BM22" s="40"/>
      <c r="BN22" s="40">
        <v>0.72470543228017803</v>
      </c>
      <c r="BO22" s="40">
        <v>0.94550866512682508</v>
      </c>
    </row>
    <row r="23" spans="1:67" s="5" customFormat="1" ht="15">
      <c r="A23" s="5" t="s">
        <v>64</v>
      </c>
      <c r="B23" s="5" t="s">
        <v>71</v>
      </c>
      <c r="C23" s="49" t="s">
        <v>228</v>
      </c>
      <c r="D23" s="136">
        <v>3.2970000000000002</v>
      </c>
      <c r="E23" s="6" t="s">
        <v>72</v>
      </c>
      <c r="F23" s="71">
        <v>2024</v>
      </c>
      <c r="G23" s="71" t="s">
        <v>229</v>
      </c>
      <c r="H23" s="55">
        <v>10470</v>
      </c>
      <c r="I23" s="7" t="s">
        <v>238</v>
      </c>
      <c r="J23" s="7" t="s">
        <v>281</v>
      </c>
      <c r="K23" s="92">
        <v>17.019685629015704</v>
      </c>
      <c r="L23" s="40">
        <v>0.53936159864831146</v>
      </c>
      <c r="M23" s="40">
        <v>2.5887493099880694</v>
      </c>
      <c r="N23" s="92">
        <v>69.011731219178046</v>
      </c>
      <c r="O23" s="40">
        <v>0.12948293297003133</v>
      </c>
      <c r="P23" s="40">
        <v>0.99797961839812899</v>
      </c>
      <c r="Q23" s="40">
        <v>0.63606318580817744</v>
      </c>
      <c r="R23" s="40">
        <v>7.7724641855128205</v>
      </c>
      <c r="S23" s="40">
        <v>5.8450222481930381E-2</v>
      </c>
      <c r="T23" s="40">
        <v>0.57868428060279664</v>
      </c>
      <c r="U23" s="40">
        <v>0.42963488567681185</v>
      </c>
      <c r="V23" s="40">
        <v>1.9406949733944159E-2</v>
      </c>
      <c r="W23" s="40">
        <v>3.058457734366709E-2</v>
      </c>
      <c r="X23" s="40">
        <v>4.3302858743572568</v>
      </c>
      <c r="Y23" s="103">
        <v>194.1512550145373</v>
      </c>
      <c r="Z23" s="92">
        <v>12.333590368366675</v>
      </c>
      <c r="AA23" s="40">
        <v>9.6915589566654159</v>
      </c>
      <c r="AB23" s="40">
        <v>10.785472052699838</v>
      </c>
      <c r="AC23" s="40">
        <v>8.3671758738480637</v>
      </c>
      <c r="AD23" s="103">
        <v>155.03235128570185</v>
      </c>
      <c r="AE23" s="92">
        <v>19.308207394872746</v>
      </c>
      <c r="AF23" s="40">
        <v>3.754363268758929</v>
      </c>
      <c r="AG23" s="40">
        <v>2.202960084136468</v>
      </c>
      <c r="AH23" s="92">
        <v>17.920048408169329</v>
      </c>
      <c r="AI23" s="103">
        <v>448.88758681252779</v>
      </c>
      <c r="AJ23" s="40">
        <v>6.8250659595737115</v>
      </c>
      <c r="AK23" s="92">
        <v>37.650068598774084</v>
      </c>
      <c r="AL23" s="40">
        <v>1.3025416329562223</v>
      </c>
      <c r="AM23" s="40">
        <v>2.1087312343641016</v>
      </c>
      <c r="AN23" s="40">
        <v>0.14995900278684135</v>
      </c>
      <c r="AO23" s="40">
        <v>4.2668854525634597E-2</v>
      </c>
      <c r="AP23" s="40">
        <v>5.759588310762398E-3</v>
      </c>
      <c r="AQ23" s="92">
        <v>22.705253800698234</v>
      </c>
      <c r="AR23" s="103">
        <v>255.48890939493012</v>
      </c>
      <c r="AS23" s="40">
        <v>0.25210472838625952</v>
      </c>
      <c r="AT23" s="103">
        <v>245.47637273564496</v>
      </c>
      <c r="AU23" s="40">
        <v>6.9617406012027248</v>
      </c>
      <c r="AV23" s="92">
        <v>12.143756414832369</v>
      </c>
      <c r="AW23" s="40">
        <v>1.5136920740142783</v>
      </c>
      <c r="AX23" s="40">
        <v>6.2063027054716073</v>
      </c>
      <c r="AY23" s="40">
        <v>1.2253084409540149</v>
      </c>
      <c r="AZ23" s="40">
        <v>0.36282601295577255</v>
      </c>
      <c r="BA23" s="40">
        <v>1.1196167062026325</v>
      </c>
      <c r="BB23" s="40">
        <v>0.18461032205856817</v>
      </c>
      <c r="BC23" s="40">
        <v>1.0900214613884507</v>
      </c>
      <c r="BD23" s="40">
        <v>0.23188720425828802</v>
      </c>
      <c r="BE23" s="40">
        <v>0.6263827520637959</v>
      </c>
      <c r="BF23" s="40">
        <v>8.6298053304557976E-2</v>
      </c>
      <c r="BG23" s="40">
        <v>0.57692063082447054</v>
      </c>
      <c r="BH23" s="40">
        <v>8.3913504135070677E-2</v>
      </c>
      <c r="BI23" s="40">
        <v>0.93728390238463732</v>
      </c>
      <c r="BJ23" s="40">
        <v>7.7949224388438057E-2</v>
      </c>
      <c r="BK23" s="40">
        <v>8.4922173043658872E-2</v>
      </c>
      <c r="BL23" s="103">
        <v>177.1489941611579</v>
      </c>
      <c r="BM23" s="40">
        <v>2.8781751748608985E-2</v>
      </c>
      <c r="BN23" s="40">
        <v>1.1444169224702632</v>
      </c>
      <c r="BO23" s="40">
        <v>0.92285692462270985</v>
      </c>
    </row>
    <row r="24" spans="1:67" s="5" customFormat="1" ht="15">
      <c r="A24" s="5" t="s">
        <v>64</v>
      </c>
      <c r="B24" s="5" t="s">
        <v>73</v>
      </c>
      <c r="C24" s="49" t="s">
        <v>228</v>
      </c>
      <c r="D24" s="136">
        <v>2.1709999999999998</v>
      </c>
      <c r="E24" s="6" t="s">
        <v>57</v>
      </c>
      <c r="F24" s="71">
        <v>2023</v>
      </c>
      <c r="G24" s="71" t="s">
        <v>229</v>
      </c>
      <c r="H24" s="55">
        <v>10173</v>
      </c>
      <c r="I24" s="7" t="s">
        <v>282</v>
      </c>
      <c r="J24" s="7" t="s">
        <v>48</v>
      </c>
      <c r="K24" s="92">
        <v>16.876404081740237</v>
      </c>
      <c r="L24" s="40">
        <v>0.5046868841103308</v>
      </c>
      <c r="M24" s="40">
        <v>2.4498450129861919</v>
      </c>
      <c r="N24" s="92">
        <v>69.107764357038519</v>
      </c>
      <c r="O24" s="40">
        <v>0.10073299252490052</v>
      </c>
      <c r="P24" s="40">
        <v>1.1453255845003478</v>
      </c>
      <c r="Q24" s="40">
        <v>0.46771899518798093</v>
      </c>
      <c r="R24" s="40">
        <v>8.2070223954356099</v>
      </c>
      <c r="S24" s="40">
        <v>5.3273682993323405E-2</v>
      </c>
      <c r="T24" s="40">
        <v>0.52904531843071956</v>
      </c>
      <c r="U24" s="40">
        <v>0.41052011527432192</v>
      </c>
      <c r="V24" s="40">
        <v>1.7804477064795113E-3</v>
      </c>
      <c r="W24" s="40">
        <v>1.7720200468154066E-3</v>
      </c>
      <c r="X24" s="40">
        <v>3.4389660041514412</v>
      </c>
      <c r="Y24" s="103">
        <v>117.66662158212463</v>
      </c>
      <c r="Z24" s="92">
        <v>10.939643849819008</v>
      </c>
      <c r="AA24" s="40">
        <v>9.8761531044774937</v>
      </c>
      <c r="AB24" s="40">
        <v>5.2557295155495778</v>
      </c>
      <c r="AC24" s="40">
        <v>6.7815938447283379</v>
      </c>
      <c r="AD24" s="92">
        <v>14.223100387278409</v>
      </c>
      <c r="AE24" s="92">
        <v>12.315484458025553</v>
      </c>
      <c r="AF24" s="40">
        <v>3.4950473193790526</v>
      </c>
      <c r="AG24" s="40">
        <v>1.5607830075014042</v>
      </c>
      <c r="AH24" s="40">
        <v>7.0285844150298731</v>
      </c>
      <c r="AI24" s="103">
        <v>459.91773744266106</v>
      </c>
      <c r="AJ24" s="40">
        <v>6.8000478921289957</v>
      </c>
      <c r="AK24" s="92">
        <v>35.713043011068585</v>
      </c>
      <c r="AL24" s="40">
        <v>1.119662662500168</v>
      </c>
      <c r="AM24" s="40">
        <v>1.0457624079649706</v>
      </c>
      <c r="AN24" s="40">
        <v>0.23875099205842668</v>
      </c>
      <c r="AO24" s="40">
        <v>3.1714531101750952E-2</v>
      </c>
      <c r="AP24" s="40">
        <v>1.3747375188984676E-3</v>
      </c>
      <c r="AQ24" s="40">
        <v>1.6845671712785881</v>
      </c>
      <c r="AR24" s="92">
        <v>14.802606689628321</v>
      </c>
      <c r="AS24" s="40">
        <v>7.0503933870033703E-2</v>
      </c>
      <c r="AT24" s="103">
        <v>272.05171693926502</v>
      </c>
      <c r="AU24" s="40">
        <v>6.1430033912635409</v>
      </c>
      <c r="AV24" s="92">
        <v>10.694506535190138</v>
      </c>
      <c r="AW24" s="40">
        <v>1.3694448883556125</v>
      </c>
      <c r="AX24" s="40">
        <v>5.7080049069140353</v>
      </c>
      <c r="AY24" s="40">
        <v>1.1422586622848252</v>
      </c>
      <c r="AZ24" s="40">
        <v>0.34501626840247979</v>
      </c>
      <c r="BA24" s="40">
        <v>1.082446333954767</v>
      </c>
      <c r="BB24" s="40">
        <v>0.17782779192761938</v>
      </c>
      <c r="BC24" s="40">
        <v>1.1024382668484429</v>
      </c>
      <c r="BD24" s="40">
        <v>0.22270319235097977</v>
      </c>
      <c r="BE24" s="40">
        <v>0.62586772847429573</v>
      </c>
      <c r="BF24" s="40">
        <v>8.2656359446291697E-2</v>
      </c>
      <c r="BG24" s="40">
        <v>0.58819335691706076</v>
      </c>
      <c r="BH24" s="40">
        <v>8.2906624530865641E-2</v>
      </c>
      <c r="BI24" s="40">
        <v>0.88232656093000372</v>
      </c>
      <c r="BJ24" s="40">
        <v>6.9578113904088398E-2</v>
      </c>
      <c r="BK24" s="40">
        <v>4.2598057876741112E-2</v>
      </c>
      <c r="BL24" s="92">
        <v>19.698820828703507</v>
      </c>
      <c r="BM24" s="40">
        <v>4.0122612395639161E-3</v>
      </c>
      <c r="BN24" s="40">
        <v>0.80992645934415686</v>
      </c>
      <c r="BO24" s="40">
        <v>0.8765358569690973</v>
      </c>
    </row>
    <row r="25" spans="1:67" s="5" customFormat="1" ht="15">
      <c r="A25" s="5" t="s">
        <v>64</v>
      </c>
      <c r="B25" s="5" t="s">
        <v>74</v>
      </c>
      <c r="C25" s="49" t="s">
        <v>228</v>
      </c>
      <c r="D25" s="136">
        <v>2.1259999999999999</v>
      </c>
      <c r="E25" s="6" t="s">
        <v>57</v>
      </c>
      <c r="F25" s="71">
        <v>2023</v>
      </c>
      <c r="G25" s="71" t="s">
        <v>229</v>
      </c>
      <c r="H25" s="55">
        <v>10173</v>
      </c>
      <c r="I25" s="7" t="s">
        <v>282</v>
      </c>
      <c r="J25" s="7" t="s">
        <v>48</v>
      </c>
      <c r="K25" s="92">
        <v>16.828497308814267</v>
      </c>
      <c r="L25" s="40">
        <v>0.5000904643791646</v>
      </c>
      <c r="M25" s="40">
        <v>2.5213230627129128</v>
      </c>
      <c r="N25" s="92">
        <v>69.078043807968712</v>
      </c>
      <c r="O25" s="40">
        <v>0.10097528386227704</v>
      </c>
      <c r="P25" s="40">
        <v>1.142390693996419</v>
      </c>
      <c r="Q25" s="40">
        <v>0.49252969910420219</v>
      </c>
      <c r="R25" s="40">
        <v>8.2344200529880851</v>
      </c>
      <c r="S25" s="40">
        <v>5.3189041654046643E-2</v>
      </c>
      <c r="T25" s="40">
        <v>0.48664848778782882</v>
      </c>
      <c r="U25" s="40">
        <v>0.4140011604751615</v>
      </c>
      <c r="V25" s="40">
        <v>1.7544399987578642E-3</v>
      </c>
      <c r="W25" s="40">
        <v>1.6101842406722592E-3</v>
      </c>
      <c r="X25" s="40">
        <v>3.3619544337049838</v>
      </c>
      <c r="Y25" s="103">
        <v>118.84608733815506</v>
      </c>
      <c r="Z25" s="92">
        <v>10.49248498796222</v>
      </c>
      <c r="AA25" s="92">
        <v>10.236740196911503</v>
      </c>
      <c r="AB25" s="40">
        <v>4.9592091950582162</v>
      </c>
      <c r="AC25" s="40">
        <v>6.3498902635444576</v>
      </c>
      <c r="AD25" s="92">
        <v>14.0153379034819</v>
      </c>
      <c r="AE25" s="92">
        <v>11.633757777998142</v>
      </c>
      <c r="AF25" s="40">
        <v>3.4403511365559654</v>
      </c>
      <c r="AG25" s="40">
        <v>1.4845165964005169</v>
      </c>
      <c r="AH25" s="40">
        <v>7.010068119182649</v>
      </c>
      <c r="AI25" s="103">
        <v>460.11975267027969</v>
      </c>
      <c r="AJ25" s="40">
        <v>6.7707102988026699</v>
      </c>
      <c r="AK25" s="92">
        <v>35.709535558704118</v>
      </c>
      <c r="AL25" s="40">
        <v>1.1576607961040541</v>
      </c>
      <c r="AM25" s="40">
        <v>1.0102841054590861</v>
      </c>
      <c r="AN25" s="40">
        <v>0.21833082672230428</v>
      </c>
      <c r="AO25" s="40">
        <v>3.0765492932455615E-2</v>
      </c>
      <c r="AP25" s="40">
        <v>1.648995976103255E-3</v>
      </c>
      <c r="AQ25" s="40">
        <v>1.6884624214151303</v>
      </c>
      <c r="AR25" s="92">
        <v>13.450707882986043</v>
      </c>
      <c r="AS25" s="40">
        <v>6.7879034004245567E-2</v>
      </c>
      <c r="AT25" s="103">
        <v>271.11372467639609</v>
      </c>
      <c r="AU25" s="40">
        <v>6.1929836931716835</v>
      </c>
      <c r="AV25" s="92">
        <v>10.823622070779374</v>
      </c>
      <c r="AW25" s="40">
        <v>1.3803083245212668</v>
      </c>
      <c r="AX25" s="40">
        <v>5.8199388244116106</v>
      </c>
      <c r="AY25" s="40">
        <v>1.1907811313988812</v>
      </c>
      <c r="AZ25" s="40">
        <v>0.35963739911110526</v>
      </c>
      <c r="BA25" s="40">
        <v>1.1180814847672993</v>
      </c>
      <c r="BB25" s="40">
        <v>0.18663999381421068</v>
      </c>
      <c r="BC25" s="40">
        <v>1.1141103387832281</v>
      </c>
      <c r="BD25" s="40">
        <v>0.22815372747588175</v>
      </c>
      <c r="BE25" s="40">
        <v>0.61672770915255837</v>
      </c>
      <c r="BF25" s="40">
        <v>8.7644065931656176E-2</v>
      </c>
      <c r="BG25" s="40">
        <v>0.59301570285803218</v>
      </c>
      <c r="BH25" s="40">
        <v>8.2851631719368768E-2</v>
      </c>
      <c r="BI25" s="40">
        <v>0.89125477745281412</v>
      </c>
      <c r="BJ25" s="40">
        <v>7.2064294096181966E-2</v>
      </c>
      <c r="BK25" s="40">
        <v>3.7585883167901755E-2</v>
      </c>
      <c r="BL25" s="92">
        <v>22.887150675494343</v>
      </c>
      <c r="BM25" s="40">
        <v>3.0303054953338777E-3</v>
      </c>
      <c r="BN25" s="40">
        <v>0.8289023208759313</v>
      </c>
      <c r="BO25" s="40">
        <v>0.9050047356276113</v>
      </c>
    </row>
    <row r="26" spans="1:67" s="5" customFormat="1" ht="15">
      <c r="A26" s="5" t="s">
        <v>64</v>
      </c>
      <c r="B26" s="5" t="s">
        <v>75</v>
      </c>
      <c r="C26" s="49" t="s">
        <v>279</v>
      </c>
      <c r="D26" s="136">
        <v>3.6349999999999998</v>
      </c>
      <c r="E26" s="6" t="s">
        <v>266</v>
      </c>
      <c r="F26" s="71">
        <v>2022</v>
      </c>
      <c r="G26" s="71" t="s">
        <v>229</v>
      </c>
      <c r="H26" s="55">
        <v>10097</v>
      </c>
      <c r="I26" s="7" t="s">
        <v>233</v>
      </c>
      <c r="J26" s="7" t="s">
        <v>281</v>
      </c>
      <c r="K26" s="92">
        <v>15.600995685602401</v>
      </c>
      <c r="L26" s="40">
        <v>0.53964479573773583</v>
      </c>
      <c r="M26" s="40">
        <v>2.6913538329129616</v>
      </c>
      <c r="N26" s="92">
        <v>69.725825149873415</v>
      </c>
      <c r="O26" s="40">
        <v>0.10609807658823499</v>
      </c>
      <c r="P26" s="40">
        <v>1.0489678420621391</v>
      </c>
      <c r="Q26" s="40">
        <v>0.44900569973865362</v>
      </c>
      <c r="R26" s="40">
        <v>7.9358201670751232</v>
      </c>
      <c r="S26" s="40">
        <v>5.453984751824946E-2</v>
      </c>
      <c r="T26" s="40">
        <v>1.2873901180447733</v>
      </c>
      <c r="U26" s="40">
        <v>0.36266714788637205</v>
      </c>
      <c r="V26" s="40">
        <v>1.1977405671475838E-3</v>
      </c>
      <c r="W26" s="40">
        <v>3.5543426642151454E-3</v>
      </c>
      <c r="X26" s="40">
        <v>2.7492950532194227</v>
      </c>
      <c r="Y26" s="103">
        <v>163.2271694303106</v>
      </c>
      <c r="Z26" s="92">
        <v>55.146966520513566</v>
      </c>
      <c r="AA26" s="40">
        <v>8.2188039768503476</v>
      </c>
      <c r="AB26" s="40">
        <v>9.7056691462896971</v>
      </c>
      <c r="AC26" s="92">
        <v>14.56249237317007</v>
      </c>
      <c r="AD26" s="40">
        <v>9.5681464063555168</v>
      </c>
      <c r="AE26" s="92">
        <v>16.464576584160692</v>
      </c>
      <c r="AF26" s="40">
        <v>4.5550288952274514</v>
      </c>
      <c r="AG26" s="40">
        <v>2.929247114009029</v>
      </c>
      <c r="AH26" s="40">
        <v>7.1039903608311015</v>
      </c>
      <c r="AI26" s="103">
        <v>497.35031413905449</v>
      </c>
      <c r="AJ26" s="40">
        <v>7.1420309085129761</v>
      </c>
      <c r="AK26" s="92">
        <v>34.87202873645068</v>
      </c>
      <c r="AL26" s="40">
        <v>1.1658856785719198</v>
      </c>
      <c r="AM26" s="40">
        <v>3.8343758305714006</v>
      </c>
      <c r="AN26" s="40">
        <v>3.2740856015104541E-2</v>
      </c>
      <c r="AO26" s="40">
        <v>4.7565972275503819E-2</v>
      </c>
      <c r="AP26" s="40">
        <v>7.4694384567340448E-4</v>
      </c>
      <c r="AQ26" s="40">
        <v>1.2767712119569894</v>
      </c>
      <c r="AR26" s="92">
        <v>29.691276119080655</v>
      </c>
      <c r="AS26" s="40">
        <v>4.2702367303249972E-2</v>
      </c>
      <c r="AT26" s="103">
        <v>457.45247199114056</v>
      </c>
      <c r="AU26" s="40">
        <v>6.6396723213026752</v>
      </c>
      <c r="AV26" s="92">
        <v>11.107772499306284</v>
      </c>
      <c r="AW26" s="40">
        <v>1.47726100027714</v>
      </c>
      <c r="AX26" s="40">
        <v>6.0971931541672379</v>
      </c>
      <c r="AY26" s="40">
        <v>1.2197678958634948</v>
      </c>
      <c r="AZ26" s="40">
        <v>0.35933477772470496</v>
      </c>
      <c r="BA26" s="40">
        <v>1.1288170968285223</v>
      </c>
      <c r="BB26" s="40">
        <v>0.18406076887704012</v>
      </c>
      <c r="BC26" s="40">
        <v>1.1050006158701633</v>
      </c>
      <c r="BD26" s="40">
        <v>0.23850527598383103</v>
      </c>
      <c r="BE26" s="40">
        <v>0.6375758781504044</v>
      </c>
      <c r="BF26" s="40">
        <v>8.7876435148931897E-2</v>
      </c>
      <c r="BG26" s="40">
        <v>0.58946737743951283</v>
      </c>
      <c r="BH26" s="40">
        <v>8.9439354673993013E-2</v>
      </c>
      <c r="BI26" s="40">
        <v>0.85344313490424895</v>
      </c>
      <c r="BJ26" s="40">
        <v>7.4350024760555133E-2</v>
      </c>
      <c r="BK26" s="40">
        <v>0.2546274300290558</v>
      </c>
      <c r="BL26" s="92">
        <v>10.400166278430278</v>
      </c>
      <c r="BM26" s="40">
        <v>4.0455053434284814E-3</v>
      </c>
      <c r="BN26" s="40">
        <v>0.75577345802782259</v>
      </c>
      <c r="BO26" s="40">
        <v>1.0198897371567626</v>
      </c>
    </row>
    <row r="27" spans="1:67" s="5" customFormat="1" ht="15">
      <c r="A27" s="5" t="s">
        <v>64</v>
      </c>
      <c r="B27" s="5" t="s">
        <v>76</v>
      </c>
      <c r="C27" s="49" t="s">
        <v>279</v>
      </c>
      <c r="D27" s="136">
        <v>2.08</v>
      </c>
      <c r="E27" s="6" t="s">
        <v>269</v>
      </c>
      <c r="F27" s="71">
        <v>2023</v>
      </c>
      <c r="G27" s="71" t="s">
        <v>229</v>
      </c>
      <c r="H27" s="55">
        <v>10277</v>
      </c>
      <c r="I27" s="7" t="s">
        <v>233</v>
      </c>
      <c r="J27" s="7" t="s">
        <v>281</v>
      </c>
      <c r="K27" s="92">
        <v>15.991346037473953</v>
      </c>
      <c r="L27" s="40">
        <v>0.57212214750804935</v>
      </c>
      <c r="M27" s="40">
        <v>2.2554746153108955</v>
      </c>
      <c r="N27" s="92">
        <v>69.861362189025414</v>
      </c>
      <c r="O27" s="40">
        <v>0.14084074491677376</v>
      </c>
      <c r="P27" s="40">
        <v>0.90685282867672445</v>
      </c>
      <c r="Q27" s="40">
        <v>0.46087069688952476</v>
      </c>
      <c r="R27" s="40">
        <v>7.7129015558278553</v>
      </c>
      <c r="S27" s="40">
        <v>5.5502477706117735E-2</v>
      </c>
      <c r="T27" s="40">
        <v>1.4887245904753204</v>
      </c>
      <c r="U27" s="40">
        <v>0.37107771159489805</v>
      </c>
      <c r="V27" s="40">
        <v>3.3507812410766644E-3</v>
      </c>
      <c r="W27" s="40">
        <v>5.4219945839041024E-3</v>
      </c>
      <c r="X27" s="40">
        <v>2.9601643251324461</v>
      </c>
      <c r="Y27" s="103">
        <v>148.40448545469658</v>
      </c>
      <c r="Z27" s="92">
        <v>27.067198479974692</v>
      </c>
      <c r="AA27" s="40">
        <v>6.9480846027580236</v>
      </c>
      <c r="AB27" s="40">
        <v>9.2702381353245364</v>
      </c>
      <c r="AC27" s="92">
        <v>19.551666093200843</v>
      </c>
      <c r="AD27" s="92">
        <v>26.76770443422803</v>
      </c>
      <c r="AE27" s="92">
        <v>25.454104790597267</v>
      </c>
      <c r="AF27" s="40">
        <v>4.4567745165292347</v>
      </c>
      <c r="AG27" s="40">
        <v>3.0684949275468396</v>
      </c>
      <c r="AH27" s="40">
        <v>7.9469855920257793</v>
      </c>
      <c r="AI27" s="103">
        <v>527.30503677757088</v>
      </c>
      <c r="AJ27" s="40">
        <v>6.9037622560225484</v>
      </c>
      <c r="AK27" s="92">
        <v>35.528340592864325</v>
      </c>
      <c r="AL27" s="40">
        <v>1.2159203893100134</v>
      </c>
      <c r="AM27" s="40">
        <v>3.3027833892597664</v>
      </c>
      <c r="AN27" s="40">
        <v>3.2849781611037375E-2</v>
      </c>
      <c r="AO27" s="40">
        <v>2.9824178954323627E-2</v>
      </c>
      <c r="AP27" s="40">
        <v>0</v>
      </c>
      <c r="AQ27" s="40">
        <v>1.5996749119596916</v>
      </c>
      <c r="AR27" s="92">
        <v>45.292745667898267</v>
      </c>
      <c r="AS27" s="40">
        <v>3.33158629817948E-2</v>
      </c>
      <c r="AT27" s="103">
        <v>316.21978416534472</v>
      </c>
      <c r="AU27" s="40">
        <v>6.6337006048707057</v>
      </c>
      <c r="AV27" s="92">
        <v>10.829253198741158</v>
      </c>
      <c r="AW27" s="40">
        <v>1.4205743051785962</v>
      </c>
      <c r="AX27" s="40">
        <v>5.9704317907280071</v>
      </c>
      <c r="AY27" s="40">
        <v>1.2506576471843753</v>
      </c>
      <c r="AZ27" s="40">
        <v>0.33392894121995254</v>
      </c>
      <c r="BA27" s="40">
        <v>1.1380471306229243</v>
      </c>
      <c r="BB27" s="40">
        <v>0.18474094748539918</v>
      </c>
      <c r="BC27" s="40">
        <v>1.1191711273427327</v>
      </c>
      <c r="BD27" s="40">
        <v>0.23185023091181295</v>
      </c>
      <c r="BE27" s="40">
        <v>0.58732401403689594</v>
      </c>
      <c r="BF27" s="40">
        <v>8.7546849149261599E-2</v>
      </c>
      <c r="BG27" s="40">
        <v>0.55690006031775929</v>
      </c>
      <c r="BH27" s="40">
        <v>8.2577055017696993E-2</v>
      </c>
      <c r="BI27" s="40">
        <v>0.86268989784027073</v>
      </c>
      <c r="BJ27" s="40">
        <v>6.7703566646383426E-2</v>
      </c>
      <c r="BK27" s="40">
        <v>0.202031421939696</v>
      </c>
      <c r="BL27" s="92">
        <v>29.572450191468</v>
      </c>
      <c r="BM27" s="40">
        <v>8.7467537409285586E-4</v>
      </c>
      <c r="BN27" s="40">
        <v>0.75236223512154587</v>
      </c>
      <c r="BO27" s="40">
        <v>0.96709063564579412</v>
      </c>
    </row>
    <row r="28" spans="1:67" s="5" customFormat="1" ht="15">
      <c r="A28" s="5" t="s">
        <v>64</v>
      </c>
      <c r="B28" s="5" t="s">
        <v>77</v>
      </c>
      <c r="C28" s="49" t="s">
        <v>279</v>
      </c>
      <c r="D28" s="136">
        <v>0.72</v>
      </c>
      <c r="E28" s="6" t="s">
        <v>87</v>
      </c>
      <c r="F28" s="71">
        <v>2023</v>
      </c>
      <c r="G28" s="71" t="s">
        <v>229</v>
      </c>
      <c r="H28" s="55">
        <v>10292</v>
      </c>
      <c r="I28" s="7" t="s">
        <v>233</v>
      </c>
      <c r="J28" s="7" t="s">
        <v>284</v>
      </c>
      <c r="K28" s="92">
        <v>15.865096813122559</v>
      </c>
      <c r="L28" s="40">
        <v>0.67992277847491911</v>
      </c>
      <c r="M28" s="40">
        <v>2.7257327738433363</v>
      </c>
      <c r="N28" s="92">
        <v>68.492347683865631</v>
      </c>
      <c r="O28" s="40">
        <v>0.2158129828906927</v>
      </c>
      <c r="P28" s="40">
        <v>1.152777357611865</v>
      </c>
      <c r="Q28" s="40">
        <v>0.65546740103024326</v>
      </c>
      <c r="R28" s="40">
        <v>7.796008251353796</v>
      </c>
      <c r="S28" s="40">
        <v>6.6016937120811373E-2</v>
      </c>
      <c r="T28" s="40">
        <v>1.6291413094397644</v>
      </c>
      <c r="U28" s="40">
        <v>0.49526397614306461</v>
      </c>
      <c r="V28" s="40">
        <v>2.8113304089494415E-3</v>
      </c>
      <c r="W28" s="40">
        <v>3.7637103148725426E-2</v>
      </c>
      <c r="X28" s="40">
        <v>2.9930593724565515</v>
      </c>
      <c r="Y28" s="103">
        <v>146.56116976025507</v>
      </c>
      <c r="Z28" s="92">
        <v>29.879520530415604</v>
      </c>
      <c r="AA28" s="92">
        <v>12.271121895476814</v>
      </c>
      <c r="AB28" s="40">
        <v>16.720181923990971</v>
      </c>
      <c r="AC28" s="92">
        <v>18.537480165511951</v>
      </c>
      <c r="AD28" s="92">
        <v>22.458303314822185</v>
      </c>
      <c r="AE28" s="92">
        <v>28.431817358250374</v>
      </c>
      <c r="AF28" s="40">
        <v>4.6772738842624726</v>
      </c>
      <c r="AG28" s="40">
        <v>3.3192015920388078</v>
      </c>
      <c r="AH28" s="40">
        <v>6.8414394509221639</v>
      </c>
      <c r="AI28" s="103">
        <v>528.44773420584158</v>
      </c>
      <c r="AJ28" s="40">
        <v>7.039053756871442</v>
      </c>
      <c r="AK28" s="92">
        <v>39.392063777032774</v>
      </c>
      <c r="AL28" s="40">
        <v>1.3794896783220747</v>
      </c>
      <c r="AM28" s="40">
        <v>4.917750420309777</v>
      </c>
      <c r="AN28" s="40">
        <v>4.0247461600622099E-2</v>
      </c>
      <c r="AO28" s="40">
        <v>5.6220977577114285E-2</v>
      </c>
      <c r="AP28" s="40">
        <v>0</v>
      </c>
      <c r="AQ28" s="40">
        <v>6.6282986403705504</v>
      </c>
      <c r="AR28" s="103">
        <v>314.40233187474246</v>
      </c>
      <c r="AS28" s="40">
        <v>5.0721167198181739E-2</v>
      </c>
      <c r="AT28" s="103">
        <v>336.95068426846086</v>
      </c>
      <c r="AU28" s="40">
        <v>6.9686927867783073</v>
      </c>
      <c r="AV28" s="92">
        <v>11.408812433992171</v>
      </c>
      <c r="AW28" s="40">
        <v>1.4829667080769773</v>
      </c>
      <c r="AX28" s="40">
        <v>6.1165052636264559</v>
      </c>
      <c r="AY28" s="40">
        <v>1.2051948364622405</v>
      </c>
      <c r="AZ28" s="40">
        <v>0.36323346419768093</v>
      </c>
      <c r="BA28" s="40">
        <v>1.0831443110312517</v>
      </c>
      <c r="BB28" s="40">
        <v>0.19076246814367853</v>
      </c>
      <c r="BC28" s="40">
        <v>1.104073186103913</v>
      </c>
      <c r="BD28" s="40">
        <v>0.25086112583440584</v>
      </c>
      <c r="BE28" s="40">
        <v>0.60923682887044128</v>
      </c>
      <c r="BF28" s="40">
        <v>9.6355762513439941E-2</v>
      </c>
      <c r="BG28" s="40">
        <v>0.61007185032256617</v>
      </c>
      <c r="BH28" s="40">
        <v>8.8149721470022813E-2</v>
      </c>
      <c r="BI28" s="40">
        <v>0.89087980507120923</v>
      </c>
      <c r="BJ28" s="40">
        <v>7.9807327006036557E-2</v>
      </c>
      <c r="BK28" s="40">
        <v>0.13203601892163352</v>
      </c>
      <c r="BL28" s="92">
        <v>58.99059700096786</v>
      </c>
      <c r="BM28" s="40">
        <v>1.1668667662076347E-2</v>
      </c>
      <c r="BN28" s="40">
        <v>0.80527314541399331</v>
      </c>
      <c r="BO28" s="40">
        <v>0.83158137492578987</v>
      </c>
    </row>
    <row r="29" spans="1:67" s="5" customFormat="1" ht="15">
      <c r="A29" s="5" t="s">
        <v>64</v>
      </c>
      <c r="B29" s="5" t="s">
        <v>78</v>
      </c>
      <c r="C29" s="49"/>
      <c r="D29" s="136"/>
      <c r="E29" s="6" t="s">
        <v>87</v>
      </c>
      <c r="F29" s="71">
        <v>2023</v>
      </c>
      <c r="G29" s="71" t="s">
        <v>229</v>
      </c>
      <c r="H29" s="55">
        <v>10241</v>
      </c>
      <c r="I29" s="7" t="s">
        <v>233</v>
      </c>
      <c r="J29" s="7" t="s">
        <v>281</v>
      </c>
      <c r="K29" s="92">
        <v>14.702307624278173</v>
      </c>
      <c r="L29" s="40">
        <v>0.54945157927808774</v>
      </c>
      <c r="M29" s="40">
        <v>2.5800270192111756</v>
      </c>
      <c r="N29" s="92">
        <v>70.44985108868201</v>
      </c>
      <c r="O29" s="40">
        <v>0.17909069376619702</v>
      </c>
      <c r="P29" s="40">
        <v>0.98886387144501775</v>
      </c>
      <c r="Q29" s="40">
        <v>0.64361240883980375</v>
      </c>
      <c r="R29" s="40">
        <v>7.6149317807526025</v>
      </c>
      <c r="S29" s="40">
        <v>6.2596413191001621E-2</v>
      </c>
      <c r="T29" s="40">
        <v>1.5793085771919395</v>
      </c>
      <c r="U29" s="40">
        <v>0.42373879183346863</v>
      </c>
      <c r="V29" s="40">
        <v>2.4316817350613744E-3</v>
      </c>
      <c r="W29" s="40">
        <v>5.144406266399907E-2</v>
      </c>
      <c r="X29" s="40">
        <v>3.1982712543968548</v>
      </c>
      <c r="Y29" s="103">
        <v>123.62053219670709</v>
      </c>
      <c r="Z29" s="92">
        <v>24.941068620015724</v>
      </c>
      <c r="AA29" s="92">
        <v>13.534180120567511</v>
      </c>
      <c r="AB29" s="40">
        <v>6.2158265449580439</v>
      </c>
      <c r="AC29" s="92">
        <v>14.269573360986255</v>
      </c>
      <c r="AD29" s="92">
        <v>19.425481187580878</v>
      </c>
      <c r="AE29" s="92">
        <v>20.512954024826037</v>
      </c>
      <c r="AF29" s="40">
        <v>4.3834202923430237</v>
      </c>
      <c r="AG29" s="40">
        <v>4.4453128312733519</v>
      </c>
      <c r="AH29" s="40">
        <v>6.335146944026107</v>
      </c>
      <c r="AI29" s="103">
        <v>468.83132444406556</v>
      </c>
      <c r="AJ29" s="40">
        <v>6.7661692780877578</v>
      </c>
      <c r="AK29" s="92">
        <v>38.730944222603782</v>
      </c>
      <c r="AL29" s="40">
        <v>1.2964499330136261</v>
      </c>
      <c r="AM29" s="40">
        <v>3.7769694410093209</v>
      </c>
      <c r="AN29" s="40">
        <v>5.4762575611908781E-2</v>
      </c>
      <c r="AO29" s="40">
        <v>8.2576018042299484E-2</v>
      </c>
      <c r="AP29" s="40">
        <v>4.3856379789753916E-4</v>
      </c>
      <c r="AQ29" s="40">
        <v>6.8328241111863637</v>
      </c>
      <c r="AR29" s="103">
        <v>429.73905825744771</v>
      </c>
      <c r="AS29" s="40">
        <v>4.4704148840090163E-2</v>
      </c>
      <c r="AT29" s="103">
        <v>293.63529075180816</v>
      </c>
      <c r="AU29" s="40">
        <v>6.4107472708580708</v>
      </c>
      <c r="AV29" s="92">
        <v>10.750225705614898</v>
      </c>
      <c r="AW29" s="40">
        <v>1.3596990510218678</v>
      </c>
      <c r="AX29" s="40">
        <v>5.6477099458776232</v>
      </c>
      <c r="AY29" s="40">
        <v>1.1086382886787101</v>
      </c>
      <c r="AZ29" s="40">
        <v>0.3496538716589373</v>
      </c>
      <c r="BA29" s="40">
        <v>1.0671953691700657</v>
      </c>
      <c r="BB29" s="40">
        <v>0.17152864502099702</v>
      </c>
      <c r="BC29" s="40">
        <v>1.0546775481800847</v>
      </c>
      <c r="BD29" s="40">
        <v>0.23427122286573998</v>
      </c>
      <c r="BE29" s="40">
        <v>0.57996562007437347</v>
      </c>
      <c r="BF29" s="40">
        <v>8.4338273577130363E-2</v>
      </c>
      <c r="BG29" s="40">
        <v>0.60458833093669084</v>
      </c>
      <c r="BH29" s="40">
        <v>8.8737578999145E-2</v>
      </c>
      <c r="BI29" s="40">
        <v>0.89140227875400879</v>
      </c>
      <c r="BJ29" s="40">
        <v>7.2373321406153435E-2</v>
      </c>
      <c r="BK29" s="40">
        <v>0.16428433569882833</v>
      </c>
      <c r="BL29" s="103">
        <v>128.58653959687589</v>
      </c>
      <c r="BM29" s="40">
        <v>1.5179288975317498E-2</v>
      </c>
      <c r="BN29" s="40">
        <v>0.77045743040736836</v>
      </c>
      <c r="BO29" s="40">
        <v>0.87738008614412033</v>
      </c>
    </row>
    <row r="30" spans="1:67" s="5" customFormat="1" ht="15">
      <c r="A30" s="5" t="s">
        <v>64</v>
      </c>
      <c r="B30" s="5" t="s">
        <v>79</v>
      </c>
      <c r="C30" s="49" t="s">
        <v>228</v>
      </c>
      <c r="D30" s="136">
        <v>2.29</v>
      </c>
      <c r="E30" s="6" t="s">
        <v>57</v>
      </c>
      <c r="F30" s="71">
        <v>2023</v>
      </c>
      <c r="G30" s="71" t="s">
        <v>229</v>
      </c>
      <c r="H30" s="55">
        <v>10241</v>
      </c>
      <c r="I30" s="7" t="s">
        <v>282</v>
      </c>
      <c r="J30" s="7" t="s">
        <v>281</v>
      </c>
      <c r="K30" s="92">
        <v>16.811600206905027</v>
      </c>
      <c r="L30" s="40">
        <v>0.41191750128075899</v>
      </c>
      <c r="M30" s="40">
        <v>2.7549559937909915</v>
      </c>
      <c r="N30" s="92">
        <v>70.829103598574676</v>
      </c>
      <c r="O30" s="40">
        <v>0.12087708038491221</v>
      </c>
      <c r="P30" s="40">
        <v>1.1155046980857111</v>
      </c>
      <c r="Q30" s="40">
        <v>0.62599397212427732</v>
      </c>
      <c r="R30" s="40">
        <v>6.3909168322343195</v>
      </c>
      <c r="S30" s="40">
        <v>6.9762286463652942E-2</v>
      </c>
      <c r="T30" s="40">
        <v>0.30772360593690612</v>
      </c>
      <c r="U30" s="40">
        <v>0.37376626447512767</v>
      </c>
      <c r="V30" s="40">
        <v>5.4225769132267088E-3</v>
      </c>
      <c r="W30" s="40">
        <v>4.3646851932318008E-2</v>
      </c>
      <c r="X30" s="40">
        <v>2.6637102016318153</v>
      </c>
      <c r="Y30" s="103">
        <v>142.59340773157615</v>
      </c>
      <c r="Z30" s="92">
        <v>10.580623881757559</v>
      </c>
      <c r="AA30" s="92">
        <v>22.956480269376492</v>
      </c>
      <c r="AB30" s="40">
        <v>4.9203468206642613</v>
      </c>
      <c r="AC30" s="40">
        <v>6.4246431805796833</v>
      </c>
      <c r="AD30" s="92">
        <v>43.318237044469633</v>
      </c>
      <c r="AE30" s="92">
        <v>13.670100571339335</v>
      </c>
      <c r="AF30" s="40">
        <v>3.3114848430611818</v>
      </c>
      <c r="AG30" s="40">
        <v>2.4618528442862497</v>
      </c>
      <c r="AH30" s="92">
        <v>11.416818430173505</v>
      </c>
      <c r="AI30" s="103">
        <v>348.68710043042176</v>
      </c>
      <c r="AJ30" s="40">
        <v>6.5371532817580613</v>
      </c>
      <c r="AK30" s="92">
        <v>47.917488833592401</v>
      </c>
      <c r="AL30" s="40">
        <v>1.4345837393399656</v>
      </c>
      <c r="AM30" s="40">
        <v>0.6944476196941366</v>
      </c>
      <c r="AN30" s="40">
        <v>7.5885347661576202E-2</v>
      </c>
      <c r="AO30" s="40">
        <v>4.0363306618089685E-2</v>
      </c>
      <c r="AP30" s="40">
        <v>5.7690128076563832E-3</v>
      </c>
      <c r="AQ30" s="40">
        <v>9.5734685880701864</v>
      </c>
      <c r="AR30" s="103">
        <v>364.60489459792836</v>
      </c>
      <c r="AS30" s="40">
        <v>0.13109712954570285</v>
      </c>
      <c r="AT30" s="103">
        <v>206.12735004273847</v>
      </c>
      <c r="AU30" s="40">
        <v>6.4490301738632754</v>
      </c>
      <c r="AV30" s="92">
        <v>11.090720104994373</v>
      </c>
      <c r="AW30" s="40">
        <v>1.3564908955399131</v>
      </c>
      <c r="AX30" s="40">
        <v>5.4391055029571085</v>
      </c>
      <c r="AY30" s="40">
        <v>1.1440425911446876</v>
      </c>
      <c r="AZ30" s="40">
        <v>0.31442559329572733</v>
      </c>
      <c r="BA30" s="40">
        <v>1.0138499908471013</v>
      </c>
      <c r="BB30" s="40">
        <v>0.16602292702990365</v>
      </c>
      <c r="BC30" s="40">
        <v>1.0333077924257705</v>
      </c>
      <c r="BD30" s="40">
        <v>0.21871948741989639</v>
      </c>
      <c r="BE30" s="40">
        <v>0.59693108515780302</v>
      </c>
      <c r="BF30" s="40">
        <v>8.8518887950634714E-2</v>
      </c>
      <c r="BG30" s="40">
        <v>0.60426781393967743</v>
      </c>
      <c r="BH30" s="40">
        <v>8.5415964030247496E-2</v>
      </c>
      <c r="BI30" s="40">
        <v>1.1529209209121027</v>
      </c>
      <c r="BJ30" s="40">
        <v>8.6395450206200347E-2</v>
      </c>
      <c r="BK30" s="40">
        <v>7.0436240923402629E-2</v>
      </c>
      <c r="BL30" s="92">
        <v>40.880229889972973</v>
      </c>
      <c r="BM30" s="40">
        <v>1.1551904169679723E-2</v>
      </c>
      <c r="BN30" s="40">
        <v>1.0956286287545469</v>
      </c>
      <c r="BO30" s="40">
        <v>0.86079444106518666</v>
      </c>
    </row>
    <row r="31" spans="1:67" s="8" customFormat="1" ht="15">
      <c r="A31" s="8" t="s">
        <v>80</v>
      </c>
      <c r="B31" s="8" t="s">
        <v>81</v>
      </c>
      <c r="D31" s="137"/>
      <c r="E31" s="9" t="s">
        <v>87</v>
      </c>
      <c r="F31" s="72">
        <v>2023</v>
      </c>
      <c r="G31" s="72" t="s">
        <v>229</v>
      </c>
      <c r="H31" s="56">
        <v>10335</v>
      </c>
      <c r="I31" s="10" t="s">
        <v>283</v>
      </c>
      <c r="J31" s="10" t="s">
        <v>281</v>
      </c>
      <c r="K31" s="93">
        <v>18.236146409284125</v>
      </c>
      <c r="L31" s="41">
        <v>0.40493810806741976</v>
      </c>
      <c r="M31" s="41">
        <v>1.92195123757959</v>
      </c>
      <c r="N31" s="93">
        <v>71.704417286188388</v>
      </c>
      <c r="O31" s="41">
        <v>2.1568269852134225E-2</v>
      </c>
      <c r="P31" s="41">
        <v>1.1773046588486473</v>
      </c>
      <c r="Q31" s="41">
        <v>0.45362771863111118</v>
      </c>
      <c r="R31" s="41">
        <v>4.8858385888721401</v>
      </c>
      <c r="S31" s="41">
        <v>5.3220019606137856E-2</v>
      </c>
      <c r="T31" s="41">
        <v>1.4681140580711665E-2</v>
      </c>
      <c r="U31" s="41">
        <v>0.31030865443709565</v>
      </c>
      <c r="V31" s="41">
        <v>1.0047408913014821E-3</v>
      </c>
      <c r="W31" s="41">
        <v>0.70160416249321533</v>
      </c>
      <c r="X31" s="41">
        <v>3.4054997251749253</v>
      </c>
      <c r="Y31" s="104">
        <v>134.20408202178194</v>
      </c>
      <c r="Z31" s="41">
        <v>6.7423273130819812</v>
      </c>
      <c r="AA31" s="41">
        <v>6.8421989958226579</v>
      </c>
      <c r="AB31" s="41">
        <v>0.97249364865342736</v>
      </c>
      <c r="AC31" s="41">
        <v>2.4382545511154881</v>
      </c>
      <c r="AD31" s="41">
        <v>8.0263691588231527</v>
      </c>
      <c r="AE31" s="93">
        <v>12.287259217888369</v>
      </c>
      <c r="AF31" s="41">
        <v>2.4808182259125089</v>
      </c>
      <c r="AG31" s="93">
        <v>19.179156316918132</v>
      </c>
      <c r="AH31" s="41">
        <v>7.0223042386644154</v>
      </c>
      <c r="AI31" s="104">
        <v>287.72611652567406</v>
      </c>
      <c r="AJ31" s="41">
        <v>4.606518802626014</v>
      </c>
      <c r="AK31" s="93">
        <v>36.353050940647748</v>
      </c>
      <c r="AL31" s="41">
        <v>1.0973764511606088</v>
      </c>
      <c r="AM31" s="41">
        <v>0.15024353745781233</v>
      </c>
      <c r="AN31" s="41">
        <v>9.6370990139809348E-2</v>
      </c>
      <c r="AO31" s="41">
        <v>6.06866412835129E-2</v>
      </c>
      <c r="AP31" s="41">
        <v>1.8549469714079334E-3</v>
      </c>
      <c r="AQ31" s="41">
        <v>0.552904758603599</v>
      </c>
      <c r="AR31" s="104">
        <v>5860.8651114628292</v>
      </c>
      <c r="AS31" s="41">
        <v>8.945005373641593E-2</v>
      </c>
      <c r="AT31" s="104">
        <v>150.85312402760985</v>
      </c>
      <c r="AU31" s="41">
        <v>5.0260662099915372</v>
      </c>
      <c r="AV31" s="41">
        <v>8.6219738846962795</v>
      </c>
      <c r="AW31" s="41">
        <v>1.089959149873104</v>
      </c>
      <c r="AX31" s="41">
        <v>4.4896215450138417</v>
      </c>
      <c r="AY31" s="41">
        <v>0.89604722967277683</v>
      </c>
      <c r="AZ31" s="41">
        <v>0.25705456047328035</v>
      </c>
      <c r="BA31" s="41">
        <v>0.7962025728559553</v>
      </c>
      <c r="BB31" s="41">
        <v>0.13425197180056084</v>
      </c>
      <c r="BC31" s="41">
        <v>0.77500343151558537</v>
      </c>
      <c r="BD31" s="41">
        <v>0.16289181518076862</v>
      </c>
      <c r="BE31" s="41">
        <v>0.43484934872300723</v>
      </c>
      <c r="BF31" s="41">
        <v>6.4539900106831749E-2</v>
      </c>
      <c r="BG31" s="41">
        <v>0.4540000748877796</v>
      </c>
      <c r="BH31" s="41">
        <v>6.3447807543938015E-2</v>
      </c>
      <c r="BI31" s="41">
        <v>0.91418813683803501</v>
      </c>
      <c r="BJ31" s="41">
        <v>6.5386346599177456E-2</v>
      </c>
      <c r="BK31" s="41">
        <v>6.1561244325330215E-2</v>
      </c>
      <c r="BL31" s="93">
        <v>13.335418054047338</v>
      </c>
      <c r="BM31" s="41">
        <v>2.695621294630474E-2</v>
      </c>
      <c r="BN31" s="41">
        <v>0.70785585606280432</v>
      </c>
      <c r="BO31" s="41">
        <v>0.61037978930814185</v>
      </c>
    </row>
    <row r="32" spans="1:67" s="8" customFormat="1" ht="15">
      <c r="A32" s="8" t="s">
        <v>80</v>
      </c>
      <c r="B32" s="8" t="s">
        <v>82</v>
      </c>
      <c r="D32" s="137"/>
      <c r="E32" s="9" t="s">
        <v>87</v>
      </c>
      <c r="F32" s="72">
        <v>2023</v>
      </c>
      <c r="G32" s="72" t="s">
        <v>229</v>
      </c>
      <c r="H32" s="56">
        <v>10261</v>
      </c>
      <c r="I32" s="10" t="s">
        <v>282</v>
      </c>
      <c r="J32" s="10" t="s">
        <v>48</v>
      </c>
      <c r="K32" s="93">
        <v>19.152671051202187</v>
      </c>
      <c r="L32" s="41">
        <v>0.3679993460807045</v>
      </c>
      <c r="M32" s="41">
        <v>1.8841708551694782</v>
      </c>
      <c r="N32" s="93">
        <v>70.44010198424813</v>
      </c>
      <c r="O32" s="41">
        <v>2.408722354521893E-2</v>
      </c>
      <c r="P32" s="41">
        <v>1.2635101399735849</v>
      </c>
      <c r="Q32" s="41">
        <v>0.38790692272973404</v>
      </c>
      <c r="R32" s="41">
        <v>5.4813016360892304</v>
      </c>
      <c r="S32" s="41">
        <v>6.1729986504418188E-2</v>
      </c>
      <c r="T32" s="41">
        <v>1.3503399520695228E-2</v>
      </c>
      <c r="U32" s="41">
        <v>0.31800096598969918</v>
      </c>
      <c r="V32" s="41">
        <v>1.0725273697682512E-3</v>
      </c>
      <c r="W32" s="41">
        <v>0.46567224905148175</v>
      </c>
      <c r="X32" s="41">
        <v>3.1371566248410736</v>
      </c>
      <c r="Y32" s="104">
        <v>192.43692459381887</v>
      </c>
      <c r="Z32" s="41">
        <v>6.5737226388023133</v>
      </c>
      <c r="AA32" s="41">
        <v>8.7808968823249849</v>
      </c>
      <c r="AB32" s="41">
        <v>0.99026200071392834</v>
      </c>
      <c r="AC32" s="41">
        <v>2.380250156105125</v>
      </c>
      <c r="AD32" s="41">
        <v>8.5678812092047547</v>
      </c>
      <c r="AE32" s="93">
        <v>14.18528920327876</v>
      </c>
      <c r="AF32" s="41">
        <v>2.2204882837754316</v>
      </c>
      <c r="AG32" s="93">
        <v>17.864918489236423</v>
      </c>
      <c r="AH32" s="41">
        <v>5.2645260383235435</v>
      </c>
      <c r="AI32" s="104">
        <v>355.16026357410635</v>
      </c>
      <c r="AJ32" s="41">
        <v>5.1223246397869318</v>
      </c>
      <c r="AK32" s="93">
        <v>40.449433823225604</v>
      </c>
      <c r="AL32" s="41">
        <v>1.1566882858209091</v>
      </c>
      <c r="AM32" s="41">
        <v>0.10281775097499637</v>
      </c>
      <c r="AN32" s="41">
        <v>0.1426467485161553</v>
      </c>
      <c r="AO32" s="41">
        <v>0.12919892117364934</v>
      </c>
      <c r="AP32" s="41">
        <v>3.8629398848235496E-3</v>
      </c>
      <c r="AQ32" s="41">
        <v>1.0308697809615541</v>
      </c>
      <c r="AR32" s="104">
        <v>3890.002915808886</v>
      </c>
      <c r="AS32" s="41">
        <v>3.3063079252637823E-2</v>
      </c>
      <c r="AT32" s="104">
        <v>122.97481254485172</v>
      </c>
      <c r="AU32" s="41">
        <v>5.3110188983231588</v>
      </c>
      <c r="AV32" s="41">
        <v>9.0389721652940125</v>
      </c>
      <c r="AW32" s="41">
        <v>1.159431919059893</v>
      </c>
      <c r="AX32" s="41">
        <v>4.7569889758688229</v>
      </c>
      <c r="AY32" s="41">
        <v>0.93842109299794962</v>
      </c>
      <c r="AZ32" s="41">
        <v>0.27553935835400117</v>
      </c>
      <c r="BA32" s="41">
        <v>0.85975537554701131</v>
      </c>
      <c r="BB32" s="41">
        <v>0.13924041327435041</v>
      </c>
      <c r="BC32" s="41">
        <v>0.83174126554757755</v>
      </c>
      <c r="BD32" s="41">
        <v>0.17248769834111066</v>
      </c>
      <c r="BE32" s="41">
        <v>0.47847692201550646</v>
      </c>
      <c r="BF32" s="41">
        <v>6.4304943620018415E-2</v>
      </c>
      <c r="BG32" s="41">
        <v>0.46537709412124739</v>
      </c>
      <c r="BH32" s="41">
        <v>6.7146167396324855E-2</v>
      </c>
      <c r="BI32" s="41">
        <v>0.96264641814542073</v>
      </c>
      <c r="BJ32" s="41">
        <v>6.6592483100983327E-2</v>
      </c>
      <c r="BK32" s="41">
        <v>0.14161641954405149</v>
      </c>
      <c r="BL32" s="93">
        <v>21.85758481813475</v>
      </c>
      <c r="BM32" s="41">
        <v>4.2573365916597612E-2</v>
      </c>
      <c r="BN32" s="41">
        <v>0.75063541224076258</v>
      </c>
      <c r="BO32" s="41">
        <v>0.90911633930651636</v>
      </c>
    </row>
    <row r="33" spans="1:67" s="8" customFormat="1" ht="15">
      <c r="A33" s="8" t="s">
        <v>80</v>
      </c>
      <c r="B33" s="8" t="s">
        <v>83</v>
      </c>
      <c r="D33" s="137">
        <v>2.1629999999999998</v>
      </c>
      <c r="E33" s="9" t="s">
        <v>266</v>
      </c>
      <c r="F33" s="72">
        <v>2023</v>
      </c>
      <c r="G33" s="72" t="s">
        <v>229</v>
      </c>
      <c r="H33" s="56">
        <v>10276</v>
      </c>
      <c r="I33" s="10" t="s">
        <v>282</v>
      </c>
      <c r="J33" s="10" t="s">
        <v>281</v>
      </c>
      <c r="K33" s="93">
        <v>18.009523728096092</v>
      </c>
      <c r="L33" s="41">
        <v>0.31008426130471312</v>
      </c>
      <c r="M33" s="41">
        <v>1.6394099883403921</v>
      </c>
      <c r="N33" s="93">
        <v>72.460046843618287</v>
      </c>
      <c r="O33" s="41">
        <v>1.8918769084161131E-2</v>
      </c>
      <c r="P33" s="41">
        <v>1.2327983333748616</v>
      </c>
      <c r="Q33" s="41">
        <v>0.30343065684844872</v>
      </c>
      <c r="R33" s="41">
        <v>4.922169441922267</v>
      </c>
      <c r="S33" s="41">
        <v>4.771431562877787E-2</v>
      </c>
      <c r="T33" s="41">
        <v>1.4748165630780111E-2</v>
      </c>
      <c r="U33" s="41">
        <v>0.26741141406405061</v>
      </c>
      <c r="V33" s="41">
        <v>8.7340220093494144E-4</v>
      </c>
      <c r="W33" s="41">
        <v>0.63422845772318359</v>
      </c>
      <c r="X33" s="41">
        <v>3.3530414546065499</v>
      </c>
      <c r="Y33" s="104">
        <v>217.39212921710995</v>
      </c>
      <c r="Z33" s="41">
        <v>4.8724570392043747</v>
      </c>
      <c r="AA33" s="41">
        <v>6.6396852800816157</v>
      </c>
      <c r="AB33" s="41">
        <v>0.85501298014484761</v>
      </c>
      <c r="AC33" s="41">
        <v>2.0220718124235626</v>
      </c>
      <c r="AD33" s="41">
        <v>6.9771704819854712</v>
      </c>
      <c r="AE33" s="93">
        <v>15.971476664057631</v>
      </c>
      <c r="AF33" s="41">
        <v>2.1404529666739642</v>
      </c>
      <c r="AG33" s="93">
        <v>23.367499193664546</v>
      </c>
      <c r="AH33" s="41">
        <v>5.383636478702071</v>
      </c>
      <c r="AI33" s="104">
        <v>295.2701089297625</v>
      </c>
      <c r="AJ33" s="41">
        <v>4.7115044000236237</v>
      </c>
      <c r="AK33" s="93">
        <v>37.036933712646871</v>
      </c>
      <c r="AL33" s="41">
        <v>0.97727505741851628</v>
      </c>
      <c r="AM33" s="41">
        <v>0.134446987847818</v>
      </c>
      <c r="AN33" s="41">
        <v>0.13664857137299907</v>
      </c>
      <c r="AO33" s="41">
        <v>0.14988660657668945</v>
      </c>
      <c r="AP33" s="41">
        <v>1.1202016530370974E-3</v>
      </c>
      <c r="AQ33" s="41">
        <v>0.81295188072103597</v>
      </c>
      <c r="AR33" s="104">
        <v>5298.0407461630903</v>
      </c>
      <c r="AS33" s="41">
        <v>6.324455917511343E-2</v>
      </c>
      <c r="AT33" s="104">
        <v>128.92802429312718</v>
      </c>
      <c r="AU33" s="41">
        <v>4.8883651650138287</v>
      </c>
      <c r="AV33" s="41">
        <v>8.2600582870098656</v>
      </c>
      <c r="AW33" s="41">
        <v>1.0590828366033098</v>
      </c>
      <c r="AX33" s="41">
        <v>4.4586290286706918</v>
      </c>
      <c r="AY33" s="41">
        <v>0.88427375934796082</v>
      </c>
      <c r="AZ33" s="41">
        <v>0.23972263860882601</v>
      </c>
      <c r="BA33" s="41">
        <v>0.76955669338905808</v>
      </c>
      <c r="BB33" s="41">
        <v>0.12635644846856484</v>
      </c>
      <c r="BC33" s="41">
        <v>0.76816038838500933</v>
      </c>
      <c r="BD33" s="41">
        <v>0.17216890172501848</v>
      </c>
      <c r="BE33" s="41">
        <v>0.43948118898661653</v>
      </c>
      <c r="BF33" s="41">
        <v>6.2488574359645638E-2</v>
      </c>
      <c r="BG33" s="41">
        <v>0.41768783526695874</v>
      </c>
      <c r="BH33" s="41">
        <v>6.1919122350900406E-2</v>
      </c>
      <c r="BI33" s="41">
        <v>0.87193492339345557</v>
      </c>
      <c r="BJ33" s="41">
        <v>6.2678894640159105E-2</v>
      </c>
      <c r="BK33" s="41">
        <v>3.8416583114439379E-2</v>
      </c>
      <c r="BL33" s="93">
        <v>12.422616640811764</v>
      </c>
      <c r="BM33" s="41">
        <v>2.3807834003839033E-2</v>
      </c>
      <c r="BN33" s="41">
        <v>0.7193407261242305</v>
      </c>
      <c r="BO33" s="41">
        <v>1.0968120619238666</v>
      </c>
    </row>
    <row r="34" spans="1:67" s="8" customFormat="1" ht="15">
      <c r="A34" s="8" t="s">
        <v>80</v>
      </c>
      <c r="B34" s="8" t="s">
        <v>84</v>
      </c>
      <c r="D34" s="137">
        <v>0.33900000000000002</v>
      </c>
      <c r="E34" s="9" t="s">
        <v>87</v>
      </c>
      <c r="F34" s="72">
        <v>2023</v>
      </c>
      <c r="G34" s="72" t="s">
        <v>229</v>
      </c>
      <c r="H34" s="56">
        <v>10259</v>
      </c>
      <c r="I34" s="10" t="s">
        <v>283</v>
      </c>
      <c r="J34" s="10" t="s">
        <v>281</v>
      </c>
      <c r="K34" s="93">
        <v>18.137914976974656</v>
      </c>
      <c r="L34" s="41">
        <v>0.29895781141820077</v>
      </c>
      <c r="M34" s="41">
        <v>1.976431294424299</v>
      </c>
      <c r="N34" s="93">
        <v>72.040218574452751</v>
      </c>
      <c r="O34" s="41">
        <v>2.0902269566880377E-2</v>
      </c>
      <c r="P34" s="41">
        <v>1.2335928521298354</v>
      </c>
      <c r="Q34" s="41">
        <v>0.41571507157311782</v>
      </c>
      <c r="R34" s="41">
        <v>4.7305309273475924</v>
      </c>
      <c r="S34" s="41">
        <v>4.796280918532049E-2</v>
      </c>
      <c r="T34" s="41">
        <v>1.6132572943313443E-2</v>
      </c>
      <c r="U34" s="41">
        <v>0.25504515080827173</v>
      </c>
      <c r="V34" s="41">
        <v>1.0886077469556431E-3</v>
      </c>
      <c r="W34" s="41">
        <v>0.69056928028910147</v>
      </c>
      <c r="X34" s="41">
        <v>2.5890496165075096</v>
      </c>
      <c r="Y34" s="104">
        <v>212.72002175519739</v>
      </c>
      <c r="Z34" s="41">
        <v>5.2714075506638567</v>
      </c>
      <c r="AA34" s="41">
        <v>7.8776092926420027</v>
      </c>
      <c r="AB34" s="41">
        <v>0.78269375357468085</v>
      </c>
      <c r="AC34" s="41">
        <v>1.9824338036021902</v>
      </c>
      <c r="AD34" s="41">
        <v>8.6963392471292771</v>
      </c>
      <c r="AE34" s="93">
        <v>12.224531315886299</v>
      </c>
      <c r="AF34" s="41">
        <v>2.1853688958235247</v>
      </c>
      <c r="AG34" s="93">
        <v>18.421906098186483</v>
      </c>
      <c r="AH34" s="41">
        <v>5.9831007186289416</v>
      </c>
      <c r="AI34" s="104">
        <v>274.16203027468873</v>
      </c>
      <c r="AJ34" s="41">
        <v>4.4941068850037045</v>
      </c>
      <c r="AK34" s="93">
        <v>35.033390047177676</v>
      </c>
      <c r="AL34" s="41">
        <v>0.98091468574843188</v>
      </c>
      <c r="AM34" s="41">
        <v>9.9680589532711916E-2</v>
      </c>
      <c r="AN34" s="41">
        <v>0.11633619424963962</v>
      </c>
      <c r="AO34" s="41">
        <v>9.2286676681582053E-2</v>
      </c>
      <c r="AP34" s="41">
        <v>2.0631700860734388E-3</v>
      </c>
      <c r="AQ34" s="41">
        <v>0.70678135521824126</v>
      </c>
      <c r="AR34" s="104">
        <v>5768.6849911377612</v>
      </c>
      <c r="AS34" s="41">
        <v>3.8630035501774393E-2</v>
      </c>
      <c r="AT34" s="104">
        <v>136.66257072438341</v>
      </c>
      <c r="AU34" s="41">
        <v>4.7654953368028483</v>
      </c>
      <c r="AV34" s="41">
        <v>8.1594650011146612</v>
      </c>
      <c r="AW34" s="41">
        <v>1.0479955185444194</v>
      </c>
      <c r="AX34" s="41">
        <v>4.2449053885548116</v>
      </c>
      <c r="AY34" s="41">
        <v>0.82399570598623662</v>
      </c>
      <c r="AZ34" s="41">
        <v>0.25243593419843335</v>
      </c>
      <c r="BA34" s="41">
        <v>0.76422325179943851</v>
      </c>
      <c r="BB34" s="41">
        <v>0.12882073594071947</v>
      </c>
      <c r="BC34" s="41">
        <v>0.72165790701752808</v>
      </c>
      <c r="BD34" s="41">
        <v>0.1518451440137929</v>
      </c>
      <c r="BE34" s="41">
        <v>0.42190548999009808</v>
      </c>
      <c r="BF34" s="41">
        <v>6.0810594416400451E-2</v>
      </c>
      <c r="BG34" s="41">
        <v>0.40544594753339647</v>
      </c>
      <c r="BH34" s="41">
        <v>6.125697114928641E-2</v>
      </c>
      <c r="BI34" s="41">
        <v>0.88469358054326874</v>
      </c>
      <c r="BJ34" s="41">
        <v>5.5556927047719334E-2</v>
      </c>
      <c r="BK34" s="41">
        <v>5.2651508130170985E-2</v>
      </c>
      <c r="BL34" s="93">
        <v>22.459246975093663</v>
      </c>
      <c r="BM34" s="41">
        <v>1.0834646457139E-2</v>
      </c>
      <c r="BN34" s="41">
        <v>0.67211768297645436</v>
      </c>
      <c r="BO34" s="41">
        <v>0.85389421120279363</v>
      </c>
    </row>
    <row r="35" spans="1:67" s="8" customFormat="1" ht="15">
      <c r="A35" s="8" t="s">
        <v>80</v>
      </c>
      <c r="B35" s="8" t="s">
        <v>85</v>
      </c>
      <c r="D35" s="137">
        <v>1.0329999999999999</v>
      </c>
      <c r="E35" s="9" t="s">
        <v>268</v>
      </c>
      <c r="F35" s="72">
        <v>2023</v>
      </c>
      <c r="G35" s="72" t="s">
        <v>229</v>
      </c>
      <c r="H35" s="56">
        <v>10259</v>
      </c>
      <c r="I35" s="10" t="s">
        <v>282</v>
      </c>
      <c r="J35" s="10" t="s">
        <v>281</v>
      </c>
      <c r="K35" s="93">
        <v>17.972061249464701</v>
      </c>
      <c r="L35" s="41">
        <v>0.27708242513196119</v>
      </c>
      <c r="M35" s="41">
        <v>1.7021299944501527</v>
      </c>
      <c r="N35" s="93">
        <v>72.296191671977127</v>
      </c>
      <c r="O35" s="41">
        <v>1.6135740317482043E-2</v>
      </c>
      <c r="P35" s="41">
        <v>1.5902958832737437</v>
      </c>
      <c r="Q35" s="41">
        <v>0.33988584338888528</v>
      </c>
      <c r="R35" s="41">
        <v>4.4693175626055215</v>
      </c>
      <c r="S35" s="41">
        <v>4.5669583916081585E-2</v>
      </c>
      <c r="T35" s="41">
        <v>1.1747823442973888E-2</v>
      </c>
      <c r="U35" s="41">
        <v>0.24727908377995608</v>
      </c>
      <c r="V35" s="41">
        <v>1.4646989550268098E-3</v>
      </c>
      <c r="W35" s="41">
        <v>0.88254510882729342</v>
      </c>
      <c r="X35" s="41">
        <v>1.0921423432458774</v>
      </c>
      <c r="Y35" s="104">
        <v>261.28863679287531</v>
      </c>
      <c r="Z35" s="41">
        <v>4.7071617368586596</v>
      </c>
      <c r="AA35" s="41">
        <v>3.2811717347773488</v>
      </c>
      <c r="AB35" s="41">
        <v>0.74203594159433173</v>
      </c>
      <c r="AC35" s="41">
        <v>2.0191598097984715</v>
      </c>
      <c r="AD35" s="93">
        <v>11.700742570912364</v>
      </c>
      <c r="AE35" s="93">
        <v>19.792814852384815</v>
      </c>
      <c r="AF35" s="41">
        <v>2.6198071084607908</v>
      </c>
      <c r="AG35" s="93">
        <v>22.135165212765301</v>
      </c>
      <c r="AH35" s="41">
        <v>8.3398229840158855</v>
      </c>
      <c r="AI35" s="104">
        <v>263.97982109049155</v>
      </c>
      <c r="AJ35" s="41">
        <v>4.1728854277594785</v>
      </c>
      <c r="AK35" s="93">
        <v>32.803961027184002</v>
      </c>
      <c r="AL35" s="41">
        <v>0.94542044218909294</v>
      </c>
      <c r="AM35" s="41">
        <v>0.10702607520045186</v>
      </c>
      <c r="AN35" s="41">
        <v>0.15941697007696556</v>
      </c>
      <c r="AO35" s="41">
        <v>7.6902513879893955E-2</v>
      </c>
      <c r="AP35" s="41">
        <v>0</v>
      </c>
      <c r="AQ35" s="41">
        <v>0.95324901160337749</v>
      </c>
      <c r="AR35" s="104">
        <v>7372.3591080719516</v>
      </c>
      <c r="AS35" s="41">
        <v>0.15060919984134535</v>
      </c>
      <c r="AT35" s="104">
        <v>131.30656874289394</v>
      </c>
      <c r="AU35" s="41">
        <v>4.5411654547930063</v>
      </c>
      <c r="AV35" s="41">
        <v>8.094510469908931</v>
      </c>
      <c r="AW35" s="41">
        <v>0.98849006443486287</v>
      </c>
      <c r="AX35" s="41">
        <v>4.0935516578834621</v>
      </c>
      <c r="AY35" s="41">
        <v>0.77636819573044713</v>
      </c>
      <c r="AZ35" s="41">
        <v>0.21188514373675862</v>
      </c>
      <c r="BA35" s="41">
        <v>0.74553673272831755</v>
      </c>
      <c r="BB35" s="41">
        <v>0.11581749366948159</v>
      </c>
      <c r="BC35" s="41">
        <v>0.69674792162389876</v>
      </c>
      <c r="BD35" s="41">
        <v>0.13817546027562796</v>
      </c>
      <c r="BE35" s="41">
        <v>0.39432539137594552</v>
      </c>
      <c r="BF35" s="41">
        <v>5.4308278720272489E-2</v>
      </c>
      <c r="BG35" s="41">
        <v>0.44102704133179044</v>
      </c>
      <c r="BH35" s="41">
        <v>5.6143486447312756E-2</v>
      </c>
      <c r="BI35" s="41">
        <v>0.76938459642155832</v>
      </c>
      <c r="BJ35" s="41">
        <v>5.366714965477401E-2</v>
      </c>
      <c r="BK35" s="41">
        <v>5.3846938256630804E-2</v>
      </c>
      <c r="BL35" s="93">
        <v>14.712030874386775</v>
      </c>
      <c r="BM35" s="41">
        <v>1.8857448678244515E-2</v>
      </c>
      <c r="BN35" s="41">
        <v>0.63453969083105299</v>
      </c>
      <c r="BO35" s="41">
        <v>0.85410364851353326</v>
      </c>
    </row>
    <row r="36" spans="1:67" s="8" customFormat="1" ht="15">
      <c r="A36" s="8" t="s">
        <v>80</v>
      </c>
      <c r="B36" s="8" t="s">
        <v>86</v>
      </c>
      <c r="D36" s="137">
        <v>2.028</v>
      </c>
      <c r="E36" s="9" t="s">
        <v>87</v>
      </c>
      <c r="F36" s="72">
        <v>2023</v>
      </c>
      <c r="G36" s="72" t="s">
        <v>229</v>
      </c>
      <c r="H36" s="56">
        <v>10277</v>
      </c>
      <c r="I36" s="10" t="s">
        <v>283</v>
      </c>
      <c r="J36" s="10" t="s">
        <v>281</v>
      </c>
      <c r="K36" s="93">
        <v>17.268439391463886</v>
      </c>
      <c r="L36" s="41">
        <v>0.38181949982182462</v>
      </c>
      <c r="M36" s="41">
        <v>1.9096640436562322</v>
      </c>
      <c r="N36" s="93">
        <v>72.324380115671488</v>
      </c>
      <c r="O36" s="41">
        <v>1.6799700069682965E-2</v>
      </c>
      <c r="P36" s="41">
        <v>1.201454929686588</v>
      </c>
      <c r="Q36" s="41">
        <v>0.40719583196386588</v>
      </c>
      <c r="R36" s="41">
        <v>5.3098301345944448</v>
      </c>
      <c r="S36" s="41">
        <v>5.5205481273359905E-2</v>
      </c>
      <c r="T36" s="41">
        <v>1.482586664260389E-2</v>
      </c>
      <c r="U36" s="41">
        <v>0.30570247159089514</v>
      </c>
      <c r="V36" s="41">
        <v>9.7331984128886599E-4</v>
      </c>
      <c r="W36" s="41">
        <v>0.63270763901664995</v>
      </c>
      <c r="X36" s="41">
        <v>2.9259378294446288</v>
      </c>
      <c r="Y36" s="104">
        <v>300.84166031716666</v>
      </c>
      <c r="Z36" s="41">
        <v>5.4349728445671452</v>
      </c>
      <c r="AA36" s="41">
        <v>6.419839815040711</v>
      </c>
      <c r="AB36" s="41">
        <v>0.93054326147342015</v>
      </c>
      <c r="AC36" s="41">
        <v>2.2959869879213031</v>
      </c>
      <c r="AD36" s="41">
        <v>7.775362208730356</v>
      </c>
      <c r="AE36" s="93">
        <v>15.206636619130482</v>
      </c>
      <c r="AF36" s="41">
        <v>2.3193052711548656</v>
      </c>
      <c r="AG36" s="93">
        <v>27.765765658300957</v>
      </c>
      <c r="AH36" s="41">
        <v>5.5208966633277896</v>
      </c>
      <c r="AI36" s="104">
        <v>335.31733222572467</v>
      </c>
      <c r="AJ36" s="41">
        <v>4.9118599478893348</v>
      </c>
      <c r="AK36" s="93">
        <v>37.655333125631756</v>
      </c>
      <c r="AL36" s="41">
        <v>1.0843551755581615</v>
      </c>
      <c r="AM36" s="41">
        <v>7.537913610157522E-2</v>
      </c>
      <c r="AN36" s="41">
        <v>8.1192416969075087E-2</v>
      </c>
      <c r="AO36" s="41">
        <v>6.1694323834731106E-2</v>
      </c>
      <c r="AP36" s="41">
        <v>1.0106525171129231E-3</v>
      </c>
      <c r="AQ36" s="41">
        <v>0.61277234427299987</v>
      </c>
      <c r="AR36" s="104">
        <v>5285.3365551470224</v>
      </c>
      <c r="AS36" s="41">
        <v>4.4970323508027328E-2</v>
      </c>
      <c r="AT36" s="104">
        <v>127.48794207305711</v>
      </c>
      <c r="AU36" s="41">
        <v>5.172018894077639</v>
      </c>
      <c r="AV36" s="41">
        <v>8.8367140261688117</v>
      </c>
      <c r="AW36" s="41">
        <v>1.1452312785638099</v>
      </c>
      <c r="AX36" s="41">
        <v>4.6951983472511403</v>
      </c>
      <c r="AY36" s="41">
        <v>0.92717617839503341</v>
      </c>
      <c r="AZ36" s="41">
        <v>0.25829852139915244</v>
      </c>
      <c r="BA36" s="41">
        <v>0.83638669017002565</v>
      </c>
      <c r="BB36" s="41">
        <v>0.13099734543686628</v>
      </c>
      <c r="BC36" s="41">
        <v>0.79765659958088053</v>
      </c>
      <c r="BD36" s="41">
        <v>0.17445292181831179</v>
      </c>
      <c r="BE36" s="41">
        <v>0.45443755972390432</v>
      </c>
      <c r="BF36" s="41">
        <v>6.7053053947475363E-2</v>
      </c>
      <c r="BG36" s="41">
        <v>0.45501521586804139</v>
      </c>
      <c r="BH36" s="41">
        <v>6.7500113010271673E-2</v>
      </c>
      <c r="BI36" s="41">
        <v>0.91493742536152078</v>
      </c>
      <c r="BJ36" s="41">
        <v>6.671790348290664E-2</v>
      </c>
      <c r="BK36" s="41">
        <v>3.579736233085546E-2</v>
      </c>
      <c r="BL36" s="93">
        <v>15.989118324220179</v>
      </c>
      <c r="BM36" s="41">
        <v>1.5631328711173637E-2</v>
      </c>
      <c r="BN36" s="41">
        <v>0.73207401686678641</v>
      </c>
      <c r="BO36" s="41">
        <v>0.95276190986044307</v>
      </c>
    </row>
    <row r="37" spans="1:67" s="8" customFormat="1" ht="15">
      <c r="A37" s="8" t="s">
        <v>80</v>
      </c>
      <c r="B37" s="8" t="s">
        <v>88</v>
      </c>
      <c r="D37" s="137"/>
      <c r="E37" s="9"/>
      <c r="F37" s="72">
        <v>2023</v>
      </c>
      <c r="G37" s="72" t="s">
        <v>229</v>
      </c>
      <c r="H37" s="56">
        <v>10277</v>
      </c>
      <c r="I37" s="10" t="s">
        <v>283</v>
      </c>
      <c r="J37" s="10" t="s">
        <v>281</v>
      </c>
      <c r="K37" s="93">
        <v>16.700460378488827</v>
      </c>
      <c r="L37" s="41">
        <v>0.45663927725097175</v>
      </c>
      <c r="M37" s="41">
        <v>1.86227726687344</v>
      </c>
      <c r="N37" s="93">
        <v>71.576932263040902</v>
      </c>
      <c r="O37" s="41">
        <v>2.2090878566899251E-2</v>
      </c>
      <c r="P37" s="41">
        <v>1.1611294351021955</v>
      </c>
      <c r="Q37" s="41">
        <v>0.35734055239523155</v>
      </c>
      <c r="R37" s="41">
        <v>6.4753888445926329</v>
      </c>
      <c r="S37" s="41">
        <v>6.7951351673263174E-2</v>
      </c>
      <c r="T37" s="41">
        <v>1.9595130147568512E-2</v>
      </c>
      <c r="U37" s="41">
        <v>0.38971355341002811</v>
      </c>
      <c r="V37" s="41">
        <v>1.1468877008175195E-3</v>
      </c>
      <c r="W37" s="41">
        <v>0.72105430473482734</v>
      </c>
      <c r="X37" s="41">
        <v>3.393882418343857</v>
      </c>
      <c r="Y37" s="104">
        <v>292.70811047468953</v>
      </c>
      <c r="Z37" s="41">
        <v>6.8539136231514615</v>
      </c>
      <c r="AA37" s="41">
        <v>7.0275046538004204</v>
      </c>
      <c r="AB37" s="41">
        <v>1.2330935753516057</v>
      </c>
      <c r="AC37" s="41">
        <v>2.9114124551666816</v>
      </c>
      <c r="AD37" s="41">
        <v>9.16190845836012</v>
      </c>
      <c r="AE37" s="93">
        <v>16.380305215865185</v>
      </c>
      <c r="AF37" s="41">
        <v>2.3975163072249437</v>
      </c>
      <c r="AG37" s="93">
        <v>30.933856721383982</v>
      </c>
      <c r="AH37" s="41">
        <v>5.8698325393233644</v>
      </c>
      <c r="AI37" s="104">
        <v>477.97287573283165</v>
      </c>
      <c r="AJ37" s="41">
        <v>5.3736679913498993</v>
      </c>
      <c r="AK37" s="93">
        <v>41.660127431440159</v>
      </c>
      <c r="AL37" s="41">
        <v>1.3175482086186086</v>
      </c>
      <c r="AM37" s="41">
        <v>9.4639607454137534E-2</v>
      </c>
      <c r="AN37" s="41">
        <v>0.10782671618587582</v>
      </c>
      <c r="AO37" s="41">
        <v>7.5527524855940345E-2</v>
      </c>
      <c r="AP37" s="41">
        <v>5.5751998093861378E-4</v>
      </c>
      <c r="AQ37" s="41">
        <v>0.70708771466460585</v>
      </c>
      <c r="AR37" s="104">
        <v>6023.3422833082222</v>
      </c>
      <c r="AS37" s="41">
        <v>5.3550779056983369E-2</v>
      </c>
      <c r="AT37" s="104">
        <v>137.68537538522637</v>
      </c>
      <c r="AU37" s="41">
        <v>5.6841893885187202</v>
      </c>
      <c r="AV37" s="41">
        <v>9.9288517781146428</v>
      </c>
      <c r="AW37" s="41">
        <v>1.2479127498070799</v>
      </c>
      <c r="AX37" s="41">
        <v>5.1162393950703784</v>
      </c>
      <c r="AY37" s="41">
        <v>1.030562763717463</v>
      </c>
      <c r="AZ37" s="41">
        <v>0.2793904708574998</v>
      </c>
      <c r="BA37" s="41">
        <v>0.94184152261246479</v>
      </c>
      <c r="BB37" s="41">
        <v>0.15260213463765127</v>
      </c>
      <c r="BC37" s="41">
        <v>0.89803613453358921</v>
      </c>
      <c r="BD37" s="41">
        <v>0.18787536091529111</v>
      </c>
      <c r="BE37" s="41">
        <v>0.50347937207476812</v>
      </c>
      <c r="BF37" s="41">
        <v>7.3473679169097181E-2</v>
      </c>
      <c r="BG37" s="41">
        <v>0.4941832572219832</v>
      </c>
      <c r="BH37" s="41">
        <v>7.4298340937900512E-2</v>
      </c>
      <c r="BI37" s="41">
        <v>1.0242100580995093</v>
      </c>
      <c r="BJ37" s="41">
        <v>7.6270317034484031E-2</v>
      </c>
      <c r="BK37" s="41">
        <v>3.644325073649006E-2</v>
      </c>
      <c r="BL37" s="93">
        <v>13.436398000575188</v>
      </c>
      <c r="BM37" s="41">
        <v>1.5373298943962815E-2</v>
      </c>
      <c r="BN37" s="41">
        <v>0.83061124745167247</v>
      </c>
      <c r="BO37" s="41">
        <v>1.0262602988693195</v>
      </c>
    </row>
    <row r="38" spans="1:67" s="8" customFormat="1" ht="15">
      <c r="A38" s="8" t="s">
        <v>80</v>
      </c>
      <c r="B38" s="8" t="s">
        <v>89</v>
      </c>
      <c r="D38" s="137">
        <v>1.496</v>
      </c>
      <c r="E38" s="9" t="s">
        <v>87</v>
      </c>
      <c r="F38" s="72">
        <v>2023</v>
      </c>
      <c r="G38" s="72" t="s">
        <v>229</v>
      </c>
      <c r="H38" s="56">
        <v>10277</v>
      </c>
      <c r="I38" s="10" t="s">
        <v>247</v>
      </c>
      <c r="J38" s="10" t="s">
        <v>281</v>
      </c>
      <c r="K38" s="93">
        <v>18.061496561192499</v>
      </c>
      <c r="L38" s="41">
        <v>0.34676952218842838</v>
      </c>
      <c r="M38" s="41">
        <v>1.6708763834108671</v>
      </c>
      <c r="N38" s="93">
        <v>72.220540829838868</v>
      </c>
      <c r="O38" s="41">
        <v>1.4292109822824799E-2</v>
      </c>
      <c r="P38" s="41">
        <v>1.2521975078954717</v>
      </c>
      <c r="Q38" s="41">
        <v>0.33194337129141716</v>
      </c>
      <c r="R38" s="41">
        <v>4.9746259504838823</v>
      </c>
      <c r="S38" s="41">
        <v>4.5176007379855818E-2</v>
      </c>
      <c r="T38" s="41">
        <v>1.2983525251611328E-2</v>
      </c>
      <c r="U38" s="41">
        <v>0.25187818732133488</v>
      </c>
      <c r="V38" s="41">
        <v>7.3287307131796975E-4</v>
      </c>
      <c r="W38" s="41">
        <v>0.68554779498935881</v>
      </c>
      <c r="X38" s="41">
        <v>2.5323296533022832</v>
      </c>
      <c r="Y38" s="104">
        <v>199.86947317223945</v>
      </c>
      <c r="Z38" s="41">
        <v>4.7875046603256024</v>
      </c>
      <c r="AA38" s="41">
        <v>5.2396768520595352</v>
      </c>
      <c r="AB38" s="41">
        <v>0.76095528380072852</v>
      </c>
      <c r="AC38" s="41">
        <v>1.9608738304290636</v>
      </c>
      <c r="AD38" s="41">
        <v>5.8545540127653748</v>
      </c>
      <c r="AE38" s="93">
        <v>12.23265845471381</v>
      </c>
      <c r="AF38" s="41">
        <v>2.0639894598159652</v>
      </c>
      <c r="AG38" s="93">
        <v>12.171339946199144</v>
      </c>
      <c r="AH38" s="41">
        <v>5.8462218693433625</v>
      </c>
      <c r="AI38" s="104">
        <v>301.68415480435971</v>
      </c>
      <c r="AJ38" s="41">
        <v>4.6202607728468728</v>
      </c>
      <c r="AK38" s="93">
        <v>33.558800784911398</v>
      </c>
      <c r="AL38" s="41">
        <v>0.92960674201504978</v>
      </c>
      <c r="AM38" s="41">
        <v>8.8346904179172431E-2</v>
      </c>
      <c r="AN38" s="41">
        <v>6.7214049219247549E-2</v>
      </c>
      <c r="AO38" s="41">
        <v>6.2346285087439203E-2</v>
      </c>
      <c r="AP38" s="41">
        <v>0.1600393855674653</v>
      </c>
      <c r="AQ38" s="41">
        <v>0.68987076665807368</v>
      </c>
      <c r="AR38" s="104">
        <v>5726.7379081894469</v>
      </c>
      <c r="AS38" s="41">
        <v>4.5937325987288863E-2</v>
      </c>
      <c r="AT38" s="104">
        <v>133.47748091849525</v>
      </c>
      <c r="AU38" s="41">
        <v>4.8902753077632442</v>
      </c>
      <c r="AV38" s="41">
        <v>8.243561728612935</v>
      </c>
      <c r="AW38" s="41">
        <v>1.0536127434814433</v>
      </c>
      <c r="AX38" s="41">
        <v>4.3215144410135053</v>
      </c>
      <c r="AY38" s="41">
        <v>0.85900232854350178</v>
      </c>
      <c r="AZ38" s="41">
        <v>0.24745883388203976</v>
      </c>
      <c r="BA38" s="41">
        <v>0.79539342465466245</v>
      </c>
      <c r="BB38" s="41">
        <v>0.12717998536267905</v>
      </c>
      <c r="BC38" s="41">
        <v>0.78814729085765878</v>
      </c>
      <c r="BD38" s="41">
        <v>0.16174944288807525</v>
      </c>
      <c r="BE38" s="41">
        <v>0.43784145463968688</v>
      </c>
      <c r="BF38" s="41">
        <v>6.064657412165423E-2</v>
      </c>
      <c r="BG38" s="41">
        <v>0.42533472599570055</v>
      </c>
      <c r="BH38" s="41">
        <v>6.4889351054436356E-2</v>
      </c>
      <c r="BI38" s="41">
        <v>0.82569511271545359</v>
      </c>
      <c r="BJ38" s="41">
        <v>5.3943030850894448E-2</v>
      </c>
      <c r="BK38" s="41">
        <v>3.0288008570359536E-2</v>
      </c>
      <c r="BL38" s="41">
        <v>9.8522952802974348</v>
      </c>
      <c r="BM38" s="41">
        <v>0.10203983936665197</v>
      </c>
      <c r="BN38" s="41">
        <v>0.68119745496203332</v>
      </c>
      <c r="BO38" s="41">
        <v>1.1760102209559808</v>
      </c>
    </row>
    <row r="39" spans="1:67" s="8" customFormat="1" ht="15">
      <c r="A39" s="8" t="s">
        <v>80</v>
      </c>
      <c r="B39" s="8" t="s">
        <v>90</v>
      </c>
      <c r="D39" s="137">
        <v>0.877</v>
      </c>
      <c r="E39" s="9" t="s">
        <v>268</v>
      </c>
      <c r="F39" s="72">
        <v>2022</v>
      </c>
      <c r="G39" s="72" t="s">
        <v>229</v>
      </c>
      <c r="H39" s="56">
        <v>10126</v>
      </c>
      <c r="I39" s="10" t="s">
        <v>282</v>
      </c>
      <c r="J39" s="10" t="s">
        <v>281</v>
      </c>
      <c r="K39" s="93">
        <v>18.520551377605031</v>
      </c>
      <c r="L39" s="41">
        <v>0.29798893331811155</v>
      </c>
      <c r="M39" s="41">
        <v>1.8489624903799926</v>
      </c>
      <c r="N39" s="93">
        <v>71.740308549735772</v>
      </c>
      <c r="O39" s="41">
        <v>1.824500904571295E-2</v>
      </c>
      <c r="P39" s="41">
        <v>1.2778996830514069</v>
      </c>
      <c r="Q39" s="41">
        <v>0.39522021120634099</v>
      </c>
      <c r="R39" s="41">
        <v>4.749240082362685</v>
      </c>
      <c r="S39" s="41">
        <v>4.7614940762721353E-2</v>
      </c>
      <c r="T39" s="41">
        <v>1.2521674816568044E-2</v>
      </c>
      <c r="U39" s="41">
        <v>0.256211225533934</v>
      </c>
      <c r="V39" s="41">
        <v>1.1179561500486745E-3</v>
      </c>
      <c r="W39" s="41">
        <v>0.70216410056772538</v>
      </c>
      <c r="X39" s="41">
        <v>3.0225490672203588</v>
      </c>
      <c r="Y39" s="104">
        <v>202.67656010499027</v>
      </c>
      <c r="Z39" s="41">
        <v>4.9390798422522524</v>
      </c>
      <c r="AA39" s="41">
        <v>6.981604987509674</v>
      </c>
      <c r="AB39" s="41">
        <v>0.78056656417764958</v>
      </c>
      <c r="AC39" s="41">
        <v>2.0207815519652339</v>
      </c>
      <c r="AD39" s="41">
        <v>8.9307888644246241</v>
      </c>
      <c r="AE39" s="93">
        <v>13.456040879874422</v>
      </c>
      <c r="AF39" s="41">
        <v>2.2231980744701745</v>
      </c>
      <c r="AG39" s="93">
        <v>19.39918426413978</v>
      </c>
      <c r="AH39" s="41">
        <v>5.4261167408027751</v>
      </c>
      <c r="AI39" s="104">
        <v>277.46574380724206</v>
      </c>
      <c r="AJ39" s="41">
        <v>4.5121487166447949</v>
      </c>
      <c r="AK39" s="93">
        <v>35.535202749923492</v>
      </c>
      <c r="AL39" s="41">
        <v>0.99826359701447998</v>
      </c>
      <c r="AM39" s="41">
        <v>0.10672828069985361</v>
      </c>
      <c r="AN39" s="41">
        <v>0.11968590567384055</v>
      </c>
      <c r="AO39" s="41">
        <v>7.480289874980238E-2</v>
      </c>
      <c r="AP39" s="41">
        <v>2.4033318635174844E-3</v>
      </c>
      <c r="AQ39" s="41">
        <v>0.55823897672420941</v>
      </c>
      <c r="AR39" s="104">
        <v>5865.5425659320472</v>
      </c>
      <c r="AS39" s="41">
        <v>7.1184660485283296E-2</v>
      </c>
      <c r="AT39" s="104">
        <v>136.02014748027537</v>
      </c>
      <c r="AU39" s="41">
        <v>4.8637416480489755</v>
      </c>
      <c r="AV39" s="41">
        <v>8.233708520179702</v>
      </c>
      <c r="AW39" s="41">
        <v>1.0655244245913156</v>
      </c>
      <c r="AX39" s="41">
        <v>4.351404693166316</v>
      </c>
      <c r="AY39" s="41">
        <v>0.88684382257232675</v>
      </c>
      <c r="AZ39" s="41">
        <v>0.25052114784716084</v>
      </c>
      <c r="BA39" s="41">
        <v>0.79016330499997944</v>
      </c>
      <c r="BB39" s="41">
        <v>0.12507464155822232</v>
      </c>
      <c r="BC39" s="41">
        <v>0.74960092222887531</v>
      </c>
      <c r="BD39" s="41">
        <v>0.15765919439902903</v>
      </c>
      <c r="BE39" s="41">
        <v>0.42193422117701751</v>
      </c>
      <c r="BF39" s="41">
        <v>6.2501531955864276E-2</v>
      </c>
      <c r="BG39" s="41">
        <v>0.40348408049143919</v>
      </c>
      <c r="BH39" s="41">
        <v>6.4266398169121067E-2</v>
      </c>
      <c r="BI39" s="41">
        <v>0.85571872180254205</v>
      </c>
      <c r="BJ39" s="41">
        <v>5.7730946590586314E-2</v>
      </c>
      <c r="BK39" s="41">
        <v>4.4918029068149762E-2</v>
      </c>
      <c r="BL39" s="93">
        <v>19.609304296236385</v>
      </c>
      <c r="BM39" s="41">
        <v>2.0330464709544655E-2</v>
      </c>
      <c r="BN39" s="41">
        <v>0.67554896416074361</v>
      </c>
      <c r="BO39" s="41">
        <v>0.86341481826942468</v>
      </c>
    </row>
    <row r="40" spans="1:67" s="8" customFormat="1" ht="15">
      <c r="A40" s="8" t="s">
        <v>80</v>
      </c>
      <c r="B40" s="8" t="s">
        <v>91</v>
      </c>
      <c r="D40" s="137">
        <v>1.44</v>
      </c>
      <c r="E40" s="9" t="s">
        <v>87</v>
      </c>
      <c r="F40" s="72">
        <v>2022</v>
      </c>
      <c r="G40" s="72" t="s">
        <v>229</v>
      </c>
      <c r="H40" s="56">
        <v>10126</v>
      </c>
      <c r="I40" s="10" t="s">
        <v>253</v>
      </c>
      <c r="J40" s="10" t="s">
        <v>281</v>
      </c>
      <c r="K40" s="93">
        <v>19.042509458655218</v>
      </c>
      <c r="L40" s="41">
        <v>0.34099915159240646</v>
      </c>
      <c r="M40" s="41">
        <v>1.8593321295633052</v>
      </c>
      <c r="N40" s="93">
        <v>71.35420584566431</v>
      </c>
      <c r="O40" s="41">
        <v>1.9689167157252517E-2</v>
      </c>
      <c r="P40" s="41">
        <v>1.1915681884167728</v>
      </c>
      <c r="Q40" s="41">
        <v>0.4307443442667277</v>
      </c>
      <c r="R40" s="41">
        <v>4.8128128166069786</v>
      </c>
      <c r="S40" s="41">
        <v>5.1038010015864277E-2</v>
      </c>
      <c r="T40" s="41">
        <v>1.9150913019094037E-2</v>
      </c>
      <c r="U40" s="41">
        <v>0.29145302235201476</v>
      </c>
      <c r="V40" s="41">
        <v>8.286945677089725E-3</v>
      </c>
      <c r="W40" s="41">
        <v>0.46499794705494013</v>
      </c>
      <c r="X40" s="41">
        <v>3.1175782218154495</v>
      </c>
      <c r="Y40" s="104">
        <v>141.84758994102384</v>
      </c>
      <c r="Z40" s="41">
        <v>6.2289125374074654</v>
      </c>
      <c r="AA40" s="41">
        <v>7.7933916516357051</v>
      </c>
      <c r="AB40" s="41">
        <v>0.96394721590100441</v>
      </c>
      <c r="AC40" s="41">
        <v>2.2130338564567227</v>
      </c>
      <c r="AD40" s="93">
        <v>66.200237075329341</v>
      </c>
      <c r="AE40" s="93">
        <v>16.141443508395746</v>
      </c>
      <c r="AF40" s="41">
        <v>2.1374714095478549</v>
      </c>
      <c r="AG40" s="93">
        <v>13.877731775168506</v>
      </c>
      <c r="AH40" s="41">
        <v>5.5242137935202731</v>
      </c>
      <c r="AI40" s="104">
        <v>283.18314682144558</v>
      </c>
      <c r="AJ40" s="41">
        <v>4.5239486897140893</v>
      </c>
      <c r="AK40" s="93">
        <v>35.891240399350245</v>
      </c>
      <c r="AL40" s="41">
        <v>1.0458324449887306</v>
      </c>
      <c r="AM40" s="41">
        <v>0.10156015292771876</v>
      </c>
      <c r="AN40" s="41">
        <v>1.2764680719812429</v>
      </c>
      <c r="AO40" s="41">
        <v>9.4936153132418474E-2</v>
      </c>
      <c r="AP40" s="41">
        <v>7.5422039302449773E-3</v>
      </c>
      <c r="AQ40" s="41">
        <v>0.62604395840190841</v>
      </c>
      <c r="AR40" s="104">
        <v>3884.3701199142934</v>
      </c>
      <c r="AS40" s="41">
        <v>5.4691907217782151E-2</v>
      </c>
      <c r="AT40" s="104">
        <v>135.3824979907605</v>
      </c>
      <c r="AU40" s="41">
        <v>4.8787044727646105</v>
      </c>
      <c r="AV40" s="41">
        <v>8.3377860613682131</v>
      </c>
      <c r="AW40" s="41">
        <v>1.0627970440577905</v>
      </c>
      <c r="AX40" s="41">
        <v>4.3702400918019277</v>
      </c>
      <c r="AY40" s="41">
        <v>0.86149169091401967</v>
      </c>
      <c r="AZ40" s="41">
        <v>0.24437721152453049</v>
      </c>
      <c r="BA40" s="41">
        <v>0.76595599840549955</v>
      </c>
      <c r="BB40" s="41">
        <v>0.12445865333446074</v>
      </c>
      <c r="BC40" s="41">
        <v>0.76297021301159307</v>
      </c>
      <c r="BD40" s="41">
        <v>0.15737381866132721</v>
      </c>
      <c r="BE40" s="41">
        <v>0.41743646217360403</v>
      </c>
      <c r="BF40" s="41">
        <v>6.218807439330859E-2</v>
      </c>
      <c r="BG40" s="41">
        <v>0.42263745166460837</v>
      </c>
      <c r="BH40" s="41">
        <v>6.1476088553087047E-2</v>
      </c>
      <c r="BI40" s="41">
        <v>0.88333808382411472</v>
      </c>
      <c r="BJ40" s="41">
        <v>6.1334580387611637E-2</v>
      </c>
      <c r="BK40" s="41">
        <v>4.417163560754632E-2</v>
      </c>
      <c r="BL40" s="93">
        <v>19.843578928885137</v>
      </c>
      <c r="BM40" s="41">
        <v>3.044707141943934E-2</v>
      </c>
      <c r="BN40" s="41">
        <v>0.70209902139431524</v>
      </c>
      <c r="BO40" s="41">
        <v>0.78875976144461446</v>
      </c>
    </row>
    <row r="41" spans="1:67" s="8" customFormat="1" ht="15">
      <c r="A41" s="8" t="s">
        <v>80</v>
      </c>
      <c r="B41" s="8" t="s">
        <v>92</v>
      </c>
      <c r="C41" s="8" t="s">
        <v>254</v>
      </c>
      <c r="D41" s="137">
        <v>1.613</v>
      </c>
      <c r="E41" s="9" t="s">
        <v>93</v>
      </c>
      <c r="F41" s="73">
        <v>2023</v>
      </c>
      <c r="G41" s="74" t="s">
        <v>229</v>
      </c>
      <c r="H41" s="56">
        <v>10205</v>
      </c>
      <c r="I41" s="8" t="s">
        <v>233</v>
      </c>
      <c r="J41" s="10" t="s">
        <v>48</v>
      </c>
      <c r="K41" s="93">
        <v>18.506720164782319</v>
      </c>
      <c r="L41" s="41">
        <v>0.48468695638015524</v>
      </c>
      <c r="M41" s="41">
        <v>1.8806978549241828</v>
      </c>
      <c r="N41" s="93">
        <v>69.431474764186689</v>
      </c>
      <c r="O41" s="41">
        <v>2.8217314489738486E-2</v>
      </c>
      <c r="P41" s="41">
        <v>1.1290615626601479</v>
      </c>
      <c r="Q41" s="41">
        <v>0.51760021018738656</v>
      </c>
      <c r="R41" s="41">
        <v>6.0442665755947864</v>
      </c>
      <c r="S41" s="41">
        <v>6.3717258027858673E-2</v>
      </c>
      <c r="T41" s="41">
        <v>2.322583242526334E-2</v>
      </c>
      <c r="U41" s="41">
        <v>0.89991763402639102</v>
      </c>
      <c r="V41" s="41">
        <v>0.21473825621678544</v>
      </c>
      <c r="W41" s="41">
        <v>0.55628461250966643</v>
      </c>
      <c r="X41" s="41">
        <v>3.6274132340140683</v>
      </c>
      <c r="Y41" s="104">
        <v>212.3123524092145</v>
      </c>
      <c r="Z41" s="41">
        <v>6.9805388337961931</v>
      </c>
      <c r="AA41" s="41">
        <v>8.196212658997247</v>
      </c>
      <c r="AB41" s="104">
        <v>293.50039190488974</v>
      </c>
      <c r="AC41" s="93">
        <v>12.847937660689402</v>
      </c>
      <c r="AD41" s="104">
        <v>1715.4358221503869</v>
      </c>
      <c r="AE41" s="93">
        <v>52.114292742031495</v>
      </c>
      <c r="AF41" s="41">
        <v>3.3672214734224566</v>
      </c>
      <c r="AG41" s="93">
        <v>21.29582419581903</v>
      </c>
      <c r="AH41" s="41">
        <v>5.5124866672804771</v>
      </c>
      <c r="AI41" s="104">
        <v>453.70159774862668</v>
      </c>
      <c r="AJ41" s="41">
        <v>5.0175357044926621</v>
      </c>
      <c r="AK41" s="93">
        <v>44.688408276779711</v>
      </c>
      <c r="AL41" s="41">
        <v>1.2839893179038184</v>
      </c>
      <c r="AM41" s="41">
        <v>1.7717762808655766</v>
      </c>
      <c r="AN41" s="41">
        <v>0.18056472331089604</v>
      </c>
      <c r="AO41" s="41">
        <v>0.19903590489763995</v>
      </c>
      <c r="AP41" s="41">
        <v>0.33512235709706178</v>
      </c>
      <c r="AQ41" s="93">
        <v>21.072338544982745</v>
      </c>
      <c r="AR41" s="104">
        <v>4646.935197641521</v>
      </c>
      <c r="AS41" s="41">
        <v>5.1710087614138367E-2</v>
      </c>
      <c r="AT41" s="104">
        <v>139.15975395883049</v>
      </c>
      <c r="AU41" s="41">
        <v>5.3803427289519465</v>
      </c>
      <c r="AV41" s="41">
        <v>9.3165331574724544</v>
      </c>
      <c r="AW41" s="41">
        <v>1.1426906823909473</v>
      </c>
      <c r="AX41" s="41">
        <v>4.6840141672744968</v>
      </c>
      <c r="AY41" s="41">
        <v>0.94104761335925302</v>
      </c>
      <c r="AZ41" s="41">
        <v>0.2608663241127735</v>
      </c>
      <c r="BA41" s="41">
        <v>0.83256953197829398</v>
      </c>
      <c r="BB41" s="41">
        <v>0.13446993927508677</v>
      </c>
      <c r="BC41" s="41">
        <v>0.81476544383759719</v>
      </c>
      <c r="BD41" s="41">
        <v>0.17575231481723658</v>
      </c>
      <c r="BE41" s="41">
        <v>0.46755916154275667</v>
      </c>
      <c r="BF41" s="41">
        <v>6.6530502514882933E-2</v>
      </c>
      <c r="BG41" s="41">
        <v>0.47413498409253507</v>
      </c>
      <c r="BH41" s="41">
        <v>6.8514752114769178E-2</v>
      </c>
      <c r="BI41" s="41">
        <v>1.0655699671178496</v>
      </c>
      <c r="BJ41" s="41">
        <v>7.3034374041914568E-2</v>
      </c>
      <c r="BK41" s="41">
        <v>3.6654629779407782E-2</v>
      </c>
      <c r="BL41" s="104">
        <v>150.74282473275682</v>
      </c>
      <c r="BM41" s="41">
        <v>2.9219092943617197E-2</v>
      </c>
      <c r="BN41" s="41">
        <v>0.82350566133048186</v>
      </c>
      <c r="BO41" s="41">
        <v>1.0258081169099738</v>
      </c>
    </row>
    <row r="42" spans="1:67" s="8" customFormat="1" ht="15">
      <c r="A42" s="8" t="s">
        <v>80</v>
      </c>
      <c r="B42" s="8" t="s">
        <v>94</v>
      </c>
      <c r="C42" s="8" t="s">
        <v>279</v>
      </c>
      <c r="D42" s="137">
        <v>1.054</v>
      </c>
      <c r="E42" s="9" t="s">
        <v>87</v>
      </c>
      <c r="F42" s="72">
        <v>2022</v>
      </c>
      <c r="G42" s="72" t="s">
        <v>229</v>
      </c>
      <c r="H42" s="56">
        <v>10113</v>
      </c>
      <c r="I42" s="10" t="s">
        <v>255</v>
      </c>
      <c r="J42" s="10" t="s">
        <v>48</v>
      </c>
      <c r="K42" s="93">
        <v>17.379913682977783</v>
      </c>
      <c r="L42" s="41">
        <v>0.51755638169557594</v>
      </c>
      <c r="M42" s="41">
        <v>1.7515809866128635</v>
      </c>
      <c r="N42" s="93">
        <v>71.764411671138816</v>
      </c>
      <c r="O42" s="41">
        <v>2.0971597611670507E-2</v>
      </c>
      <c r="P42" s="41">
        <v>1.1270486259081809</v>
      </c>
      <c r="Q42" s="41">
        <v>0.34638634682425862</v>
      </c>
      <c r="R42" s="41">
        <v>6.046526202779261</v>
      </c>
      <c r="S42" s="41">
        <v>6.4337435558352127E-2</v>
      </c>
      <c r="T42" s="41">
        <v>1.3777450060261164E-2</v>
      </c>
      <c r="U42" s="41">
        <v>0.34782539660708883</v>
      </c>
      <c r="V42" s="41">
        <v>1.4473281828104652E-3</v>
      </c>
      <c r="W42" s="41">
        <v>0.49093538205768</v>
      </c>
      <c r="X42" s="41">
        <v>3.0076697247783133</v>
      </c>
      <c r="Y42" s="104">
        <v>128.60397683591182</v>
      </c>
      <c r="Z42" s="41">
        <v>7.9387444783593413</v>
      </c>
      <c r="AA42" s="41">
        <v>9.3076296145569195</v>
      </c>
      <c r="AB42" s="41">
        <v>1.0273635894448783</v>
      </c>
      <c r="AC42" s="41">
        <v>2.5151241013456231</v>
      </c>
      <c r="AD42" s="93">
        <v>11.561976216731628</v>
      </c>
      <c r="AE42" s="93">
        <v>20.379765154947229</v>
      </c>
      <c r="AF42" s="41">
        <v>2.1895870101390145</v>
      </c>
      <c r="AG42" s="93">
        <v>20.782921385246073</v>
      </c>
      <c r="AH42" s="41">
        <v>5.1032404748809554</v>
      </c>
      <c r="AI42" s="104">
        <v>413.30153572615171</v>
      </c>
      <c r="AJ42" s="41">
        <v>5.5579600298049154</v>
      </c>
      <c r="AK42" s="93">
        <v>40.162263658064212</v>
      </c>
      <c r="AL42" s="41">
        <v>1.2688621469159396</v>
      </c>
      <c r="AM42" s="41">
        <v>6.9523113668092079E-2</v>
      </c>
      <c r="AN42" s="41">
        <v>0.21949401558920265</v>
      </c>
      <c r="AO42" s="41">
        <v>7.9922416680805658E-2</v>
      </c>
      <c r="AP42" s="41">
        <v>3.923962460309037E-3</v>
      </c>
      <c r="AQ42" s="41">
        <v>0.68143065583021589</v>
      </c>
      <c r="AR42" s="104">
        <v>4101.0390281319851</v>
      </c>
      <c r="AS42" s="41">
        <v>5.7901929175051992E-2</v>
      </c>
      <c r="AT42" s="104">
        <v>127.17435777519705</v>
      </c>
      <c r="AU42" s="41">
        <v>5.7935623498598048</v>
      </c>
      <c r="AV42" s="41">
        <v>9.8563368351521685</v>
      </c>
      <c r="AW42" s="41">
        <v>1.2598198271814491</v>
      </c>
      <c r="AX42" s="41">
        <v>5.1214984267076824</v>
      </c>
      <c r="AY42" s="41">
        <v>1.0000540118251195</v>
      </c>
      <c r="AZ42" s="41">
        <v>0.29615325124870179</v>
      </c>
      <c r="BA42" s="41">
        <v>0.94264359050814339</v>
      </c>
      <c r="BB42" s="41">
        <v>0.14192573061148134</v>
      </c>
      <c r="BC42" s="41">
        <v>0.91521101591647158</v>
      </c>
      <c r="BD42" s="41">
        <v>0.19604535173013027</v>
      </c>
      <c r="BE42" s="41">
        <v>0.50824628783414283</v>
      </c>
      <c r="BF42" s="41">
        <v>6.8256361027174153E-2</v>
      </c>
      <c r="BG42" s="41">
        <v>0.49258111701550156</v>
      </c>
      <c r="BH42" s="41">
        <v>6.9168687028075035E-2</v>
      </c>
      <c r="BI42" s="41">
        <v>0.97859808477503307</v>
      </c>
      <c r="BJ42" s="41">
        <v>7.0558678893016091E-2</v>
      </c>
      <c r="BK42" s="41">
        <v>3.5276633416158498E-2</v>
      </c>
      <c r="BL42" s="93">
        <v>25.014923754496859</v>
      </c>
      <c r="BM42" s="41">
        <v>0.13185706329565658</v>
      </c>
      <c r="BN42" s="41">
        <v>0.74634355470753622</v>
      </c>
      <c r="BO42" s="41">
        <v>0.7503529613058203</v>
      </c>
    </row>
    <row r="43" spans="1:67" s="8" customFormat="1" ht="15">
      <c r="A43" s="8" t="s">
        <v>80</v>
      </c>
      <c r="B43" s="8" t="s">
        <v>95</v>
      </c>
      <c r="D43" s="137">
        <v>3.4129999999999998</v>
      </c>
      <c r="E43" s="9" t="s">
        <v>87</v>
      </c>
      <c r="F43" s="72">
        <v>2022</v>
      </c>
      <c r="G43" s="72" t="s">
        <v>229</v>
      </c>
      <c r="H43" s="56">
        <v>10110</v>
      </c>
      <c r="I43" s="10" t="s">
        <v>236</v>
      </c>
      <c r="J43" s="10" t="s">
        <v>281</v>
      </c>
      <c r="K43" s="93">
        <v>17.985276909889034</v>
      </c>
      <c r="L43" s="41">
        <v>0.32166403683280465</v>
      </c>
      <c r="M43" s="41">
        <v>1.9591250556161022</v>
      </c>
      <c r="N43" s="93">
        <v>71.632964183966436</v>
      </c>
      <c r="O43" s="41">
        <v>1.8228405419863338E-2</v>
      </c>
      <c r="P43" s="41">
        <v>1.233813243764597</v>
      </c>
      <c r="Q43" s="41">
        <v>0.44314734497380603</v>
      </c>
      <c r="R43" s="41">
        <v>4.9568205606006712</v>
      </c>
      <c r="S43" s="41">
        <v>5.39356806339156E-2</v>
      </c>
      <c r="T43" s="41">
        <v>1.5402459336979066E-2</v>
      </c>
      <c r="U43" s="41">
        <v>0.29073770718859493</v>
      </c>
      <c r="V43" s="41">
        <v>1.6384654611113234E-3</v>
      </c>
      <c r="W43" s="41">
        <v>0.79149739334276015</v>
      </c>
      <c r="X43" s="41">
        <v>2.3569118502272235</v>
      </c>
      <c r="Y43" s="104">
        <v>142.3591063121215</v>
      </c>
      <c r="Z43" s="41">
        <v>5.0352418352153547</v>
      </c>
      <c r="AA43" s="41">
        <v>8.5973565173878352</v>
      </c>
      <c r="AB43" s="41">
        <v>0.90668506890520317</v>
      </c>
      <c r="AC43" s="41">
        <v>2.0309804112771848</v>
      </c>
      <c r="AD43" s="93">
        <v>13.088875707871253</v>
      </c>
      <c r="AE43" s="93">
        <v>11.511167947387221</v>
      </c>
      <c r="AF43" s="41">
        <v>2.3292896005376456</v>
      </c>
      <c r="AG43" s="41">
        <v>8.6109629217475749</v>
      </c>
      <c r="AH43" s="41">
        <v>5.0333239767600624</v>
      </c>
      <c r="AI43" s="104">
        <v>324.58674441465479</v>
      </c>
      <c r="AJ43" s="41">
        <v>4.7610471264746757</v>
      </c>
      <c r="AK43" s="93">
        <v>41.115084282752491</v>
      </c>
      <c r="AL43" s="41">
        <v>1.106267337858619</v>
      </c>
      <c r="AM43" s="41">
        <v>4.7621938850748807E-2</v>
      </c>
      <c r="AN43" s="41">
        <v>0.71857528761262202</v>
      </c>
      <c r="AO43" s="41">
        <v>0.13782357527689656</v>
      </c>
      <c r="AP43" s="41">
        <v>0</v>
      </c>
      <c r="AQ43" s="93">
        <v>26.138653945603661</v>
      </c>
      <c r="AR43" s="104">
        <v>6611.790103940858</v>
      </c>
      <c r="AS43" s="41">
        <v>4.7571198530301777E-2</v>
      </c>
      <c r="AT43" s="104">
        <v>128.25754914167223</v>
      </c>
      <c r="AU43" s="41">
        <v>5.2490499584935186</v>
      </c>
      <c r="AV43" s="41">
        <v>8.9809799739745895</v>
      </c>
      <c r="AW43" s="41">
        <v>1.1119960487126863</v>
      </c>
      <c r="AX43" s="41">
        <v>4.5239222337892127</v>
      </c>
      <c r="AY43" s="41">
        <v>0.8848817193133669</v>
      </c>
      <c r="AZ43" s="41">
        <v>0.25889807890403155</v>
      </c>
      <c r="BA43" s="41">
        <v>0.81032982312535673</v>
      </c>
      <c r="BB43" s="41">
        <v>0.13174239394458359</v>
      </c>
      <c r="BC43" s="41">
        <v>0.78967270152228985</v>
      </c>
      <c r="BD43" s="41">
        <v>0.16719566931278684</v>
      </c>
      <c r="BE43" s="41">
        <v>0.44300419983134587</v>
      </c>
      <c r="BF43" s="41">
        <v>6.1512797992721212E-2</v>
      </c>
      <c r="BG43" s="41">
        <v>0.4386018092060831</v>
      </c>
      <c r="BH43" s="41">
        <v>6.4649064582086108E-2</v>
      </c>
      <c r="BI43" s="41">
        <v>0.95876916269595425</v>
      </c>
      <c r="BJ43" s="41">
        <v>6.7522295279060951E-2</v>
      </c>
      <c r="BK43" s="41">
        <v>2.4168566101334797E-2</v>
      </c>
      <c r="BL43" s="104">
        <v>1638.5595200548842</v>
      </c>
      <c r="BM43" s="41">
        <v>0.11554693962147944</v>
      </c>
      <c r="BN43" s="41">
        <v>0.7910356293174462</v>
      </c>
      <c r="BO43" s="41">
        <v>0.96993053726426637</v>
      </c>
    </row>
    <row r="44" spans="1:67" s="8" customFormat="1" ht="15">
      <c r="A44" s="8" t="s">
        <v>80</v>
      </c>
      <c r="B44" s="8" t="s">
        <v>96</v>
      </c>
      <c r="D44" s="137">
        <v>3.3479999999999999</v>
      </c>
      <c r="E44" s="9" t="s">
        <v>87</v>
      </c>
      <c r="F44" s="72">
        <v>2024</v>
      </c>
      <c r="G44" s="72" t="s">
        <v>229</v>
      </c>
      <c r="H44" s="56">
        <v>10470</v>
      </c>
      <c r="I44" s="10" t="s">
        <v>285</v>
      </c>
      <c r="J44" s="10" t="s">
        <v>281</v>
      </c>
      <c r="K44" s="93">
        <v>18.352398685109598</v>
      </c>
      <c r="L44" s="41">
        <v>0.40568695835302615</v>
      </c>
      <c r="M44" s="41">
        <v>1.7753036006502194</v>
      </c>
      <c r="N44" s="93">
        <v>71.332810153236068</v>
      </c>
      <c r="O44" s="41">
        <v>1.8797638046634334E-2</v>
      </c>
      <c r="P44" s="41">
        <v>1.2472982795170291</v>
      </c>
      <c r="Q44" s="41">
        <v>0.3565372666588037</v>
      </c>
      <c r="R44" s="41">
        <v>5.5766028946495805</v>
      </c>
      <c r="S44" s="41">
        <v>5.6561733730470742E-2</v>
      </c>
      <c r="T44" s="41">
        <v>1.2932237850806123E-2</v>
      </c>
      <c r="U44" s="41">
        <v>0.30078176924953931</v>
      </c>
      <c r="V44" s="41">
        <v>8.6206498134504706E-4</v>
      </c>
      <c r="W44" s="41">
        <v>0.42925050536792542</v>
      </c>
      <c r="X44" s="41">
        <v>2.4478139186605312</v>
      </c>
      <c r="Y44" s="104">
        <v>175.68734991240126</v>
      </c>
      <c r="Z44" s="41">
        <v>6.3381991440660075</v>
      </c>
      <c r="AA44" s="41">
        <v>8.3063456619796696</v>
      </c>
      <c r="AB44" s="41">
        <v>0.90363014308074829</v>
      </c>
      <c r="AC44" s="41">
        <v>2.3147173845389704</v>
      </c>
      <c r="AD44" s="41">
        <v>6.8866031422355567</v>
      </c>
      <c r="AE44" s="93">
        <v>12.572880974173085</v>
      </c>
      <c r="AF44" s="41">
        <v>2.271065857449813</v>
      </c>
      <c r="AG44" s="93">
        <v>28.323181334233187</v>
      </c>
      <c r="AH44" s="41">
        <v>5.2262401629896917</v>
      </c>
      <c r="AI44" s="104">
        <v>360.5710163386932</v>
      </c>
      <c r="AJ44" s="41">
        <v>5.1836787563516342</v>
      </c>
      <c r="AK44" s="93">
        <v>37.356518881009436</v>
      </c>
      <c r="AL44" s="41">
        <v>1.1038891933155099</v>
      </c>
      <c r="AM44" s="41">
        <v>0.13054208403828707</v>
      </c>
      <c r="AN44" s="41">
        <v>0.15059632946759632</v>
      </c>
      <c r="AO44" s="41">
        <v>0.11513381438493166</v>
      </c>
      <c r="AP44" s="41">
        <v>1.2252305194590312E-3</v>
      </c>
      <c r="AQ44" s="41">
        <v>0.51521728726875771</v>
      </c>
      <c r="AR44" s="104">
        <v>3585.7531147600484</v>
      </c>
      <c r="AS44" s="41">
        <v>5.1199499439215097E-2</v>
      </c>
      <c r="AT44" s="104">
        <v>127.50829444775793</v>
      </c>
      <c r="AU44" s="41">
        <v>5.4251371697187531</v>
      </c>
      <c r="AV44" s="41">
        <v>9.1563656003768319</v>
      </c>
      <c r="AW44" s="41">
        <v>1.1557448119219969</v>
      </c>
      <c r="AX44" s="41">
        <v>4.7485044147190933</v>
      </c>
      <c r="AY44" s="41">
        <v>0.95630878663648777</v>
      </c>
      <c r="AZ44" s="41">
        <v>0.27273941168023147</v>
      </c>
      <c r="BA44" s="41">
        <v>0.89989877484953962</v>
      </c>
      <c r="BB44" s="41">
        <v>0.13486587984098691</v>
      </c>
      <c r="BC44" s="41">
        <v>0.84063330802081038</v>
      </c>
      <c r="BD44" s="41">
        <v>0.18054175843106177</v>
      </c>
      <c r="BE44" s="41">
        <v>0.46755917827761212</v>
      </c>
      <c r="BF44" s="41">
        <v>6.5130831408209341E-2</v>
      </c>
      <c r="BG44" s="41">
        <v>0.44710665795720778</v>
      </c>
      <c r="BH44" s="41">
        <v>6.2769902033165972E-2</v>
      </c>
      <c r="BI44" s="41">
        <v>0.92226395538481831</v>
      </c>
      <c r="BJ44" s="41">
        <v>6.2297424056723838E-2</v>
      </c>
      <c r="BK44" s="41">
        <v>1.9644207383808148</v>
      </c>
      <c r="BL44" s="93">
        <v>13.702772171017404</v>
      </c>
      <c r="BM44" s="41">
        <v>3.0915217779014049E-2</v>
      </c>
      <c r="BN44" s="41">
        <v>0.71376257045081304</v>
      </c>
      <c r="BO44" s="41">
        <v>0.8311758281757472</v>
      </c>
    </row>
    <row r="45" spans="1:67" s="11" customFormat="1" ht="15">
      <c r="A45" s="11" t="s">
        <v>97</v>
      </c>
      <c r="B45" s="11" t="s">
        <v>100</v>
      </c>
      <c r="D45" s="138"/>
      <c r="E45" s="12" t="s">
        <v>87</v>
      </c>
      <c r="F45" s="75">
        <v>2023</v>
      </c>
      <c r="G45" s="75" t="s">
        <v>229</v>
      </c>
      <c r="H45" s="57">
        <v>10180</v>
      </c>
      <c r="I45" s="13" t="s">
        <v>282</v>
      </c>
      <c r="J45" s="13" t="s">
        <v>48</v>
      </c>
      <c r="K45" s="94">
        <v>18.688505966667115</v>
      </c>
      <c r="L45" s="42">
        <v>0.43026570497928701</v>
      </c>
      <c r="M45" s="42">
        <v>1.9380753337645762</v>
      </c>
      <c r="N45" s="94">
        <v>70.297201542207844</v>
      </c>
      <c r="O45" s="42">
        <v>5.0334206153373411E-2</v>
      </c>
      <c r="P45" s="42">
        <v>1.2049869304253837</v>
      </c>
      <c r="Q45" s="42">
        <v>0.44527769324589628</v>
      </c>
      <c r="R45" s="42">
        <v>5.760452458118789</v>
      </c>
      <c r="S45" s="42">
        <v>6.0013163744411284E-2</v>
      </c>
      <c r="T45" s="42">
        <v>0.13275168549769265</v>
      </c>
      <c r="U45" s="42">
        <v>0.36181192492542208</v>
      </c>
      <c r="V45" s="42">
        <v>2.486253956721223E-3</v>
      </c>
      <c r="W45" s="42">
        <v>0.46471221139264207</v>
      </c>
      <c r="X45" s="42">
        <v>4.2468908268960757</v>
      </c>
      <c r="Y45" s="105">
        <v>222.75138440085897</v>
      </c>
      <c r="Z45" s="42">
        <v>8.8482564384763283</v>
      </c>
      <c r="AA45" s="42">
        <v>9.0727756089493372</v>
      </c>
      <c r="AB45" s="42">
        <v>1.9228746427229162</v>
      </c>
      <c r="AC45" s="42">
        <v>3.3404757667861369</v>
      </c>
      <c r="AD45" s="94">
        <v>19.861431192852077</v>
      </c>
      <c r="AE45" s="94">
        <v>18.430108006302913</v>
      </c>
      <c r="AF45" s="42">
        <v>2.6232904769750389</v>
      </c>
      <c r="AG45" s="94">
        <v>21.819686336126189</v>
      </c>
      <c r="AH45" s="42">
        <v>8.266564199883403</v>
      </c>
      <c r="AI45" s="105">
        <v>354.02218368527195</v>
      </c>
      <c r="AJ45" s="42">
        <v>5.0759943518760808</v>
      </c>
      <c r="AK45" s="94">
        <v>38.783873680510972</v>
      </c>
      <c r="AL45" s="42">
        <v>1.1705999501506921</v>
      </c>
      <c r="AM45" s="42">
        <v>0.3798009603431321</v>
      </c>
      <c r="AN45" s="42">
        <v>0.19811696587120023</v>
      </c>
      <c r="AO45" s="42">
        <v>0.12557504020681595</v>
      </c>
      <c r="AP45" s="42">
        <v>1.2935923061243131E-3</v>
      </c>
      <c r="AQ45" s="42">
        <v>4.2672450922619527</v>
      </c>
      <c r="AR45" s="105">
        <v>3881.9832210562363</v>
      </c>
      <c r="AS45" s="42">
        <v>0.11299164215657151</v>
      </c>
      <c r="AT45" s="105">
        <v>148.74367554610038</v>
      </c>
      <c r="AU45" s="42">
        <v>5.4332292461798932</v>
      </c>
      <c r="AV45" s="42">
        <v>9.3876686815046959</v>
      </c>
      <c r="AW45" s="42">
        <v>1.1984613339873624</v>
      </c>
      <c r="AX45" s="42">
        <v>4.9706647709292868</v>
      </c>
      <c r="AY45" s="42">
        <v>0.97347510347211386</v>
      </c>
      <c r="AZ45" s="42">
        <v>0.2895845734809343</v>
      </c>
      <c r="BA45" s="42">
        <v>0.92443225776142335</v>
      </c>
      <c r="BB45" s="42">
        <v>0.14897452683288837</v>
      </c>
      <c r="BC45" s="42">
        <v>0.83809083338001256</v>
      </c>
      <c r="BD45" s="42">
        <v>0.18517000765999489</v>
      </c>
      <c r="BE45" s="42">
        <v>0.493637997065909</v>
      </c>
      <c r="BF45" s="42">
        <v>7.2330993229430776E-2</v>
      </c>
      <c r="BG45" s="42">
        <v>0.4774003618838713</v>
      </c>
      <c r="BH45" s="42">
        <v>7.1133268382101419E-2</v>
      </c>
      <c r="BI45" s="42">
        <v>0.97172988006106298</v>
      </c>
      <c r="BJ45" s="42">
        <v>7.2664042229555026E-2</v>
      </c>
      <c r="BK45" s="42">
        <v>0.41114103918361589</v>
      </c>
      <c r="BL45" s="105">
        <v>110.98154997085666</v>
      </c>
      <c r="BM45" s="42">
        <v>4.3875105968460899E-2</v>
      </c>
      <c r="BN45" s="42">
        <v>0.89198990120370558</v>
      </c>
      <c r="BO45" s="42">
        <v>0.95590950667833785</v>
      </c>
    </row>
    <row r="46" spans="1:67" s="11" customFormat="1" ht="15">
      <c r="A46" s="11" t="s">
        <v>97</v>
      </c>
      <c r="B46" s="11" t="s">
        <v>106</v>
      </c>
      <c r="C46" s="11" t="s">
        <v>228</v>
      </c>
      <c r="D46" s="138">
        <v>2.4350000000000001</v>
      </c>
      <c r="E46" s="12" t="s">
        <v>57</v>
      </c>
      <c r="F46" s="75">
        <v>2023</v>
      </c>
      <c r="G46" s="75" t="s">
        <v>232</v>
      </c>
      <c r="H46" s="57">
        <v>2000</v>
      </c>
      <c r="I46" s="13" t="s">
        <v>283</v>
      </c>
      <c r="J46" s="13" t="s">
        <v>48</v>
      </c>
      <c r="K46" s="94">
        <v>18.725775869897156</v>
      </c>
      <c r="L46" s="42">
        <v>0.56167881383572604</v>
      </c>
      <c r="M46" s="42">
        <v>2.1342299777471738</v>
      </c>
      <c r="N46" s="94">
        <v>68.974420915487883</v>
      </c>
      <c r="O46" s="42">
        <v>8.9839567759749744E-2</v>
      </c>
      <c r="P46" s="42">
        <v>1.1013027380837026</v>
      </c>
      <c r="Q46" s="42">
        <v>0.52495027438601394</v>
      </c>
      <c r="R46" s="42">
        <v>6.3114788306088592</v>
      </c>
      <c r="S46" s="42">
        <v>8.1023843456450084E-2</v>
      </c>
      <c r="T46" s="42">
        <v>0.2521539646718956</v>
      </c>
      <c r="U46" s="42">
        <v>0.53635446130329001</v>
      </c>
      <c r="V46" s="42">
        <v>8.5641329834037182E-3</v>
      </c>
      <c r="W46" s="42">
        <v>0.51273238700600388</v>
      </c>
      <c r="X46" s="42">
        <v>5.0198209482664318</v>
      </c>
      <c r="Y46" s="105">
        <v>179.20836481290459</v>
      </c>
      <c r="Z46" s="94">
        <v>12.775776444027178</v>
      </c>
      <c r="AA46" s="94">
        <v>11.5360014194114</v>
      </c>
      <c r="AB46" s="42">
        <v>3.9100067974011852</v>
      </c>
      <c r="AC46" s="42">
        <v>5.8597361007046898</v>
      </c>
      <c r="AD46" s="94">
        <v>68.41454691966544</v>
      </c>
      <c r="AE46" s="94">
        <v>22.73390549137703</v>
      </c>
      <c r="AF46" s="42">
        <v>3.1916999976430658</v>
      </c>
      <c r="AG46" s="94">
        <v>13.704915874315935</v>
      </c>
      <c r="AH46" s="94">
        <v>13.393108478849719</v>
      </c>
      <c r="AI46" s="105">
        <v>393.51630182659392</v>
      </c>
      <c r="AJ46" s="42">
        <v>5.7464294342165267</v>
      </c>
      <c r="AK46" s="94">
        <v>52.302792447765455</v>
      </c>
      <c r="AL46" s="42">
        <v>1.6134941850703144</v>
      </c>
      <c r="AM46" s="42">
        <v>0.86225278305352071</v>
      </c>
      <c r="AN46" s="42">
        <v>0.28623855739808862</v>
      </c>
      <c r="AO46" s="42">
        <v>0.14077557130792476</v>
      </c>
      <c r="AP46" s="42">
        <v>0</v>
      </c>
      <c r="AQ46" s="94">
        <v>24.709968330069934</v>
      </c>
      <c r="AR46" s="105">
        <v>4283.120766903382</v>
      </c>
      <c r="AS46" s="42">
        <v>0.20828523566077306</v>
      </c>
      <c r="AT46" s="105">
        <v>172.97145813131382</v>
      </c>
      <c r="AU46" s="42">
        <v>6.4993876126454264</v>
      </c>
      <c r="AV46" s="94">
        <v>11.569044158945367</v>
      </c>
      <c r="AW46" s="42">
        <v>1.4176256027871974</v>
      </c>
      <c r="AX46" s="42">
        <v>5.7293597826544493</v>
      </c>
      <c r="AY46" s="42">
        <v>1.1078393292536879</v>
      </c>
      <c r="AZ46" s="42">
        <v>0.31020330095201742</v>
      </c>
      <c r="BA46" s="42">
        <v>1.0714891089385612</v>
      </c>
      <c r="BB46" s="42">
        <v>0.16764879395318741</v>
      </c>
      <c r="BC46" s="42">
        <v>1.003336984415667</v>
      </c>
      <c r="BD46" s="42">
        <v>0.20526045414150684</v>
      </c>
      <c r="BE46" s="42">
        <v>0.53416412908303179</v>
      </c>
      <c r="BF46" s="42">
        <v>8.0241944124046449E-2</v>
      </c>
      <c r="BG46" s="42">
        <v>0.54205185266101086</v>
      </c>
      <c r="BH46" s="42">
        <v>7.8480948496349026E-2</v>
      </c>
      <c r="BI46" s="42">
        <v>1.2697738242511125</v>
      </c>
      <c r="BJ46" s="42">
        <v>9.8254504415956984E-2</v>
      </c>
      <c r="BK46" s="42">
        <v>0.10542256876219906</v>
      </c>
      <c r="BL46" s="105">
        <v>313.46800888141388</v>
      </c>
      <c r="BM46" s="42">
        <v>3.4832134895961299E-2</v>
      </c>
      <c r="BN46" s="42">
        <v>1.2966326443993601</v>
      </c>
      <c r="BO46" s="42">
        <v>1.1458794445557778</v>
      </c>
    </row>
    <row r="47" spans="1:67" s="11" customFormat="1" ht="15">
      <c r="A47" s="11" t="s">
        <v>97</v>
      </c>
      <c r="B47" s="11" t="s">
        <v>102</v>
      </c>
      <c r="C47" s="11" t="s">
        <v>228</v>
      </c>
      <c r="D47" s="138">
        <v>1.5169999999999999</v>
      </c>
      <c r="E47" s="12" t="s">
        <v>57</v>
      </c>
      <c r="F47" s="75">
        <v>2023</v>
      </c>
      <c r="G47" s="75" t="s">
        <v>229</v>
      </c>
      <c r="H47" s="57">
        <v>10259</v>
      </c>
      <c r="I47" s="13" t="s">
        <v>238</v>
      </c>
      <c r="J47" s="13" t="s">
        <v>281</v>
      </c>
      <c r="K47" s="94">
        <v>18.676614922777006</v>
      </c>
      <c r="L47" s="42">
        <v>0.56548226344091435</v>
      </c>
      <c r="M47" s="42">
        <v>2.2134569026347104</v>
      </c>
      <c r="N47" s="94">
        <v>68.788130360220421</v>
      </c>
      <c r="O47" s="42">
        <v>9.1887729539879281E-2</v>
      </c>
      <c r="P47" s="42">
        <v>1.1095847192742447</v>
      </c>
      <c r="Q47" s="42">
        <v>0.61101784181720142</v>
      </c>
      <c r="R47" s="42">
        <v>6.337147890250507</v>
      </c>
      <c r="S47" s="42">
        <v>8.1431992768647196E-2</v>
      </c>
      <c r="T47" s="42">
        <v>0.23263104319487521</v>
      </c>
      <c r="U47" s="42">
        <v>0.55272973773345924</v>
      </c>
      <c r="V47" s="42">
        <v>9.6900629994155305E-3</v>
      </c>
      <c r="W47" s="42">
        <v>0.54150140543642</v>
      </c>
      <c r="X47" s="42">
        <v>5.7203471977941218</v>
      </c>
      <c r="Y47" s="105">
        <v>179.35702570530091</v>
      </c>
      <c r="Z47" s="94">
        <v>12.533015012755337</v>
      </c>
      <c r="AA47" s="94">
        <v>11.575662762373655</v>
      </c>
      <c r="AB47" s="42">
        <v>3.8277216771347624</v>
      </c>
      <c r="AC47" s="42">
        <v>5.7132261616308764</v>
      </c>
      <c r="AD47" s="94">
        <v>77.409034984945919</v>
      </c>
      <c r="AE47" s="94">
        <v>23.495899808963181</v>
      </c>
      <c r="AF47" s="42">
        <v>3.0581886420149247</v>
      </c>
      <c r="AG47" s="94">
        <v>17.748604471217835</v>
      </c>
      <c r="AH47" s="94">
        <v>15.344753857505394</v>
      </c>
      <c r="AI47" s="105">
        <v>387.01241352826992</v>
      </c>
      <c r="AJ47" s="42">
        <v>5.6626631763076043</v>
      </c>
      <c r="AK47" s="94">
        <v>52.349710402586638</v>
      </c>
      <c r="AL47" s="42">
        <v>1.6444203347106841</v>
      </c>
      <c r="AM47" s="42">
        <v>0.74941869609791878</v>
      </c>
      <c r="AN47" s="42">
        <v>0.32289275658954347</v>
      </c>
      <c r="AO47" s="42">
        <v>0.12307503147867914</v>
      </c>
      <c r="AP47" s="42">
        <v>0</v>
      </c>
      <c r="AQ47" s="94">
        <v>25.207572158775537</v>
      </c>
      <c r="AR47" s="105">
        <v>4523.4433667732019</v>
      </c>
      <c r="AS47" s="42">
        <v>0.26431388673007977</v>
      </c>
      <c r="AT47" s="105">
        <v>173.10363446440786</v>
      </c>
      <c r="AU47" s="42">
        <v>6.4721964513830335</v>
      </c>
      <c r="AV47" s="94">
        <v>11.418619543529948</v>
      </c>
      <c r="AW47" s="42">
        <v>1.4072143597646267</v>
      </c>
      <c r="AX47" s="42">
        <v>5.7025333548590664</v>
      </c>
      <c r="AY47" s="42">
        <v>1.1635204357288083</v>
      </c>
      <c r="AZ47" s="42">
        <v>0.30552236999737581</v>
      </c>
      <c r="BA47" s="42">
        <v>1.005189477343494</v>
      </c>
      <c r="BB47" s="42">
        <v>0.16410030329354489</v>
      </c>
      <c r="BC47" s="42">
        <v>0.97707082953150559</v>
      </c>
      <c r="BD47" s="42">
        <v>0.19676971904274601</v>
      </c>
      <c r="BE47" s="42">
        <v>0.55833546829266778</v>
      </c>
      <c r="BF47" s="42">
        <v>7.9095259893208605E-2</v>
      </c>
      <c r="BG47" s="42">
        <v>0.54467655693411199</v>
      </c>
      <c r="BH47" s="42">
        <v>7.6494422516791324E-2</v>
      </c>
      <c r="BI47" s="42">
        <v>1.2820717020702743</v>
      </c>
      <c r="BJ47" s="42">
        <v>9.346416442804717E-2</v>
      </c>
      <c r="BK47" s="42">
        <v>0.11522720021658263</v>
      </c>
      <c r="BL47" s="105">
        <v>340.10876579013228</v>
      </c>
      <c r="BM47" s="42">
        <v>6.1191425454727479E-2</v>
      </c>
      <c r="BN47" s="42">
        <v>1.2882137891830974</v>
      </c>
      <c r="BO47" s="42">
        <v>1.114072299680867</v>
      </c>
    </row>
    <row r="48" spans="1:67" s="11" customFormat="1" ht="15">
      <c r="A48" s="11" t="s">
        <v>97</v>
      </c>
      <c r="B48" s="11" t="s">
        <v>107</v>
      </c>
      <c r="C48" s="11" t="s">
        <v>279</v>
      </c>
      <c r="D48" s="138">
        <v>1.6080000000000001</v>
      </c>
      <c r="E48" s="12" t="s">
        <v>87</v>
      </c>
      <c r="F48" s="75">
        <v>2015</v>
      </c>
      <c r="G48" s="75" t="s">
        <v>243</v>
      </c>
      <c r="H48" s="57">
        <v>5208</v>
      </c>
      <c r="I48" s="13" t="s">
        <v>234</v>
      </c>
      <c r="J48" s="13" t="s">
        <v>284</v>
      </c>
      <c r="K48" s="94">
        <v>17.394431156572782</v>
      </c>
      <c r="L48" s="42">
        <v>0.51929628449050069</v>
      </c>
      <c r="M48" s="42">
        <v>2.1930757492598363</v>
      </c>
      <c r="N48" s="94">
        <v>70.273621481358191</v>
      </c>
      <c r="O48" s="42">
        <v>6.0237027925806264E-2</v>
      </c>
      <c r="P48" s="42">
        <v>1.1242495964334562</v>
      </c>
      <c r="Q48" s="42">
        <v>0.55804810058844145</v>
      </c>
      <c r="R48" s="42">
        <v>6.4084718642474963</v>
      </c>
      <c r="S48" s="42">
        <v>6.6632782743905689E-2</v>
      </c>
      <c r="T48" s="42">
        <v>0.39064272736208572</v>
      </c>
      <c r="U48" s="42">
        <v>0.41212994798953573</v>
      </c>
      <c r="V48" s="42">
        <v>5.5698685248453715E-3</v>
      </c>
      <c r="W48" s="42">
        <v>0.42298930571706295</v>
      </c>
      <c r="X48" s="42">
        <v>6.0802924474159417</v>
      </c>
      <c r="Y48" s="105">
        <v>178.03789976278753</v>
      </c>
      <c r="Z48" s="94">
        <v>12.858772987457469</v>
      </c>
      <c r="AA48" s="94">
        <v>10.063835854807685</v>
      </c>
      <c r="AB48" s="42">
        <v>3.6509686038311298</v>
      </c>
      <c r="AC48" s="42">
        <v>5.8260750658077392</v>
      </c>
      <c r="AD48" s="94">
        <v>44.494875577930749</v>
      </c>
      <c r="AE48" s="94">
        <v>19.766731544309973</v>
      </c>
      <c r="AF48" s="42">
        <v>3.0524468661441655</v>
      </c>
      <c r="AG48" s="94">
        <v>22.105668441097091</v>
      </c>
      <c r="AH48" s="42">
        <v>9.402675020865459</v>
      </c>
      <c r="AI48" s="105">
        <v>410.29286038755532</v>
      </c>
      <c r="AJ48" s="42">
        <v>5.6165215827428714</v>
      </c>
      <c r="AK48" s="94">
        <v>42.454120466301219</v>
      </c>
      <c r="AL48" s="42">
        <v>1.3473491785317664</v>
      </c>
      <c r="AM48" s="42">
        <v>1.0549792151408164</v>
      </c>
      <c r="AN48" s="42">
        <v>0.26642705346332679</v>
      </c>
      <c r="AO48" s="42">
        <v>0.11120206078107327</v>
      </c>
      <c r="AP48" s="42">
        <v>1.8227278786634542E-3</v>
      </c>
      <c r="AQ48" s="42">
        <v>6.6166493624327769</v>
      </c>
      <c r="AR48" s="105">
        <v>3533.450051934366</v>
      </c>
      <c r="AS48" s="42">
        <v>0.12933175790765883</v>
      </c>
      <c r="AT48" s="105">
        <v>182.66155241821193</v>
      </c>
      <c r="AU48" s="42">
        <v>5.804819817818168</v>
      </c>
      <c r="AV48" s="94">
        <v>9.9958057087100354</v>
      </c>
      <c r="AW48" s="42">
        <v>1.2662453489312699</v>
      </c>
      <c r="AX48" s="42">
        <v>5.2349567821404177</v>
      </c>
      <c r="AY48" s="42">
        <v>1.0765492877060643</v>
      </c>
      <c r="AZ48" s="42">
        <v>0.29223448226360799</v>
      </c>
      <c r="BA48" s="42">
        <v>0.93644373955227667</v>
      </c>
      <c r="BB48" s="42">
        <v>0.15389067158529315</v>
      </c>
      <c r="BC48" s="42">
        <v>0.91899552033431942</v>
      </c>
      <c r="BD48" s="42">
        <v>0.19318176467040313</v>
      </c>
      <c r="BE48" s="42">
        <v>0.53045135316153225</v>
      </c>
      <c r="BF48" s="42">
        <v>7.6698705859765667E-2</v>
      </c>
      <c r="BG48" s="42">
        <v>0.53311761655057588</v>
      </c>
      <c r="BH48" s="42">
        <v>7.6286783749878725E-2</v>
      </c>
      <c r="BI48" s="42">
        <v>1.0504376598224763</v>
      </c>
      <c r="BJ48" s="42">
        <v>7.9669028108708767E-2</v>
      </c>
      <c r="BK48" s="42">
        <v>0.68960791150737866</v>
      </c>
      <c r="BL48" s="105">
        <v>179.70931586718569</v>
      </c>
      <c r="BM48" s="42">
        <v>5.0936661857810976E-2</v>
      </c>
      <c r="BN48" s="42">
        <v>0.88999602253462506</v>
      </c>
      <c r="BO48" s="42">
        <v>0.91192104507793836</v>
      </c>
    </row>
    <row r="49" spans="1:67" s="11" customFormat="1" ht="15">
      <c r="A49" s="11" t="s">
        <v>97</v>
      </c>
      <c r="B49" s="11" t="s">
        <v>98</v>
      </c>
      <c r="D49" s="138"/>
      <c r="E49" s="12" t="s">
        <v>87</v>
      </c>
      <c r="F49" s="75">
        <v>2022</v>
      </c>
      <c r="G49" s="75" t="s">
        <v>229</v>
      </c>
      <c r="H49" s="57">
        <v>10123</v>
      </c>
      <c r="I49" s="13" t="s">
        <v>282</v>
      </c>
      <c r="J49" s="13" t="s">
        <v>281</v>
      </c>
      <c r="K49" s="94">
        <v>20.738157251729042</v>
      </c>
      <c r="L49" s="42">
        <v>0.4765805945379768</v>
      </c>
      <c r="M49" s="42">
        <v>2.0791360520822635</v>
      </c>
      <c r="N49" s="94">
        <v>68.266429309735813</v>
      </c>
      <c r="O49" s="42">
        <v>3.9297572135928105E-2</v>
      </c>
      <c r="P49" s="42">
        <v>1.3361442942915118</v>
      </c>
      <c r="Q49" s="42">
        <v>0.45960156651614242</v>
      </c>
      <c r="R49" s="42">
        <v>5.2327329557640017</v>
      </c>
      <c r="S49" s="42">
        <v>8.6304492910493316E-2</v>
      </c>
      <c r="T49" s="42">
        <v>7.4649730698739328E-2</v>
      </c>
      <c r="U49" s="42">
        <v>0.44572994698583757</v>
      </c>
      <c r="V49" s="42">
        <v>1.57451919938163E-3</v>
      </c>
      <c r="W49" s="42">
        <v>0.60708802796312233</v>
      </c>
      <c r="X49" s="42">
        <v>4.3494228670614472</v>
      </c>
      <c r="Y49" s="105">
        <v>174.59601679101979</v>
      </c>
      <c r="Z49" s="42">
        <v>9.1757673968921516</v>
      </c>
      <c r="AA49" s="94">
        <v>10.993808598189403</v>
      </c>
      <c r="AB49" s="42">
        <v>1.7032956447595378</v>
      </c>
      <c r="AC49" s="42">
        <v>3.6532277097856167</v>
      </c>
      <c r="AD49" s="94">
        <v>12.578041215702431</v>
      </c>
      <c r="AE49" s="94">
        <v>17.504899218482056</v>
      </c>
      <c r="AF49" s="42">
        <v>2.6945221306347289</v>
      </c>
      <c r="AG49" s="94">
        <v>18.376351170976893</v>
      </c>
      <c r="AH49" s="42">
        <v>8.071744743159627</v>
      </c>
      <c r="AI49" s="105">
        <v>340.44254826490152</v>
      </c>
      <c r="AJ49" s="42">
        <v>5.1576953629929738</v>
      </c>
      <c r="AK49" s="94">
        <v>57.893725005619039</v>
      </c>
      <c r="AL49" s="42">
        <v>1.5976017680361572</v>
      </c>
      <c r="AM49" s="42">
        <v>0.28832601497328697</v>
      </c>
      <c r="AN49" s="42">
        <v>0.28636853379550142</v>
      </c>
      <c r="AO49" s="42">
        <v>0.16092126449962915</v>
      </c>
      <c r="AP49" s="42">
        <v>8.0139627641722493E-3</v>
      </c>
      <c r="AQ49" s="42">
        <v>5.5184380245215348</v>
      </c>
      <c r="AR49" s="105">
        <v>5071.3225959662714</v>
      </c>
      <c r="AS49" s="42">
        <v>0.11143231046062227</v>
      </c>
      <c r="AT49" s="105">
        <v>142.72371362137369</v>
      </c>
      <c r="AU49" s="42">
        <v>5.6701870816184279</v>
      </c>
      <c r="AV49" s="94">
        <v>10.014071596390309</v>
      </c>
      <c r="AW49" s="42">
        <v>1.2453696038775535</v>
      </c>
      <c r="AX49" s="42">
        <v>5.0744405608010688</v>
      </c>
      <c r="AY49" s="42">
        <v>1.0123586300850449</v>
      </c>
      <c r="AZ49" s="42">
        <v>0.27020026333620678</v>
      </c>
      <c r="BA49" s="42">
        <v>0.90864447972054441</v>
      </c>
      <c r="BB49" s="42">
        <v>0.14763196011218851</v>
      </c>
      <c r="BC49" s="42">
        <v>0.87845909641773534</v>
      </c>
      <c r="BD49" s="42">
        <v>0.18159818141336681</v>
      </c>
      <c r="BE49" s="42">
        <v>0.51084671254133707</v>
      </c>
      <c r="BF49" s="42">
        <v>7.5420297630834396E-2</v>
      </c>
      <c r="BG49" s="42">
        <v>0.50038307349113487</v>
      </c>
      <c r="BH49" s="42">
        <v>7.1203278796363734E-2</v>
      </c>
      <c r="BI49" s="42">
        <v>1.4199983939375123</v>
      </c>
      <c r="BJ49" s="42">
        <v>9.6817134040232858E-2</v>
      </c>
      <c r="BK49" s="42">
        <v>4.7347649662834022E-2</v>
      </c>
      <c r="BL49" s="105">
        <v>189.15392585842548</v>
      </c>
      <c r="BM49" s="42">
        <v>4.9614342141379414E-2</v>
      </c>
      <c r="BN49" s="42">
        <v>1.0822205909680809</v>
      </c>
      <c r="BO49" s="42">
        <v>1.1266885959304143</v>
      </c>
    </row>
    <row r="50" spans="1:67" s="11" customFormat="1" ht="15">
      <c r="A50" s="11" t="s">
        <v>97</v>
      </c>
      <c r="B50" s="11" t="s">
        <v>110</v>
      </c>
      <c r="D50" s="138"/>
      <c r="E50" s="12" t="s">
        <v>87</v>
      </c>
      <c r="F50" s="75">
        <v>2023</v>
      </c>
      <c r="G50" s="75" t="s">
        <v>229</v>
      </c>
      <c r="H50" s="57">
        <v>10277</v>
      </c>
      <c r="I50" s="13" t="s">
        <v>282</v>
      </c>
      <c r="J50" s="13" t="s">
        <v>48</v>
      </c>
      <c r="K50" s="94">
        <v>20.848475777321656</v>
      </c>
      <c r="L50" s="42">
        <v>0.51011706068891205</v>
      </c>
      <c r="M50" s="42">
        <v>2.0041920085625833</v>
      </c>
      <c r="N50" s="94">
        <v>68.039625321344914</v>
      </c>
      <c r="O50" s="42">
        <v>6.1288380366438772E-2</v>
      </c>
      <c r="P50" s="42">
        <v>1.3436029155349474</v>
      </c>
      <c r="Q50" s="42">
        <v>0.51298285937294008</v>
      </c>
      <c r="R50" s="42">
        <v>5.1802591711184283</v>
      </c>
      <c r="S50" s="42">
        <v>0.10727128252680804</v>
      </c>
      <c r="T50" s="42">
        <v>8.2079776770520585E-2</v>
      </c>
      <c r="U50" s="42">
        <v>0.54470333648542857</v>
      </c>
      <c r="V50" s="42">
        <v>2.1347120207852203E-3</v>
      </c>
      <c r="W50" s="42">
        <v>0.60290201591658532</v>
      </c>
      <c r="X50" s="42">
        <v>5.4427005194244167</v>
      </c>
      <c r="Y50" s="105">
        <v>169.85773420322977</v>
      </c>
      <c r="Z50" s="94">
        <v>11.290933693925732</v>
      </c>
      <c r="AA50" s="94">
        <v>11.072348371846152</v>
      </c>
      <c r="AB50" s="42">
        <v>2.0992034392641217</v>
      </c>
      <c r="AC50" s="42">
        <v>4.291370089788237</v>
      </c>
      <c r="AD50" s="94">
        <v>17.053139645192683</v>
      </c>
      <c r="AE50" s="94">
        <v>20.899603738057056</v>
      </c>
      <c r="AF50" s="42">
        <v>2.9312259692879925</v>
      </c>
      <c r="AG50" s="94">
        <v>17.540863081495214</v>
      </c>
      <c r="AH50" s="94">
        <v>14.561843594475601</v>
      </c>
      <c r="AI50" s="105">
        <v>333.65164435980603</v>
      </c>
      <c r="AJ50" s="42">
        <v>5.5887384655185697</v>
      </c>
      <c r="AK50" s="94">
        <v>68.850351705398367</v>
      </c>
      <c r="AL50" s="42">
        <v>1.966730756825259</v>
      </c>
      <c r="AM50" s="42">
        <v>0.36873950930227467</v>
      </c>
      <c r="AN50" s="42">
        <v>0.62954601132815491</v>
      </c>
      <c r="AO50" s="42">
        <v>0.18963535700583264</v>
      </c>
      <c r="AP50" s="42">
        <v>7.1604843832149268E-3</v>
      </c>
      <c r="AQ50" s="42">
        <v>6.340919032002275</v>
      </c>
      <c r="AR50" s="105">
        <v>5036.354656391155</v>
      </c>
      <c r="AS50" s="42">
        <v>0.26970823431312357</v>
      </c>
      <c r="AT50" s="105">
        <v>165.64999968018327</v>
      </c>
      <c r="AU50" s="42">
        <v>6.9747196487706011</v>
      </c>
      <c r="AV50" s="94">
        <v>12.4839346089337</v>
      </c>
      <c r="AW50" s="42">
        <v>1.4465334895281905</v>
      </c>
      <c r="AX50" s="42">
        <v>5.8944460096420555</v>
      </c>
      <c r="AY50" s="42">
        <v>1.1729440703270491</v>
      </c>
      <c r="AZ50" s="42">
        <v>0.30571670949005819</v>
      </c>
      <c r="BA50" s="42">
        <v>0.93637242390498288</v>
      </c>
      <c r="BB50" s="42">
        <v>0.15870016523726649</v>
      </c>
      <c r="BC50" s="42">
        <v>0.9668084437444332</v>
      </c>
      <c r="BD50" s="42">
        <v>0.19593087869749717</v>
      </c>
      <c r="BE50" s="42">
        <v>0.52373355044506598</v>
      </c>
      <c r="BF50" s="42">
        <v>7.7041675853843375E-2</v>
      </c>
      <c r="BG50" s="42">
        <v>0.5577576225353359</v>
      </c>
      <c r="BH50" s="42">
        <v>8.2651851094524734E-2</v>
      </c>
      <c r="BI50" s="42">
        <v>1.5956903419182151</v>
      </c>
      <c r="BJ50" s="42">
        <v>0.1168583571090594</v>
      </c>
      <c r="BK50" s="42">
        <v>9.9428471109331798E-2</v>
      </c>
      <c r="BL50" s="105">
        <v>182.59206275209712</v>
      </c>
      <c r="BM50" s="42">
        <v>4.9643579576977626E-2</v>
      </c>
      <c r="BN50" s="42">
        <v>1.559509541395584</v>
      </c>
      <c r="BO50" s="42">
        <v>1.1918432789774454</v>
      </c>
    </row>
    <row r="51" spans="1:67" s="11" customFormat="1" ht="15">
      <c r="A51" s="11" t="s">
        <v>97</v>
      </c>
      <c r="B51" s="11" t="s">
        <v>109</v>
      </c>
      <c r="D51" s="138">
        <v>1.1659999999999999</v>
      </c>
      <c r="E51" s="12" t="s">
        <v>87</v>
      </c>
      <c r="F51" s="75">
        <v>2024</v>
      </c>
      <c r="G51" s="75" t="s">
        <v>229</v>
      </c>
      <c r="H51" s="57">
        <v>10306</v>
      </c>
      <c r="I51" s="13" t="s">
        <v>282</v>
      </c>
      <c r="J51" s="13" t="s">
        <v>284</v>
      </c>
      <c r="K51" s="94">
        <v>17.530517004431541</v>
      </c>
      <c r="L51" s="42">
        <v>0.57395123818930005</v>
      </c>
      <c r="M51" s="42">
        <v>2.1649676722683484</v>
      </c>
      <c r="N51" s="94">
        <v>69.619175351598813</v>
      </c>
      <c r="O51" s="42">
        <v>6.9409083269786426E-2</v>
      </c>
      <c r="P51" s="42">
        <v>1.0941444366636637</v>
      </c>
      <c r="Q51" s="42">
        <v>0.57132846369875923</v>
      </c>
      <c r="R51" s="42">
        <v>6.7170549460463276</v>
      </c>
      <c r="S51" s="42">
        <v>7.5656047794331771E-2</v>
      </c>
      <c r="T51" s="42">
        <v>0.51026419068825069</v>
      </c>
      <c r="U51" s="42">
        <v>0.48455185055454075</v>
      </c>
      <c r="V51" s="42">
        <v>1.1889131630670246E-2</v>
      </c>
      <c r="W51" s="42">
        <v>0.39261342488020323</v>
      </c>
      <c r="X51" s="42">
        <v>8.9430420375857338</v>
      </c>
      <c r="Y51" s="105">
        <v>169.96508278993707</v>
      </c>
      <c r="Z51" s="94">
        <v>15.525307603338623</v>
      </c>
      <c r="AA51" s="94">
        <v>11.206898261282609</v>
      </c>
      <c r="AB51" s="42">
        <v>4.4417240737616632</v>
      </c>
      <c r="AC51" s="42">
        <v>6.5325507426285663</v>
      </c>
      <c r="AD51" s="94">
        <v>94.976287191805767</v>
      </c>
      <c r="AE51" s="94">
        <v>23.438221341694753</v>
      </c>
      <c r="AF51" s="42">
        <v>3.2539546308110117</v>
      </c>
      <c r="AG51" s="94">
        <v>19.110068848123024</v>
      </c>
      <c r="AH51" s="94">
        <v>13.356576133598766</v>
      </c>
      <c r="AI51" s="105">
        <v>443.24751201872215</v>
      </c>
      <c r="AJ51" s="42">
        <v>5.9637371237605024</v>
      </c>
      <c r="AK51" s="94">
        <v>46.395338529178808</v>
      </c>
      <c r="AL51" s="42">
        <v>1.4940704031413095</v>
      </c>
      <c r="AM51" s="42">
        <v>1.3568539040071297</v>
      </c>
      <c r="AN51" s="42">
        <v>0.37364179768668787</v>
      </c>
      <c r="AO51" s="42">
        <v>0.11793495831278127</v>
      </c>
      <c r="AP51" s="42">
        <v>5.7782814175246361E-3</v>
      </c>
      <c r="AQ51" s="94">
        <v>10.581711200715706</v>
      </c>
      <c r="AR51" s="105">
        <v>3279.7044931935779</v>
      </c>
      <c r="AS51" s="42">
        <v>0.23910655609698897</v>
      </c>
      <c r="AT51" s="105">
        <v>216.60004256021983</v>
      </c>
      <c r="AU51" s="42">
        <v>6.5080066611379852</v>
      </c>
      <c r="AV51" s="94">
        <v>11.063984431078069</v>
      </c>
      <c r="AW51" s="42">
        <v>1.3806729548551693</v>
      </c>
      <c r="AX51" s="42">
        <v>5.6311735460438301</v>
      </c>
      <c r="AY51" s="42">
        <v>1.1349550814317044</v>
      </c>
      <c r="AZ51" s="42">
        <v>0.32485044395285229</v>
      </c>
      <c r="BA51" s="42">
        <v>0.973944174685766</v>
      </c>
      <c r="BB51" s="42">
        <v>0.16510309089128897</v>
      </c>
      <c r="BC51" s="42">
        <v>0.97605275947710413</v>
      </c>
      <c r="BD51" s="42">
        <v>0.20128292699562134</v>
      </c>
      <c r="BE51" s="42">
        <v>0.55658287319340038</v>
      </c>
      <c r="BF51" s="42">
        <v>7.8062413165944811E-2</v>
      </c>
      <c r="BG51" s="42">
        <v>0.54186495007581337</v>
      </c>
      <c r="BH51" s="42">
        <v>8.0119730474749518E-2</v>
      </c>
      <c r="BI51" s="42">
        <v>1.1382207823162036</v>
      </c>
      <c r="BJ51" s="42">
        <v>8.3629482795529911E-2</v>
      </c>
      <c r="BK51" s="42">
        <v>0.64882876563738012</v>
      </c>
      <c r="BL51" s="105">
        <v>235.16881581179126</v>
      </c>
      <c r="BM51" s="42">
        <v>5.8798992151981762E-2</v>
      </c>
      <c r="BN51" s="42">
        <v>1.0346521907742738</v>
      </c>
      <c r="BO51" s="42">
        <v>0.93873613241931153</v>
      </c>
    </row>
    <row r="52" spans="1:67" s="11" customFormat="1" ht="15">
      <c r="A52" s="11" t="s">
        <v>97</v>
      </c>
      <c r="B52" s="11" t="s">
        <v>104</v>
      </c>
      <c r="D52" s="138">
        <v>2.008</v>
      </c>
      <c r="E52" s="12" t="s">
        <v>105</v>
      </c>
      <c r="F52" s="75">
        <v>2023</v>
      </c>
      <c r="G52" s="75" t="s">
        <v>229</v>
      </c>
      <c r="H52" s="57">
        <v>10241</v>
      </c>
      <c r="I52" s="13" t="s">
        <v>253</v>
      </c>
      <c r="J52" s="13" t="s">
        <v>48</v>
      </c>
      <c r="K52" s="94">
        <v>18.488353818592778</v>
      </c>
      <c r="L52" s="42">
        <v>0.48422457808597547</v>
      </c>
      <c r="M52" s="42">
        <v>2.117962640153928</v>
      </c>
      <c r="N52" s="94">
        <v>69.961296695134251</v>
      </c>
      <c r="O52" s="42">
        <v>6.4852517046964861E-2</v>
      </c>
      <c r="P52" s="42">
        <v>1.2060509989546193</v>
      </c>
      <c r="Q52" s="42">
        <v>0.53147604345968924</v>
      </c>
      <c r="R52" s="42">
        <v>5.8515134924949219</v>
      </c>
      <c r="S52" s="42">
        <v>6.4808100557792236E-2</v>
      </c>
      <c r="T52" s="42">
        <v>0.24553481631419127</v>
      </c>
      <c r="U52" s="42">
        <v>0.39993085382196164</v>
      </c>
      <c r="V52" s="42">
        <v>2.7721993225737441E-3</v>
      </c>
      <c r="W52" s="42">
        <v>0.42182117946095676</v>
      </c>
      <c r="X52" s="42">
        <v>3.9154197404435518</v>
      </c>
      <c r="Y52" s="105">
        <v>187.52649193827119</v>
      </c>
      <c r="Z52" s="94">
        <v>11.830632413160378</v>
      </c>
      <c r="AA52" s="94">
        <v>10.41745776958035</v>
      </c>
      <c r="AB52" s="42">
        <v>2.5849731804794769</v>
      </c>
      <c r="AC52" s="42">
        <v>4.1515149843845913</v>
      </c>
      <c r="AD52" s="94">
        <v>22.145704765727306</v>
      </c>
      <c r="AE52" s="94">
        <v>18.671975912480125</v>
      </c>
      <c r="AF52" s="42">
        <v>2.7192397284487262</v>
      </c>
      <c r="AG52" s="94">
        <v>22.940271920369433</v>
      </c>
      <c r="AH52" s="94">
        <v>10.330032223538234</v>
      </c>
      <c r="AI52" s="105">
        <v>362.66074111086044</v>
      </c>
      <c r="AJ52" s="42">
        <v>5.4145212397679945</v>
      </c>
      <c r="AK52" s="94">
        <v>41.893131819844491</v>
      </c>
      <c r="AL52" s="42">
        <v>1.3211623965467088</v>
      </c>
      <c r="AM52" s="42">
        <v>0.68095176360196519</v>
      </c>
      <c r="AN52" s="42">
        <v>0.17613420065111918</v>
      </c>
      <c r="AO52" s="42">
        <v>0.16901735184154462</v>
      </c>
      <c r="AP52" s="42">
        <v>1.7156890237991773E-3</v>
      </c>
      <c r="AQ52" s="42">
        <v>5.7645430170684957</v>
      </c>
      <c r="AR52" s="105">
        <v>3523.6920847126953</v>
      </c>
      <c r="AS52" s="42">
        <v>0.13952921264839119</v>
      </c>
      <c r="AT52" s="105">
        <v>180.88702569873004</v>
      </c>
      <c r="AU52" s="42">
        <v>5.9341541795460904</v>
      </c>
      <c r="AV52" s="94">
        <v>10.226254688204282</v>
      </c>
      <c r="AW52" s="42">
        <v>1.2865908012957741</v>
      </c>
      <c r="AX52" s="42">
        <v>5.2572787737004525</v>
      </c>
      <c r="AY52" s="42">
        <v>1.0439637320766448</v>
      </c>
      <c r="AZ52" s="42">
        <v>0.30117154073232705</v>
      </c>
      <c r="BA52" s="42">
        <v>0.91891241534296231</v>
      </c>
      <c r="BB52" s="42">
        <v>0.1515436386929391</v>
      </c>
      <c r="BC52" s="42">
        <v>0.91756096363434603</v>
      </c>
      <c r="BD52" s="42">
        <v>0.18539374200846098</v>
      </c>
      <c r="BE52" s="42">
        <v>0.49657336453160084</v>
      </c>
      <c r="BF52" s="42">
        <v>6.5551140403413699E-2</v>
      </c>
      <c r="BG52" s="42">
        <v>0.49388034094496791</v>
      </c>
      <c r="BH52" s="42">
        <v>7.0624319846701922E-2</v>
      </c>
      <c r="BI52" s="42">
        <v>1.0043160514798466</v>
      </c>
      <c r="BJ52" s="42">
        <v>7.4967209161046544E-2</v>
      </c>
      <c r="BK52" s="42">
        <v>0.17649523775344178</v>
      </c>
      <c r="BL52" s="105">
        <v>115.52270171309321</v>
      </c>
      <c r="BM52" s="42">
        <v>3.3405160129030498E-2</v>
      </c>
      <c r="BN52" s="42">
        <v>0.97577187765889384</v>
      </c>
      <c r="BO52" s="42">
        <v>0.90315404480588102</v>
      </c>
    </row>
    <row r="53" spans="1:67" s="11" customFormat="1" ht="15">
      <c r="A53" s="11" t="s">
        <v>97</v>
      </c>
      <c r="B53" s="11" t="s">
        <v>108</v>
      </c>
      <c r="D53" s="139"/>
      <c r="E53" s="11" t="s">
        <v>87</v>
      </c>
      <c r="F53" s="58">
        <v>2023</v>
      </c>
      <c r="G53" s="75" t="s">
        <v>229</v>
      </c>
      <c r="H53" s="58">
        <v>10259</v>
      </c>
      <c r="I53" s="11" t="s">
        <v>259</v>
      </c>
      <c r="J53" s="13" t="s">
        <v>281</v>
      </c>
      <c r="K53" s="94">
        <v>18.10931613837451</v>
      </c>
      <c r="L53" s="42">
        <v>0.49558075384612993</v>
      </c>
      <c r="M53" s="42">
        <v>2.1839348196431412</v>
      </c>
      <c r="N53" s="94">
        <v>69.453085142626506</v>
      </c>
      <c r="O53" s="42">
        <v>7.0093536430761882E-2</v>
      </c>
      <c r="P53" s="42">
        <v>1.1637129343698998</v>
      </c>
      <c r="Q53" s="42">
        <v>0.48658226285752759</v>
      </c>
      <c r="R53" s="42">
        <v>6.5245504960104119</v>
      </c>
      <c r="S53" s="42">
        <v>6.4512992978667444E-2</v>
      </c>
      <c r="T53" s="42">
        <v>0.47150827095657694</v>
      </c>
      <c r="U53" s="42">
        <v>0.41230094929937905</v>
      </c>
      <c r="V53" s="42">
        <v>2.5072092355325625E-3</v>
      </c>
      <c r="W53" s="42">
        <v>0.38269742920547056</v>
      </c>
      <c r="X53" s="42">
        <v>3.5062924659115295</v>
      </c>
      <c r="Y53" s="105">
        <v>206.49429156275403</v>
      </c>
      <c r="Z53" s="94">
        <v>11.893023005495856</v>
      </c>
      <c r="AA53" s="42">
        <v>8.4958267419224232</v>
      </c>
      <c r="AB53" s="42">
        <v>4.0855253145407096</v>
      </c>
      <c r="AC53" s="42">
        <v>4.9759129541992628</v>
      </c>
      <c r="AD53" s="94">
        <v>20.028832365653958</v>
      </c>
      <c r="AE53" s="94">
        <v>21.078895805987223</v>
      </c>
      <c r="AF53" s="42">
        <v>2.8212635505442178</v>
      </c>
      <c r="AG53" s="94">
        <v>15.267851695737525</v>
      </c>
      <c r="AH53" s="42">
        <v>9.9381106352963311</v>
      </c>
      <c r="AI53" s="105">
        <v>403.35630260285643</v>
      </c>
      <c r="AJ53" s="42">
        <v>5.799906201599236</v>
      </c>
      <c r="AK53" s="94">
        <v>40.235652302675646</v>
      </c>
      <c r="AL53" s="42">
        <v>1.315526583513843</v>
      </c>
      <c r="AM53" s="42">
        <v>0.86313783097752428</v>
      </c>
      <c r="AN53" s="42">
        <v>0.25203161983460792</v>
      </c>
      <c r="AO53" s="42">
        <v>6.3096175372247196E-2</v>
      </c>
      <c r="AP53" s="42">
        <v>2.0182339988566198E-2</v>
      </c>
      <c r="AQ53" s="42">
        <v>3.8399744520141041</v>
      </c>
      <c r="AR53" s="105">
        <v>3196.8710149985004</v>
      </c>
      <c r="AS53" s="42">
        <v>0.11025695091741779</v>
      </c>
      <c r="AT53" s="105">
        <v>214.86735059808839</v>
      </c>
      <c r="AU53" s="42">
        <v>6.2499745005599543</v>
      </c>
      <c r="AV53" s="94">
        <v>10.737417790530833</v>
      </c>
      <c r="AW53" s="42">
        <v>1.3441862682270715</v>
      </c>
      <c r="AX53" s="42">
        <v>5.4996017787782678</v>
      </c>
      <c r="AY53" s="42">
        <v>1.1304235143671257</v>
      </c>
      <c r="AZ53" s="42">
        <v>0.32729935258966036</v>
      </c>
      <c r="BA53" s="42">
        <v>1.082071147674607</v>
      </c>
      <c r="BB53" s="42">
        <v>0.18137521181083047</v>
      </c>
      <c r="BC53" s="42">
        <v>0.97834909241939083</v>
      </c>
      <c r="BD53" s="42">
        <v>0.20335298051692266</v>
      </c>
      <c r="BE53" s="42">
        <v>0.55201247023063038</v>
      </c>
      <c r="BF53" s="42">
        <v>7.4819718905532739E-2</v>
      </c>
      <c r="BG53" s="42">
        <v>0.52489796556196477</v>
      </c>
      <c r="BH53" s="42">
        <v>8.0940298714913872E-2</v>
      </c>
      <c r="BI53" s="42">
        <v>1.0135048561250823</v>
      </c>
      <c r="BJ53" s="42">
        <v>7.4954218166545891E-2</v>
      </c>
      <c r="BK53" s="42">
        <v>0.16019558689298888</v>
      </c>
      <c r="BL53" s="105">
        <v>179.16443435481065</v>
      </c>
      <c r="BM53" s="42">
        <v>6.2042751677604174E-2</v>
      </c>
      <c r="BN53" s="42">
        <v>0.97005564751689788</v>
      </c>
      <c r="BO53" s="42">
        <v>0.90752724295992815</v>
      </c>
    </row>
    <row r="54" spans="1:67" s="11" customFormat="1" ht="15">
      <c r="A54" s="11" t="s">
        <v>97</v>
      </c>
      <c r="B54" s="11" t="s">
        <v>103</v>
      </c>
      <c r="D54" s="139"/>
      <c r="E54" s="11" t="s">
        <v>87</v>
      </c>
      <c r="F54" s="58">
        <v>2023</v>
      </c>
      <c r="G54" s="75" t="s">
        <v>229</v>
      </c>
      <c r="H54" s="58">
        <v>10259</v>
      </c>
      <c r="I54" s="11" t="s">
        <v>260</v>
      </c>
      <c r="J54" s="13" t="s">
        <v>281</v>
      </c>
      <c r="K54" s="94">
        <v>18.635155381948056</v>
      </c>
      <c r="L54" s="42">
        <v>0.45836393728805741</v>
      </c>
      <c r="M54" s="42">
        <v>2.0659946901555828</v>
      </c>
      <c r="N54" s="94">
        <v>69.670539699639988</v>
      </c>
      <c r="O54" s="42">
        <v>7.757064046394084E-2</v>
      </c>
      <c r="P54" s="42">
        <v>1.2077834876029716</v>
      </c>
      <c r="Q54" s="42">
        <v>0.4921930202620331</v>
      </c>
      <c r="R54" s="42">
        <v>5.907600662407595</v>
      </c>
      <c r="S54" s="42">
        <v>6.3432868251815627E-2</v>
      </c>
      <c r="T54" s="42">
        <v>0.24172194522681423</v>
      </c>
      <c r="U54" s="42">
        <v>0.39746563752046599</v>
      </c>
      <c r="V54" s="42">
        <v>5.0803257220701078E-3</v>
      </c>
      <c r="W54" s="42">
        <v>0.61497256571762937</v>
      </c>
      <c r="X54" s="42">
        <v>3.4088626893177234</v>
      </c>
      <c r="Y54" s="105">
        <v>215.07276536226141</v>
      </c>
      <c r="Z54" s="94">
        <v>11.099290887853504</v>
      </c>
      <c r="AA54" s="42">
        <v>9.8024239798368988</v>
      </c>
      <c r="AB54" s="42">
        <v>3.0543957204399668</v>
      </c>
      <c r="AC54" s="42">
        <v>4.0665122674362939</v>
      </c>
      <c r="AD54" s="94">
        <v>40.584164579566284</v>
      </c>
      <c r="AE54" s="94">
        <v>20.933373175281464</v>
      </c>
      <c r="AF54" s="42">
        <v>2.5924625575121838</v>
      </c>
      <c r="AG54" s="94">
        <v>19.350163259888774</v>
      </c>
      <c r="AH54" s="42">
        <v>9.9265045772370968</v>
      </c>
      <c r="AI54" s="105">
        <v>354.09237650923274</v>
      </c>
      <c r="AJ54" s="42">
        <v>5.5513488655145773</v>
      </c>
      <c r="AK54" s="94">
        <v>44.225744766031745</v>
      </c>
      <c r="AL54" s="42">
        <v>1.3130043301509475</v>
      </c>
      <c r="AM54" s="42">
        <v>0.67730587403496945</v>
      </c>
      <c r="AN54" s="42">
        <v>0.20153750918481003</v>
      </c>
      <c r="AO54" s="42">
        <v>9.5206990342320927E-2</v>
      </c>
      <c r="AP54" s="42">
        <v>3.7070917181773112E-2</v>
      </c>
      <c r="AQ54" s="42">
        <v>8.2747525981739241</v>
      </c>
      <c r="AR54" s="105">
        <v>5137.1862477456298</v>
      </c>
      <c r="AS54" s="42">
        <v>0.11768020406735902</v>
      </c>
      <c r="AT54" s="105">
        <v>163.12266821324516</v>
      </c>
      <c r="AU54" s="42">
        <v>6.0577004546040216</v>
      </c>
      <c r="AV54" s="94">
        <v>10.276693172472093</v>
      </c>
      <c r="AW54" s="42">
        <v>1.26382556434094</v>
      </c>
      <c r="AX54" s="42">
        <v>5.3751443579228919</v>
      </c>
      <c r="AY54" s="42">
        <v>1.0880461364021465</v>
      </c>
      <c r="AZ54" s="42">
        <v>0.29410700233921289</v>
      </c>
      <c r="BA54" s="42">
        <v>0.98197391770806408</v>
      </c>
      <c r="BB54" s="42">
        <v>0.16083150760879023</v>
      </c>
      <c r="BC54" s="42">
        <v>0.94015800151842921</v>
      </c>
      <c r="BD54" s="42">
        <v>0.20298586984363029</v>
      </c>
      <c r="BE54" s="42">
        <v>0.53127451484257904</v>
      </c>
      <c r="BF54" s="42">
        <v>7.5372297033506633E-2</v>
      </c>
      <c r="BG54" s="42">
        <v>0.52466476025058595</v>
      </c>
      <c r="BH54" s="42">
        <v>7.4386169684889203E-2</v>
      </c>
      <c r="BI54" s="42">
        <v>1.0965656190308344</v>
      </c>
      <c r="BJ54" s="42">
        <v>8.1255468423426319E-2</v>
      </c>
      <c r="BK54" s="42">
        <v>0.12006885669944585</v>
      </c>
      <c r="BL54" s="94">
        <v>87.516549064259934</v>
      </c>
      <c r="BM54" s="42">
        <v>3.6544592137715312E-2</v>
      </c>
      <c r="BN54" s="42">
        <v>1.0865790831889333</v>
      </c>
      <c r="BO54" s="42">
        <v>1.0499779166112377</v>
      </c>
    </row>
    <row r="55" spans="1:67" s="11" customFormat="1" ht="15">
      <c r="A55" s="11" t="s">
        <v>97</v>
      </c>
      <c r="B55" s="11" t="s">
        <v>99</v>
      </c>
      <c r="C55" s="13"/>
      <c r="D55" s="138"/>
      <c r="E55" s="11" t="s">
        <v>87</v>
      </c>
      <c r="F55" s="58">
        <v>2023</v>
      </c>
      <c r="G55" s="75" t="s">
        <v>229</v>
      </c>
      <c r="H55" s="58">
        <v>10276</v>
      </c>
      <c r="I55" s="13" t="s">
        <v>261</v>
      </c>
      <c r="J55" s="13" t="s">
        <v>281</v>
      </c>
      <c r="K55" s="94">
        <v>19.219632571274627</v>
      </c>
      <c r="L55" s="42">
        <v>0.47814930384715676</v>
      </c>
      <c r="M55" s="42">
        <v>1.9796345634646257</v>
      </c>
      <c r="N55" s="94">
        <v>69.645885300908972</v>
      </c>
      <c r="O55" s="42">
        <v>4.9755267045293393E-2</v>
      </c>
      <c r="P55" s="42">
        <v>1.1941641818163615</v>
      </c>
      <c r="Q55" s="42">
        <v>0.47005935613310768</v>
      </c>
      <c r="R55" s="42">
        <v>5.6191926156911753</v>
      </c>
      <c r="S55" s="42">
        <v>7.0469453320566811E-2</v>
      </c>
      <c r="T55" s="42">
        <v>0.1124665648454045</v>
      </c>
      <c r="U55" s="42">
        <v>0.41874266486149164</v>
      </c>
      <c r="V55" s="42">
        <v>1.8062252861239247E-3</v>
      </c>
      <c r="W55" s="42">
        <v>0.58665415560756295</v>
      </c>
      <c r="X55" s="42">
        <v>3.319804090818772</v>
      </c>
      <c r="Y55" s="105">
        <v>201.98086691112351</v>
      </c>
      <c r="Z55" s="42">
        <v>8.7267273078583969</v>
      </c>
      <c r="AA55" s="42">
        <v>9.0727212018751029</v>
      </c>
      <c r="AB55" s="42">
        <v>1.7920800072949039</v>
      </c>
      <c r="AC55" s="42">
        <v>3.64932787258225</v>
      </c>
      <c r="AD55" s="94">
        <v>14.429024493720441</v>
      </c>
      <c r="AE55" s="94">
        <v>19.536315991714982</v>
      </c>
      <c r="AF55" s="42">
        <v>2.4426978611765318</v>
      </c>
      <c r="AG55" s="94">
        <v>29.395271425625364</v>
      </c>
      <c r="AH55" s="42">
        <v>8.1485838412246885</v>
      </c>
      <c r="AI55" s="105">
        <v>347.68209978787451</v>
      </c>
      <c r="AJ55" s="42">
        <v>5.1294571779775282</v>
      </c>
      <c r="AK55" s="94">
        <v>47.662336524164139</v>
      </c>
      <c r="AL55" s="42">
        <v>1.4503353060401745</v>
      </c>
      <c r="AM55" s="42">
        <v>0.36769204449866172</v>
      </c>
      <c r="AN55" s="42">
        <v>0.27441116381268582</v>
      </c>
      <c r="AO55" s="42">
        <v>0.15180791895807108</v>
      </c>
      <c r="AP55" s="42">
        <v>1.3488530351123412E-2</v>
      </c>
      <c r="AQ55" s="42">
        <v>3.3995885947168945</v>
      </c>
      <c r="AR55" s="105">
        <v>4900.6278139467295</v>
      </c>
      <c r="AS55" s="42">
        <v>8.7006721860020397E-2</v>
      </c>
      <c r="AT55" s="105">
        <v>152.00965710016229</v>
      </c>
      <c r="AU55" s="42">
        <v>6.0149961829045724</v>
      </c>
      <c r="AV55" s="94">
        <v>10.49206498701613</v>
      </c>
      <c r="AW55" s="42">
        <v>1.2662089409182358</v>
      </c>
      <c r="AX55" s="42">
        <v>5.1983258055930719</v>
      </c>
      <c r="AY55" s="42">
        <v>1.0343877128570083</v>
      </c>
      <c r="AZ55" s="42">
        <v>0.28365723336454274</v>
      </c>
      <c r="BA55" s="42">
        <v>0.92535916333411239</v>
      </c>
      <c r="BB55" s="42">
        <v>0.15604308209802301</v>
      </c>
      <c r="BC55" s="42">
        <v>0.87655658467280906</v>
      </c>
      <c r="BD55" s="42">
        <v>0.18386214991800642</v>
      </c>
      <c r="BE55" s="42">
        <v>0.51427090052118718</v>
      </c>
      <c r="BF55" s="42">
        <v>6.7488004248895048E-2</v>
      </c>
      <c r="BG55" s="42">
        <v>0.49465434967446925</v>
      </c>
      <c r="BH55" s="42">
        <v>7.3288144352290766E-2</v>
      </c>
      <c r="BI55" s="42">
        <v>1.1972795842798167</v>
      </c>
      <c r="BJ55" s="42">
        <v>8.5385498662949991E-2</v>
      </c>
      <c r="BK55" s="42">
        <v>6.8347900126457029E-2</v>
      </c>
      <c r="BL55" s="94">
        <v>64.627762133378667</v>
      </c>
      <c r="BM55" s="42">
        <v>3.8245032875324846E-2</v>
      </c>
      <c r="BN55" s="42">
        <v>1.0435959390644289</v>
      </c>
      <c r="BO55" s="42">
        <v>1.1874248630732176</v>
      </c>
    </row>
    <row r="56" spans="1:67" s="11" customFormat="1" ht="15">
      <c r="A56" s="11" t="s">
        <v>97</v>
      </c>
      <c r="B56" s="11" t="s">
        <v>101</v>
      </c>
      <c r="C56" s="13"/>
      <c r="D56" s="138"/>
      <c r="E56" s="11" t="s">
        <v>87</v>
      </c>
      <c r="F56" s="58">
        <v>2023</v>
      </c>
      <c r="G56" s="75" t="s">
        <v>229</v>
      </c>
      <c r="H56" s="58">
        <v>10276</v>
      </c>
      <c r="I56" s="13" t="s">
        <v>261</v>
      </c>
      <c r="J56" s="13" t="s">
        <v>281</v>
      </c>
      <c r="K56" s="94">
        <v>18.871402199913369</v>
      </c>
      <c r="L56" s="42">
        <v>0.50063721463651956</v>
      </c>
      <c r="M56" s="42">
        <v>2.0757151551113466</v>
      </c>
      <c r="N56" s="94">
        <v>69.622032062285115</v>
      </c>
      <c r="O56" s="42">
        <v>6.0659903061822257E-2</v>
      </c>
      <c r="P56" s="42">
        <v>1.1795606012425004</v>
      </c>
      <c r="Q56" s="42">
        <v>0.51597139648901147</v>
      </c>
      <c r="R56" s="42">
        <v>5.7583928484621261</v>
      </c>
      <c r="S56" s="42">
        <v>7.2872273063799883E-2</v>
      </c>
      <c r="T56" s="42">
        <v>0.16451415269979044</v>
      </c>
      <c r="U56" s="42">
        <v>0.44112184824699741</v>
      </c>
      <c r="V56" s="42">
        <v>2.2996353071001734E-3</v>
      </c>
      <c r="W56" s="42">
        <v>0.57724777036290165</v>
      </c>
      <c r="X56" s="42">
        <v>3.3637311355592505</v>
      </c>
      <c r="Y56" s="105">
        <v>201.00213284223446</v>
      </c>
      <c r="Z56" s="42">
        <v>9.8586113037521965</v>
      </c>
      <c r="AA56" s="42">
        <v>8.6328715188214975</v>
      </c>
      <c r="AB56" s="42">
        <v>2.0503062364926534</v>
      </c>
      <c r="AC56" s="42">
        <v>4.1063185389125714</v>
      </c>
      <c r="AD56" s="94">
        <v>18.370628751399366</v>
      </c>
      <c r="AE56" s="94">
        <v>19.886743377012447</v>
      </c>
      <c r="AF56" s="42">
        <v>2.5600661149956268</v>
      </c>
      <c r="AG56" s="94">
        <v>29.156833330322844</v>
      </c>
      <c r="AH56" s="94">
        <v>10.547302423479019</v>
      </c>
      <c r="AI56" s="105">
        <v>360.46364495150743</v>
      </c>
      <c r="AJ56" s="42">
        <v>5.5504270570720911</v>
      </c>
      <c r="AK56" s="94">
        <v>51.368889484895625</v>
      </c>
      <c r="AL56" s="42">
        <v>1.5169659854109525</v>
      </c>
      <c r="AM56" s="42">
        <v>0.53463993584389957</v>
      </c>
      <c r="AN56" s="42">
        <v>0.23366075849375745</v>
      </c>
      <c r="AO56" s="42">
        <v>0.15505326608017378</v>
      </c>
      <c r="AP56" s="42">
        <v>1.5673446490504138E-2</v>
      </c>
      <c r="AQ56" s="42">
        <v>4.4522525593672384</v>
      </c>
      <c r="AR56" s="105">
        <v>4822.0513771857131</v>
      </c>
      <c r="AS56" s="42">
        <v>9.7097402245194461E-2</v>
      </c>
      <c r="AT56" s="105">
        <v>161.39616017798483</v>
      </c>
      <c r="AU56" s="42">
        <v>6.4574865884403048</v>
      </c>
      <c r="AV56" s="94">
        <v>11.0955454631536</v>
      </c>
      <c r="AW56" s="42">
        <v>1.3633093158289478</v>
      </c>
      <c r="AX56" s="42">
        <v>5.4281983452831488</v>
      </c>
      <c r="AY56" s="42">
        <v>1.0653102035331234</v>
      </c>
      <c r="AZ56" s="42">
        <v>0.28675623211802431</v>
      </c>
      <c r="BA56" s="42">
        <v>0.93245571296716978</v>
      </c>
      <c r="BB56" s="42">
        <v>0.16576311374101368</v>
      </c>
      <c r="BC56" s="42">
        <v>0.92585030511495647</v>
      </c>
      <c r="BD56" s="42">
        <v>0.19955741381322292</v>
      </c>
      <c r="BE56" s="42">
        <v>0.55047947857581703</v>
      </c>
      <c r="BF56" s="42">
        <v>7.9247531898357884E-2</v>
      </c>
      <c r="BG56" s="42">
        <v>0.53493613192732503</v>
      </c>
      <c r="BH56" s="42">
        <v>8.2078811964400047E-2</v>
      </c>
      <c r="BI56" s="42">
        <v>1.2662073284609028</v>
      </c>
      <c r="BJ56" s="42">
        <v>9.4636464488503783E-2</v>
      </c>
      <c r="BK56" s="42">
        <v>7.8762550887721813E-2</v>
      </c>
      <c r="BL56" s="94">
        <v>69.093864219987026</v>
      </c>
      <c r="BM56" s="42">
        <v>3.6388461406893162E-2</v>
      </c>
      <c r="BN56" s="42">
        <v>1.1954969168195817</v>
      </c>
      <c r="BO56" s="42">
        <v>1.2006093368614204</v>
      </c>
    </row>
    <row r="57" spans="1:67" s="14" customFormat="1" ht="15">
      <c r="A57" s="14" t="s">
        <v>111</v>
      </c>
      <c r="B57" s="14" t="s">
        <v>112</v>
      </c>
      <c r="C57" s="1"/>
      <c r="D57" s="90">
        <v>2.214</v>
      </c>
      <c r="E57" s="15" t="s">
        <v>87</v>
      </c>
      <c r="F57" s="76">
        <v>2023</v>
      </c>
      <c r="G57" s="76" t="s">
        <v>229</v>
      </c>
      <c r="H57" s="59">
        <v>10239</v>
      </c>
      <c r="I57" s="50" t="s">
        <v>235</v>
      </c>
      <c r="J57" s="50" t="s">
        <v>284</v>
      </c>
      <c r="K57" s="95">
        <v>18.190154000253077</v>
      </c>
      <c r="L57" s="43">
        <v>0.76136308621746906</v>
      </c>
      <c r="M57" s="43">
        <v>1.7295151480502857</v>
      </c>
      <c r="N57" s="95">
        <v>70.125805375336327</v>
      </c>
      <c r="O57" s="43">
        <v>2.5654688773180709E-2</v>
      </c>
      <c r="P57" s="43">
        <v>1.3232510584620918</v>
      </c>
      <c r="Q57" s="43">
        <v>0.21460930376723733</v>
      </c>
      <c r="R57" s="43">
        <v>5.7661001056271779</v>
      </c>
      <c r="S57" s="43">
        <v>9.5905344495261863E-2</v>
      </c>
      <c r="T57" s="43">
        <v>0.98878564863773399</v>
      </c>
      <c r="U57" s="43">
        <v>0.59803499319290099</v>
      </c>
      <c r="V57" s="43">
        <v>6.9150784842160282E-3</v>
      </c>
      <c r="W57" s="43">
        <v>1.2395784333640921E-3</v>
      </c>
      <c r="X57" s="43">
        <v>2.8677693290640018</v>
      </c>
      <c r="Y57" s="106">
        <v>186.89598352264937</v>
      </c>
      <c r="Z57" s="95">
        <v>17.944079690428822</v>
      </c>
      <c r="AA57" s="95">
        <v>11.382782679948589</v>
      </c>
      <c r="AB57" s="95">
        <v>23.153832852940539</v>
      </c>
      <c r="AC57" s="95">
        <v>10.681978988480171</v>
      </c>
      <c r="AD57" s="95">
        <v>55.241080717495031</v>
      </c>
      <c r="AE57" s="95">
        <v>12.872826119543507</v>
      </c>
      <c r="AF57" s="43">
        <v>3.9053597751715818</v>
      </c>
      <c r="AG57" s="43">
        <v>1.6544311536095129</v>
      </c>
      <c r="AH57" s="43">
        <v>4.498570737979759</v>
      </c>
      <c r="AI57" s="106">
        <v>427.72386091057365</v>
      </c>
      <c r="AJ57" s="43">
        <v>5.8857234790053212</v>
      </c>
      <c r="AK57" s="95">
        <v>51.563788397200305</v>
      </c>
      <c r="AL57" s="43">
        <v>1.6288217383820509</v>
      </c>
      <c r="AM57" s="43">
        <v>2.154597688801458</v>
      </c>
      <c r="AN57" s="43">
        <v>3.4876066277428792E-2</v>
      </c>
      <c r="AO57" s="43">
        <v>2.8831731822996094E-2</v>
      </c>
      <c r="AP57" s="43">
        <v>0</v>
      </c>
      <c r="AQ57" s="43">
        <v>1.0156766953057514</v>
      </c>
      <c r="AR57" s="95">
        <v>10.354844485540823</v>
      </c>
      <c r="AS57" s="43"/>
      <c r="AT57" s="106">
        <v>334.37725842332173</v>
      </c>
      <c r="AU57" s="43">
        <v>6.0391779695852721</v>
      </c>
      <c r="AV57" s="95">
        <v>10.116977560221791</v>
      </c>
      <c r="AW57" s="43">
        <v>1.3182286045529428</v>
      </c>
      <c r="AX57" s="43">
        <v>5.4730628777847006</v>
      </c>
      <c r="AY57" s="43">
        <v>1.1349709540524207</v>
      </c>
      <c r="AZ57" s="43">
        <v>0.30485600125303752</v>
      </c>
      <c r="BA57" s="43">
        <v>1.0110009757820471</v>
      </c>
      <c r="BB57" s="43">
        <v>0.15811367051716976</v>
      </c>
      <c r="BC57" s="43">
        <v>0.93454820721180853</v>
      </c>
      <c r="BD57" s="43">
        <v>0.20709854610330561</v>
      </c>
      <c r="BE57" s="43">
        <v>0.53530139448761027</v>
      </c>
      <c r="BF57" s="43">
        <v>8.0352310938919855E-2</v>
      </c>
      <c r="BG57" s="43">
        <v>0.55742424820094882</v>
      </c>
      <c r="BH57" s="43">
        <v>7.1410892807921358E-2</v>
      </c>
      <c r="BI57" s="43">
        <v>1.20145965541815</v>
      </c>
      <c r="BJ57" s="43">
        <v>9.496388207376219E-2</v>
      </c>
      <c r="BK57" s="43">
        <v>0.10594796371536443</v>
      </c>
      <c r="BL57" s="43">
        <v>0.12279601241116257</v>
      </c>
      <c r="BM57" s="43"/>
      <c r="BN57" s="43">
        <v>0.85654540056241757</v>
      </c>
      <c r="BO57" s="43">
        <v>0.76232564395608626</v>
      </c>
    </row>
    <row r="58" spans="1:67" s="14" customFormat="1" ht="15">
      <c r="A58" s="14" t="s">
        <v>111</v>
      </c>
      <c r="B58" s="14" t="s">
        <v>113</v>
      </c>
      <c r="C58" s="1"/>
      <c r="D58" s="90"/>
      <c r="E58" s="15" t="s">
        <v>87</v>
      </c>
      <c r="F58" s="76">
        <v>2023</v>
      </c>
      <c r="G58" s="76" t="s">
        <v>229</v>
      </c>
      <c r="H58" s="59">
        <v>10259</v>
      </c>
      <c r="I58" s="50" t="s">
        <v>239</v>
      </c>
      <c r="J58" s="50" t="s">
        <v>291</v>
      </c>
      <c r="K58" s="95">
        <v>16.434290712211158</v>
      </c>
      <c r="L58" s="43">
        <v>0.9166754586715975</v>
      </c>
      <c r="M58" s="43">
        <v>2.1158962762987583</v>
      </c>
      <c r="N58" s="95">
        <v>69.371070760750285</v>
      </c>
      <c r="O58" s="43">
        <v>7.4163934643551116E-2</v>
      </c>
      <c r="P58" s="43">
        <v>1.2015656619729091</v>
      </c>
      <c r="Q58" s="43">
        <v>0.48314212240973531</v>
      </c>
      <c r="R58" s="43">
        <v>6.7954279594611311</v>
      </c>
      <c r="S58" s="43">
        <v>0.10155017958588912</v>
      </c>
      <c r="T58" s="43">
        <v>1.0110186643057055</v>
      </c>
      <c r="U58" s="43">
        <v>1.3072014169626045</v>
      </c>
      <c r="V58" s="43">
        <v>5.4648777916797469E-3</v>
      </c>
      <c r="W58" s="43">
        <v>1.216785068584701E-3</v>
      </c>
      <c r="X58" s="43">
        <v>3.7744084727617686</v>
      </c>
      <c r="Y58" s="106">
        <v>187.15676251315747</v>
      </c>
      <c r="Z58" s="95">
        <v>37.454986616119619</v>
      </c>
      <c r="AA58" s="95">
        <v>13.470329617485174</v>
      </c>
      <c r="AB58" s="43">
        <v>6.2751854459653602</v>
      </c>
      <c r="AC58" s="95">
        <v>16.706416574821112</v>
      </c>
      <c r="AD58" s="95">
        <v>43.656157466685947</v>
      </c>
      <c r="AE58" s="95">
        <v>23.298387557805714</v>
      </c>
      <c r="AF58" s="43">
        <v>3.8345342089714349</v>
      </c>
      <c r="AG58" s="43">
        <v>8.3201399315031033</v>
      </c>
      <c r="AH58" s="43">
        <v>5.2756149785400837</v>
      </c>
      <c r="AI58" s="106">
        <v>538.30816870527735</v>
      </c>
      <c r="AJ58" s="43">
        <v>7.5676333098688531</v>
      </c>
      <c r="AK58" s="95">
        <v>56.15081942355306</v>
      </c>
      <c r="AL58" s="43">
        <v>1.9068326994866593</v>
      </c>
      <c r="AM58" s="43">
        <v>2.2105564237505084</v>
      </c>
      <c r="AN58" s="43">
        <v>0.14572619526514285</v>
      </c>
      <c r="AO58" s="43">
        <v>3.9933891118963893E-2</v>
      </c>
      <c r="AP58" s="43">
        <v>1.5382034740053464E-2</v>
      </c>
      <c r="AQ58" s="43">
        <v>2.2394020419293841</v>
      </c>
      <c r="AR58" s="95">
        <v>10.164439633987977</v>
      </c>
      <c r="AS58" s="43">
        <v>5.9575782545583683E-2</v>
      </c>
      <c r="AT58" s="106">
        <v>194.60803980100113</v>
      </c>
      <c r="AU58" s="43">
        <v>8.1949763781525196</v>
      </c>
      <c r="AV58" s="95">
        <v>11.264314036257083</v>
      </c>
      <c r="AW58" s="43">
        <v>1.7522501061334599</v>
      </c>
      <c r="AX58" s="43">
        <v>7.1825592265801186</v>
      </c>
      <c r="AY58" s="43">
        <v>1.4311589465004551</v>
      </c>
      <c r="AZ58" s="43">
        <v>0.38360862008376184</v>
      </c>
      <c r="BA58" s="43">
        <v>1.2893852978345683</v>
      </c>
      <c r="BB58" s="43">
        <v>0.21998393627067081</v>
      </c>
      <c r="BC58" s="43">
        <v>1.2613173574029715</v>
      </c>
      <c r="BD58" s="43">
        <v>0.26600086639719006</v>
      </c>
      <c r="BE58" s="43">
        <v>0.6732671533718706</v>
      </c>
      <c r="BF58" s="43">
        <v>9.1990362037834311E-2</v>
      </c>
      <c r="BG58" s="43">
        <v>0.70538582950444551</v>
      </c>
      <c r="BH58" s="43">
        <v>9.5725571088773082E-2</v>
      </c>
      <c r="BI58" s="43">
        <v>1.2837858770857511</v>
      </c>
      <c r="BJ58" s="43">
        <v>0.10126442064646873</v>
      </c>
      <c r="BK58" s="43">
        <v>0.16461718063148231</v>
      </c>
      <c r="BL58" s="95">
        <v>20.076338969326006</v>
      </c>
      <c r="BM58" s="43">
        <v>1.1201192401121754E-2</v>
      </c>
      <c r="BN58" s="43">
        <v>0.88374828646400683</v>
      </c>
      <c r="BO58" s="43">
        <v>0.81646192797712347</v>
      </c>
    </row>
    <row r="59" spans="1:67" s="16" customFormat="1" ht="15">
      <c r="A59" s="16" t="s">
        <v>114</v>
      </c>
      <c r="B59" s="16" t="s">
        <v>120</v>
      </c>
      <c r="C59" s="16" t="s">
        <v>228</v>
      </c>
      <c r="D59" s="140">
        <v>2.0710000000000002</v>
      </c>
      <c r="E59" s="17" t="s">
        <v>57</v>
      </c>
      <c r="F59" s="77">
        <v>2023</v>
      </c>
      <c r="G59" s="77" t="s">
        <v>229</v>
      </c>
      <c r="H59" s="60">
        <v>10180</v>
      </c>
      <c r="I59" s="18" t="s">
        <v>230</v>
      </c>
      <c r="J59" s="18" t="s">
        <v>284</v>
      </c>
      <c r="K59" s="96">
        <v>16.096497532507904</v>
      </c>
      <c r="L59" s="44">
        <v>0.79935633385663196</v>
      </c>
      <c r="M59" s="44">
        <v>2.5320218436039608</v>
      </c>
      <c r="N59" s="96">
        <v>68.250675362735578</v>
      </c>
      <c r="O59" s="44">
        <v>0.12761631459674203</v>
      </c>
      <c r="P59" s="44">
        <v>1.034832756674662</v>
      </c>
      <c r="Q59" s="44">
        <v>0.88595847609978495</v>
      </c>
      <c r="R59" s="44">
        <v>7.4031045899681889</v>
      </c>
      <c r="S59" s="44">
        <v>0.129511416371172</v>
      </c>
      <c r="T59" s="44">
        <v>1.0548931611486239</v>
      </c>
      <c r="U59" s="44">
        <v>0.80879552327701842</v>
      </c>
      <c r="V59" s="44">
        <v>5.9808140118153066E-2</v>
      </c>
      <c r="W59" s="44">
        <v>0.28774916169947456</v>
      </c>
      <c r="X59" s="44">
        <v>12.114380360768484</v>
      </c>
      <c r="Y59" s="107">
        <v>161.08544295072875</v>
      </c>
      <c r="Z59" s="96">
        <v>23.38216080645482</v>
      </c>
      <c r="AA59" s="96">
        <v>19.489774656823389</v>
      </c>
      <c r="AB59" s="96">
        <v>16.796738342595223</v>
      </c>
      <c r="AC59" s="96">
        <v>10.972543608826385</v>
      </c>
      <c r="AD59" s="107">
        <v>477.77712188970338</v>
      </c>
      <c r="AE59" s="96">
        <v>44.060943758404647</v>
      </c>
      <c r="AF59" s="44">
        <v>4.1981874547973765</v>
      </c>
      <c r="AG59" s="96">
        <v>15.472835437369866</v>
      </c>
      <c r="AH59" s="96">
        <v>24.625331723825433</v>
      </c>
      <c r="AI59" s="107">
        <v>478.17955795762418</v>
      </c>
      <c r="AJ59" s="44">
        <v>7.0435941611039175</v>
      </c>
      <c r="AK59" s="96">
        <v>72.722584635404232</v>
      </c>
      <c r="AL59" s="44">
        <v>2.0952053395915997</v>
      </c>
      <c r="AM59" s="44">
        <v>2.2780897977631809</v>
      </c>
      <c r="AN59" s="44">
        <v>0.83567787500160551</v>
      </c>
      <c r="AO59" s="44">
        <v>0.14087743144753259</v>
      </c>
      <c r="AP59" s="44">
        <v>7.5051085406496187E-3</v>
      </c>
      <c r="AQ59" s="107">
        <v>108.21262940483173</v>
      </c>
      <c r="AR59" s="107">
        <v>2403.7186676090096</v>
      </c>
      <c r="AS59" s="44">
        <v>0.42278148389110298</v>
      </c>
      <c r="AT59" s="107">
        <v>372.1219999281995</v>
      </c>
      <c r="AU59" s="44">
        <v>7.5005339200087411</v>
      </c>
      <c r="AV59" s="96">
        <v>12.882166200965353</v>
      </c>
      <c r="AW59" s="44">
        <v>1.5993234650786994</v>
      </c>
      <c r="AX59" s="44">
        <v>6.5184440868328579</v>
      </c>
      <c r="AY59" s="44">
        <v>1.3433768793242105</v>
      </c>
      <c r="AZ59" s="44">
        <v>0.36717753632428041</v>
      </c>
      <c r="BA59" s="44">
        <v>1.1607560628617259</v>
      </c>
      <c r="BB59" s="44">
        <v>0.18852047032109695</v>
      </c>
      <c r="BC59" s="44">
        <v>1.0895723270880737</v>
      </c>
      <c r="BD59" s="44">
        <v>0.23587527665532729</v>
      </c>
      <c r="BE59" s="44">
        <v>0.62737229434399211</v>
      </c>
      <c r="BF59" s="44">
        <v>8.9984392202531918E-2</v>
      </c>
      <c r="BG59" s="44">
        <v>0.64707360431766725</v>
      </c>
      <c r="BH59" s="44">
        <v>9.0115741014563711E-2</v>
      </c>
      <c r="BI59" s="44">
        <v>1.6120124589439013</v>
      </c>
      <c r="BJ59" s="44">
        <v>0.11672995271296646</v>
      </c>
      <c r="BK59" s="44">
        <v>0.62403582722526219</v>
      </c>
      <c r="BL59" s="107">
        <v>3021.4898471864253</v>
      </c>
      <c r="BM59" s="44">
        <v>0.31125641837956841</v>
      </c>
      <c r="BN59" s="44">
        <v>1.194513438811027</v>
      </c>
      <c r="BO59" s="44">
        <v>0.92838420568588387</v>
      </c>
    </row>
    <row r="60" spans="1:67" s="16" customFormat="1" ht="15">
      <c r="A60" s="16" t="s">
        <v>114</v>
      </c>
      <c r="B60" s="16" t="s">
        <v>121</v>
      </c>
      <c r="C60" s="16" t="s">
        <v>228</v>
      </c>
      <c r="D60" s="140">
        <v>1.242</v>
      </c>
      <c r="E60" s="17" t="s">
        <v>57</v>
      </c>
      <c r="F60" s="77">
        <v>2023</v>
      </c>
      <c r="G60" s="77" t="s">
        <v>229</v>
      </c>
      <c r="H60" s="60">
        <v>10180</v>
      </c>
      <c r="I60" s="18" t="s">
        <v>230</v>
      </c>
      <c r="J60" s="18" t="s">
        <v>284</v>
      </c>
      <c r="K60" s="96">
        <v>16.942879201668124</v>
      </c>
      <c r="L60" s="44">
        <v>0.77153111830779819</v>
      </c>
      <c r="M60" s="44">
        <v>2.5794211610158677</v>
      </c>
      <c r="N60" s="96">
        <v>68.595482829024604</v>
      </c>
      <c r="O60" s="44">
        <v>0.13435604502712642</v>
      </c>
      <c r="P60" s="44">
        <v>0.89442740339143434</v>
      </c>
      <c r="Q60" s="44">
        <v>0.80845320828634815</v>
      </c>
      <c r="R60" s="44">
        <v>6.8661473105737256</v>
      </c>
      <c r="S60" s="44">
        <v>0.11877815393143178</v>
      </c>
      <c r="T60" s="44">
        <v>0.79993410890532146</v>
      </c>
      <c r="U60" s="44">
        <v>0.77721746124437907</v>
      </c>
      <c r="V60" s="44">
        <v>0.11237823633810774</v>
      </c>
      <c r="W60" s="44">
        <v>0.25287635163527683</v>
      </c>
      <c r="X60" s="44">
        <v>12.37082441078552</v>
      </c>
      <c r="Y60" s="107">
        <v>188.68762255481508</v>
      </c>
      <c r="Z60" s="96">
        <v>20.192314341327947</v>
      </c>
      <c r="AA60" s="96">
        <v>17.91970648940822</v>
      </c>
      <c r="AB60" s="96">
        <v>14.365110746249933</v>
      </c>
      <c r="AC60" s="44">
        <v>9.8435146865123464</v>
      </c>
      <c r="AD60" s="107">
        <v>897.73315496171699</v>
      </c>
      <c r="AE60" s="96">
        <v>42.42536441557742</v>
      </c>
      <c r="AF60" s="44">
        <v>4.3341855097468382</v>
      </c>
      <c r="AG60" s="96">
        <v>12.378043898328313</v>
      </c>
      <c r="AH60" s="96">
        <v>17.520247754082416</v>
      </c>
      <c r="AI60" s="107">
        <v>437.35541258926543</v>
      </c>
      <c r="AJ60" s="44">
        <v>6.4472133999887165</v>
      </c>
      <c r="AK60" s="96">
        <v>66.866529155824963</v>
      </c>
      <c r="AL60" s="44">
        <v>1.9826596667121115</v>
      </c>
      <c r="AM60" s="44">
        <v>1.9938679800618133</v>
      </c>
      <c r="AN60" s="44">
        <v>0.83824675651012659</v>
      </c>
      <c r="AO60" s="44">
        <v>0.14642540066162799</v>
      </c>
      <c r="AP60" s="44">
        <v>1.5274105110702485E-3</v>
      </c>
      <c r="AQ60" s="96">
        <v>88.57338540993922</v>
      </c>
      <c r="AR60" s="107">
        <v>2112.4079160911938</v>
      </c>
      <c r="AS60" s="44">
        <v>0.32365060773494153</v>
      </c>
      <c r="AT60" s="107">
        <v>290.41698243762016</v>
      </c>
      <c r="AU60" s="44">
        <v>6.8647418989806424</v>
      </c>
      <c r="AV60" s="96">
        <v>12.082079604321255</v>
      </c>
      <c r="AW60" s="44">
        <v>1.5424348272942738</v>
      </c>
      <c r="AX60" s="44">
        <v>6.2675989174509343</v>
      </c>
      <c r="AY60" s="44">
        <v>1.2942265251522882</v>
      </c>
      <c r="AZ60" s="44">
        <v>0.33478342857587257</v>
      </c>
      <c r="BA60" s="44">
        <v>1.1634011586297424</v>
      </c>
      <c r="BB60" s="44">
        <v>0.17470593474753618</v>
      </c>
      <c r="BC60" s="44">
        <v>1.0837955841251814</v>
      </c>
      <c r="BD60" s="44">
        <v>0.23673397071527916</v>
      </c>
      <c r="BE60" s="44">
        <v>0.62684894461817586</v>
      </c>
      <c r="BF60" s="44">
        <v>9.0226307396846145E-2</v>
      </c>
      <c r="BG60" s="44">
        <v>0.61637312340375094</v>
      </c>
      <c r="BH60" s="44">
        <v>8.971331483027159E-2</v>
      </c>
      <c r="BI60" s="44">
        <v>1.5775048746126423</v>
      </c>
      <c r="BJ60" s="44">
        <v>0.11236158873066381</v>
      </c>
      <c r="BK60" s="44">
        <v>0.53705908826445226</v>
      </c>
      <c r="BL60" s="107">
        <v>1426.9363517910206</v>
      </c>
      <c r="BM60" s="44">
        <v>0.13456850330801143</v>
      </c>
      <c r="BN60" s="44">
        <v>1.2752845183008112</v>
      </c>
      <c r="BO60" s="44">
        <v>1.0049043154608956</v>
      </c>
    </row>
    <row r="61" spans="1:67" s="16" customFormat="1" ht="15">
      <c r="A61" s="16" t="s">
        <v>114</v>
      </c>
      <c r="B61" s="16" t="s">
        <v>122</v>
      </c>
      <c r="D61" s="140">
        <v>0.443</v>
      </c>
      <c r="E61" s="17" t="s">
        <v>87</v>
      </c>
      <c r="F61" s="77">
        <v>2023</v>
      </c>
      <c r="G61" s="77" t="s">
        <v>232</v>
      </c>
      <c r="H61" s="60">
        <v>2000</v>
      </c>
      <c r="I61" s="18" t="s">
        <v>233</v>
      </c>
      <c r="J61" s="18" t="s">
        <v>284</v>
      </c>
      <c r="K61" s="96">
        <v>16.937231750480812</v>
      </c>
      <c r="L61" s="44">
        <v>0.7371229991518875</v>
      </c>
      <c r="M61" s="44">
        <v>2.6468572282825509</v>
      </c>
      <c r="N61" s="96">
        <v>68.092334416333415</v>
      </c>
      <c r="O61" s="44">
        <v>0.1065510279193347</v>
      </c>
      <c r="P61" s="44">
        <v>0.99603111041091752</v>
      </c>
      <c r="Q61" s="44">
        <v>0.67884747148280766</v>
      </c>
      <c r="R61" s="44">
        <v>7.2899198513776575</v>
      </c>
      <c r="S61" s="44">
        <v>0.12900098934226054</v>
      </c>
      <c r="T61" s="44">
        <v>0.9551815240785555</v>
      </c>
      <c r="U61" s="44">
        <v>0.80562738577484805</v>
      </c>
      <c r="V61" s="44">
        <v>0.11342150679560976</v>
      </c>
      <c r="W61" s="44">
        <v>0.20435219346304437</v>
      </c>
      <c r="X61" s="44">
        <v>5.4542610306555233</v>
      </c>
      <c r="Y61" s="107">
        <v>142.64916635857244</v>
      </c>
      <c r="Z61" s="96">
        <v>23.242139122115169</v>
      </c>
      <c r="AA61" s="96">
        <v>18.596225098017545</v>
      </c>
      <c r="AB61" s="96">
        <v>13.540402445349738</v>
      </c>
      <c r="AC61" s="96">
        <v>10.778755719414704</v>
      </c>
      <c r="AD61" s="107">
        <v>906.06731742778197</v>
      </c>
      <c r="AE61" s="96">
        <v>54.831282086030726</v>
      </c>
      <c r="AF61" s="44">
        <v>4.2396888580508767</v>
      </c>
      <c r="AG61" s="96">
        <v>11.685008163353455</v>
      </c>
      <c r="AH61" s="96">
        <v>15.182682834122627</v>
      </c>
      <c r="AI61" s="107">
        <v>479.19121666038802</v>
      </c>
      <c r="AJ61" s="44">
        <v>7.4570056675001632</v>
      </c>
      <c r="AK61" s="96">
        <v>73.427907648854983</v>
      </c>
      <c r="AL61" s="44">
        <v>2.1338421808581352</v>
      </c>
      <c r="AM61" s="44">
        <v>2.3779735175026446</v>
      </c>
      <c r="AN61" s="44">
        <v>0.66084655485005828</v>
      </c>
      <c r="AO61" s="44">
        <v>0.10979800891793771</v>
      </c>
      <c r="AP61" s="44">
        <v>0</v>
      </c>
      <c r="AQ61" s="107">
        <v>106.47892068344495</v>
      </c>
      <c r="AR61" s="107">
        <v>1707.0603413502995</v>
      </c>
      <c r="AS61" s="44">
        <v>0.26887745831729376</v>
      </c>
      <c r="AT61" s="107">
        <v>343.68294735650477</v>
      </c>
      <c r="AU61" s="44">
        <v>8.1566233231611758</v>
      </c>
      <c r="AV61" s="96">
        <v>13.923289497109311</v>
      </c>
      <c r="AW61" s="44">
        <v>1.7083028850896309</v>
      </c>
      <c r="AX61" s="44">
        <v>6.9478700154957203</v>
      </c>
      <c r="AY61" s="44">
        <v>1.3931807550257671</v>
      </c>
      <c r="AZ61" s="44">
        <v>0.40152744297040444</v>
      </c>
      <c r="BA61" s="44">
        <v>1.2333136057800953</v>
      </c>
      <c r="BB61" s="44">
        <v>0.20484588597794307</v>
      </c>
      <c r="BC61" s="44">
        <v>1.2176669010636962</v>
      </c>
      <c r="BD61" s="44">
        <v>0.26195345275311593</v>
      </c>
      <c r="BE61" s="44">
        <v>0.68229013936958405</v>
      </c>
      <c r="BF61" s="44">
        <v>9.9947967481065478E-2</v>
      </c>
      <c r="BG61" s="44">
        <v>0.69236515406633514</v>
      </c>
      <c r="BH61" s="44">
        <v>0.1027974331431038</v>
      </c>
      <c r="BI61" s="44">
        <v>1.7009861174149314</v>
      </c>
      <c r="BJ61" s="44">
        <v>0.11927325841852265</v>
      </c>
      <c r="BK61" s="44">
        <v>0.40902655115040093</v>
      </c>
      <c r="BL61" s="107">
        <v>1065.9181196799266</v>
      </c>
      <c r="BM61" s="44">
        <v>0.12564931710283361</v>
      </c>
      <c r="BN61" s="44">
        <v>1.3246168089217292</v>
      </c>
      <c r="BO61" s="44">
        <v>0.99772030296459224</v>
      </c>
    </row>
    <row r="62" spans="1:67" s="16" customFormat="1" ht="15">
      <c r="A62" s="16" t="s">
        <v>114</v>
      </c>
      <c r="B62" s="16" t="s">
        <v>123</v>
      </c>
      <c r="D62" s="140">
        <v>1.4410000000000001</v>
      </c>
      <c r="E62" s="17" t="s">
        <v>266</v>
      </c>
      <c r="F62" s="77">
        <v>2023</v>
      </c>
      <c r="G62" s="77" t="s">
        <v>229</v>
      </c>
      <c r="H62" s="60">
        <v>10239</v>
      </c>
      <c r="I62" s="18" t="s">
        <v>234</v>
      </c>
      <c r="J62" s="18" t="s">
        <v>284</v>
      </c>
      <c r="K62" s="96">
        <v>16.856857634083568</v>
      </c>
      <c r="L62" s="44">
        <v>0.68197624718191563</v>
      </c>
      <c r="M62" s="44">
        <v>2.37899125175363</v>
      </c>
      <c r="N62" s="96">
        <v>69.357175984006076</v>
      </c>
      <c r="O62" s="44">
        <v>9.1873453601552038E-2</v>
      </c>
      <c r="P62" s="44">
        <v>1.0302651551115056</v>
      </c>
      <c r="Q62" s="44">
        <v>0.59532264574043114</v>
      </c>
      <c r="R62" s="44">
        <v>6.9045161086186315</v>
      </c>
      <c r="S62" s="44">
        <v>0.10642407300536537</v>
      </c>
      <c r="T62" s="44">
        <v>0.85570655889600655</v>
      </c>
      <c r="U62" s="44">
        <v>0.67868513485867876</v>
      </c>
      <c r="V62" s="44">
        <v>2.5568854659303284E-2</v>
      </c>
      <c r="W62" s="44">
        <v>0.21982188993522228</v>
      </c>
      <c r="X62" s="44">
        <v>5.9053788423128921</v>
      </c>
      <c r="Y62" s="107">
        <v>172.65884180070253</v>
      </c>
      <c r="Z62" s="96">
        <v>20.272275619108669</v>
      </c>
      <c r="AA62" s="96">
        <v>15.654331579439251</v>
      </c>
      <c r="AB62" s="44">
        <v>8.4821173106980723</v>
      </c>
      <c r="AC62" s="44">
        <v>9.0410623578334057</v>
      </c>
      <c r="AD62" s="107">
        <v>204.25670761546002</v>
      </c>
      <c r="AE62" s="96">
        <v>32.058841455432479</v>
      </c>
      <c r="AF62" s="44">
        <v>4.3022458597472912</v>
      </c>
      <c r="AG62" s="96">
        <v>12.143021861504174</v>
      </c>
      <c r="AH62" s="96">
        <v>14.933110454668249</v>
      </c>
      <c r="AI62" s="107">
        <v>435.12927790680197</v>
      </c>
      <c r="AJ62" s="44">
        <v>6.6109353451963546</v>
      </c>
      <c r="AK62" s="96">
        <v>59.689074340859548</v>
      </c>
      <c r="AL62" s="44">
        <v>1.8537034500218996</v>
      </c>
      <c r="AM62" s="44">
        <v>2.1325431660268994</v>
      </c>
      <c r="AN62" s="44">
        <v>0.34951729833771439</v>
      </c>
      <c r="AO62" s="44">
        <v>9.7880660605671452E-2</v>
      </c>
      <c r="AP62" s="44">
        <v>1.2566478342310228E-2</v>
      </c>
      <c r="AQ62" s="96">
        <v>26.369540435153155</v>
      </c>
      <c r="AR62" s="107">
        <v>1836.2867758351208</v>
      </c>
      <c r="AS62" s="44">
        <v>0.26001882132317639</v>
      </c>
      <c r="AT62" s="107">
        <v>289.63766849811503</v>
      </c>
      <c r="AU62" s="44">
        <v>6.970069243965491</v>
      </c>
      <c r="AV62" s="96">
        <v>12.066749892040855</v>
      </c>
      <c r="AW62" s="44">
        <v>1.5201312320117084</v>
      </c>
      <c r="AX62" s="44">
        <v>6.338213756678666</v>
      </c>
      <c r="AY62" s="44">
        <v>1.2977054253498386</v>
      </c>
      <c r="AZ62" s="44">
        <v>0.34709776628856132</v>
      </c>
      <c r="BA62" s="44">
        <v>1.1415549629341963</v>
      </c>
      <c r="BB62" s="44">
        <v>0.17965023198505117</v>
      </c>
      <c r="BC62" s="44">
        <v>1.1106866162445872</v>
      </c>
      <c r="BD62" s="44">
        <v>0.2409122391211338</v>
      </c>
      <c r="BE62" s="44">
        <v>0.63036031206840115</v>
      </c>
      <c r="BF62" s="44">
        <v>9.2349177615548173E-2</v>
      </c>
      <c r="BG62" s="44">
        <v>0.66115943538193211</v>
      </c>
      <c r="BH62" s="44">
        <v>9.0057874061422044E-2</v>
      </c>
      <c r="BI62" s="44">
        <v>1.4218004617600151</v>
      </c>
      <c r="BJ62" s="44">
        <v>0.10798626220344189</v>
      </c>
      <c r="BK62" s="44">
        <v>0.56907424012329921</v>
      </c>
      <c r="BL62" s="107">
        <v>396.43249228452754</v>
      </c>
      <c r="BM62" s="44">
        <v>5.1783244505500398E-2</v>
      </c>
      <c r="BN62" s="44">
        <v>1.193322164174893</v>
      </c>
      <c r="BO62" s="44">
        <v>0.95310236442853702</v>
      </c>
    </row>
    <row r="63" spans="1:67" s="16" customFormat="1" ht="15">
      <c r="A63" s="16" t="s">
        <v>114</v>
      </c>
      <c r="B63" s="16" t="s">
        <v>124</v>
      </c>
      <c r="D63" s="140">
        <v>1.2130000000000001</v>
      </c>
      <c r="E63" s="17" t="s">
        <v>57</v>
      </c>
      <c r="F63" s="77">
        <v>2022</v>
      </c>
      <c r="G63" s="77" t="s">
        <v>229</v>
      </c>
      <c r="H63" s="61">
        <v>10110</v>
      </c>
      <c r="I63" s="18" t="s">
        <v>235</v>
      </c>
      <c r="J63" s="18" t="s">
        <v>284</v>
      </c>
      <c r="K63" s="96">
        <v>16.849211558747506</v>
      </c>
      <c r="L63" s="44">
        <v>0.73684050593705286</v>
      </c>
      <c r="M63" s="44">
        <v>2.3795200050894172</v>
      </c>
      <c r="N63" s="96">
        <v>68.915924926012877</v>
      </c>
      <c r="O63" s="44">
        <v>0.10632672833060944</v>
      </c>
      <c r="P63" s="44">
        <v>0.97056427205385232</v>
      </c>
      <c r="Q63" s="44">
        <v>0.67597776337108073</v>
      </c>
      <c r="R63" s="44">
        <v>6.9703510472808929</v>
      </c>
      <c r="S63" s="44">
        <v>0.11877860737742327</v>
      </c>
      <c r="T63" s="44">
        <v>0.79697328691512059</v>
      </c>
      <c r="U63" s="44">
        <v>0.80400075712809305</v>
      </c>
      <c r="V63" s="44">
        <v>8.1064794457267692E-2</v>
      </c>
      <c r="W63" s="44">
        <v>0.27020753117120211</v>
      </c>
      <c r="X63" s="44">
        <v>7.7447719382520894</v>
      </c>
      <c r="Y63" s="107">
        <v>166.22201330026769</v>
      </c>
      <c r="Z63" s="96">
        <v>21.233393341769609</v>
      </c>
      <c r="AA63" s="96">
        <v>16.965801512846628</v>
      </c>
      <c r="AB63" s="44">
        <v>10.996047022299409</v>
      </c>
      <c r="AC63" s="44">
        <v>9.4638911184386707</v>
      </c>
      <c r="AD63" s="107">
        <v>647.58583205997513</v>
      </c>
      <c r="AE63" s="96">
        <v>42.889820235614174</v>
      </c>
      <c r="AF63" s="44">
        <v>4.3224979223134694</v>
      </c>
      <c r="AG63" s="96">
        <v>13.708683293008557</v>
      </c>
      <c r="AH63" s="96">
        <v>19.723898637563444</v>
      </c>
      <c r="AI63" s="107">
        <v>445.97997813003923</v>
      </c>
      <c r="AJ63" s="44">
        <v>6.6914084958892275</v>
      </c>
      <c r="AK63" s="96">
        <v>67.032532240665844</v>
      </c>
      <c r="AL63" s="44">
        <v>1.9859439862299462</v>
      </c>
      <c r="AM63" s="44">
        <v>1.9329904864264171</v>
      </c>
      <c r="AN63" s="44">
        <v>0.7735363138100001</v>
      </c>
      <c r="AO63" s="44">
        <v>0.13403601930996054</v>
      </c>
      <c r="AP63" s="44">
        <v>0</v>
      </c>
      <c r="AQ63" s="96">
        <v>87.228848687643207</v>
      </c>
      <c r="AR63" s="107">
        <v>2257.184288457122</v>
      </c>
      <c r="AS63" s="44">
        <v>0.47681685330259505</v>
      </c>
      <c r="AT63" s="107">
        <v>320.74595047724517</v>
      </c>
      <c r="AU63" s="44">
        <v>7.4127774190344411</v>
      </c>
      <c r="AV63" s="96">
        <v>12.83379419730838</v>
      </c>
      <c r="AW63" s="44">
        <v>1.6180969126723135</v>
      </c>
      <c r="AX63" s="44">
        <v>6.5051919769009388</v>
      </c>
      <c r="AY63" s="44">
        <v>1.3205280234226586</v>
      </c>
      <c r="AZ63" s="44">
        <v>0.36630814119232796</v>
      </c>
      <c r="BA63" s="44">
        <v>1.210983396854201</v>
      </c>
      <c r="BB63" s="44">
        <v>0.19832116337198893</v>
      </c>
      <c r="BC63" s="44">
        <v>1.1087460587548683</v>
      </c>
      <c r="BD63" s="44">
        <v>0.23381318347794064</v>
      </c>
      <c r="BE63" s="44">
        <v>0.6235464036680034</v>
      </c>
      <c r="BF63" s="44">
        <v>8.8227741613047292E-2</v>
      </c>
      <c r="BG63" s="44">
        <v>0.62808198146573746</v>
      </c>
      <c r="BH63" s="44">
        <v>9.0993425337315109E-2</v>
      </c>
      <c r="BI63" s="44">
        <v>1.5829952403257255</v>
      </c>
      <c r="BJ63" s="44">
        <v>0.11533598876548354</v>
      </c>
      <c r="BK63" s="44">
        <v>0.6383643457245054</v>
      </c>
      <c r="BL63" s="107">
        <v>1258.1857297470108</v>
      </c>
      <c r="BM63" s="44">
        <v>0.11843637506079897</v>
      </c>
      <c r="BN63" s="44">
        <v>1.3487558822178296</v>
      </c>
      <c r="BO63" s="44">
        <v>0.99877619626474123</v>
      </c>
    </row>
    <row r="64" spans="1:67" s="16" customFormat="1" ht="15">
      <c r="A64" s="16" t="s">
        <v>114</v>
      </c>
      <c r="B64" s="16" t="s">
        <v>125</v>
      </c>
      <c r="C64" s="16" t="s">
        <v>228</v>
      </c>
      <c r="D64" s="140">
        <v>0.80100000000000005</v>
      </c>
      <c r="E64" s="17" t="s">
        <v>87</v>
      </c>
      <c r="F64" s="77">
        <v>2022</v>
      </c>
      <c r="G64" s="77" t="s">
        <v>229</v>
      </c>
      <c r="H64" s="61">
        <v>10110</v>
      </c>
      <c r="I64" s="18" t="s">
        <v>235</v>
      </c>
      <c r="J64" s="18" t="s">
        <v>284</v>
      </c>
      <c r="K64" s="96">
        <v>17.048908624065202</v>
      </c>
      <c r="L64" s="44">
        <v>0.86065196015600831</v>
      </c>
      <c r="M64" s="44">
        <v>2.5311783954406102</v>
      </c>
      <c r="N64" s="96">
        <v>68.105153282241844</v>
      </c>
      <c r="O64" s="44">
        <v>0.12126494400710561</v>
      </c>
      <c r="P64" s="44">
        <v>0.98725558139284519</v>
      </c>
      <c r="Q64" s="44">
        <v>0.79960026970900444</v>
      </c>
      <c r="R64" s="44">
        <v>6.9444594654285874</v>
      </c>
      <c r="S64" s="44">
        <v>0.1484364396384063</v>
      </c>
      <c r="T64" s="44">
        <v>0.94799154034526356</v>
      </c>
      <c r="U64" s="44">
        <v>0.86570326797720343</v>
      </c>
      <c r="V64" s="44">
        <v>9.9173521768215533E-2</v>
      </c>
      <c r="W64" s="44">
        <v>0.22764729202848222</v>
      </c>
      <c r="X64" s="44">
        <v>6.6688462960725561</v>
      </c>
      <c r="Y64" s="107">
        <v>168.80218955807408</v>
      </c>
      <c r="Z64" s="96">
        <v>22.175977575697114</v>
      </c>
      <c r="AA64" s="96">
        <v>23.682341185312993</v>
      </c>
      <c r="AB64" s="44">
        <v>12.572672743994806</v>
      </c>
      <c r="AC64" s="96">
        <v>10.316647689950328</v>
      </c>
      <c r="AD64" s="107">
        <v>792.24733797903446</v>
      </c>
      <c r="AE64" s="96">
        <v>43.463488075695842</v>
      </c>
      <c r="AF64" s="44">
        <v>4.726372825250186</v>
      </c>
      <c r="AG64" s="96">
        <v>11.45318642914167</v>
      </c>
      <c r="AH64" s="96">
        <v>18.152907633485423</v>
      </c>
      <c r="AI64" s="107">
        <v>450.46964699375263</v>
      </c>
      <c r="AJ64" s="44">
        <v>6.9212603891993458</v>
      </c>
      <c r="AK64" s="96">
        <v>81.534282017589149</v>
      </c>
      <c r="AL64" s="44">
        <v>2.2722895113237982</v>
      </c>
      <c r="AM64" s="44">
        <v>2.2120145473488564</v>
      </c>
      <c r="AN64" s="44">
        <v>1.6008020981509878</v>
      </c>
      <c r="AO64" s="44">
        <v>0.10742274862006169</v>
      </c>
      <c r="AP64" s="44">
        <v>0</v>
      </c>
      <c r="AQ64" s="96">
        <v>77.964065653193543</v>
      </c>
      <c r="AR64" s="107">
        <v>1901.6564366258642</v>
      </c>
      <c r="AS64" s="44">
        <v>0.29733896595500398</v>
      </c>
      <c r="AT64" s="107">
        <v>308.40613121782422</v>
      </c>
      <c r="AU64" s="44">
        <v>7.6206383818392407</v>
      </c>
      <c r="AV64" s="96">
        <v>13.171503866294547</v>
      </c>
      <c r="AW64" s="44">
        <v>1.6869462511391289</v>
      </c>
      <c r="AX64" s="44">
        <v>6.8774389990857197</v>
      </c>
      <c r="AY64" s="44">
        <v>1.4021141250330469</v>
      </c>
      <c r="AZ64" s="44">
        <v>0.37452886053674622</v>
      </c>
      <c r="BA64" s="44">
        <v>1.2398405585408327</v>
      </c>
      <c r="BB64" s="44">
        <v>0.1965441147623492</v>
      </c>
      <c r="BC64" s="44">
        <v>1.1826113820326574</v>
      </c>
      <c r="BD64" s="44">
        <v>0.25816035831516287</v>
      </c>
      <c r="BE64" s="44">
        <v>0.67334445861754499</v>
      </c>
      <c r="BF64" s="44">
        <v>0.10019216519853071</v>
      </c>
      <c r="BG64" s="44">
        <v>0.68244442101427027</v>
      </c>
      <c r="BH64" s="44">
        <v>0.10206925599361179</v>
      </c>
      <c r="BI64" s="44">
        <v>1.9178305977987102</v>
      </c>
      <c r="BJ64" s="44">
        <v>0.13551133162159951</v>
      </c>
      <c r="BK64" s="44">
        <v>0.46346179138308047</v>
      </c>
      <c r="BL64" s="107">
        <v>1129.6246083226283</v>
      </c>
      <c r="BM64" s="44">
        <v>0.10565383050607344</v>
      </c>
      <c r="BN64" s="44">
        <v>1.3995545186312508</v>
      </c>
      <c r="BO64" s="44">
        <v>1.0642512829675999</v>
      </c>
    </row>
    <row r="65" spans="1:67" s="16" customFormat="1" ht="15">
      <c r="A65" s="16" t="s">
        <v>114</v>
      </c>
      <c r="B65" s="16" t="s">
        <v>126</v>
      </c>
      <c r="D65" s="140"/>
      <c r="E65" s="17" t="s">
        <v>57</v>
      </c>
      <c r="F65" s="77">
        <v>2024</v>
      </c>
      <c r="G65" s="77" t="s">
        <v>229</v>
      </c>
      <c r="H65" s="60">
        <v>10455</v>
      </c>
      <c r="I65" s="18" t="s">
        <v>230</v>
      </c>
      <c r="J65" s="18" t="s">
        <v>284</v>
      </c>
      <c r="K65" s="96">
        <v>17.339624084969511</v>
      </c>
      <c r="L65" s="44">
        <v>0.69941376299621394</v>
      </c>
      <c r="M65" s="44">
        <v>2.637037397621167</v>
      </c>
      <c r="N65" s="96">
        <v>68.448392921970267</v>
      </c>
      <c r="O65" s="44">
        <v>9.4442207336035852E-2</v>
      </c>
      <c r="P65" s="44">
        <v>0.92223711323254765</v>
      </c>
      <c r="Q65" s="44">
        <v>0.67508713191636227</v>
      </c>
      <c r="R65" s="44">
        <v>7.0143049712424146</v>
      </c>
      <c r="S65" s="44">
        <v>0.11369805172973858</v>
      </c>
      <c r="T65" s="44">
        <v>0.75890049407336158</v>
      </c>
      <c r="U65" s="44">
        <v>0.69797138475619713</v>
      </c>
      <c r="V65" s="44">
        <v>4.3593658468642014E-2</v>
      </c>
      <c r="W65" s="44">
        <v>0.28137090405809928</v>
      </c>
      <c r="X65" s="44">
        <v>8.8081597942288195</v>
      </c>
      <c r="Y65" s="107">
        <v>174.31991427016786</v>
      </c>
      <c r="Z65" s="96">
        <v>19.81158706000706</v>
      </c>
      <c r="AA65" s="96">
        <v>15.916141899313613</v>
      </c>
      <c r="AB65" s="44">
        <v>8.1490453054646697</v>
      </c>
      <c r="AC65" s="44">
        <v>8.8214308148028966</v>
      </c>
      <c r="AD65" s="107">
        <v>348.24779093019657</v>
      </c>
      <c r="AE65" s="96">
        <v>28.551398528233459</v>
      </c>
      <c r="AF65" s="44">
        <v>4.030693585146583</v>
      </c>
      <c r="AG65" s="96">
        <v>12.807370903965117</v>
      </c>
      <c r="AH65" s="96">
        <v>15.049179620219109</v>
      </c>
      <c r="AI65" s="107">
        <v>453.44300253365219</v>
      </c>
      <c r="AJ65" s="44">
        <v>6.7793337415928105</v>
      </c>
      <c r="AK65" s="96">
        <v>65.689186868155204</v>
      </c>
      <c r="AL65" s="44">
        <v>1.8770003435658034</v>
      </c>
      <c r="AM65" s="44">
        <v>1.8078167718525229</v>
      </c>
      <c r="AN65" s="44">
        <v>0.46057917850086172</v>
      </c>
      <c r="AO65" s="44">
        <v>8.1630172911861199E-2</v>
      </c>
      <c r="AP65" s="44">
        <v>1.302818757459967E-3</v>
      </c>
      <c r="AQ65" s="96">
        <v>74.716437077626239</v>
      </c>
      <c r="AR65" s="107">
        <v>2350.4377584002946</v>
      </c>
      <c r="AS65" s="44">
        <v>0.56149637653031825</v>
      </c>
      <c r="AT65" s="107">
        <v>300.73101811368042</v>
      </c>
      <c r="AU65" s="44">
        <v>7.0974290978762573</v>
      </c>
      <c r="AV65" s="96">
        <v>12.358877113972328</v>
      </c>
      <c r="AW65" s="44">
        <v>1.5732349425152705</v>
      </c>
      <c r="AX65" s="44">
        <v>6.7142107500388057</v>
      </c>
      <c r="AY65" s="44">
        <v>1.3545012531825869</v>
      </c>
      <c r="AZ65" s="44">
        <v>0.37884941093791086</v>
      </c>
      <c r="BA65" s="44">
        <v>1.3092643493146874</v>
      </c>
      <c r="BB65" s="44">
        <v>0.19865437742913206</v>
      </c>
      <c r="BC65" s="44">
        <v>1.1565433074648517</v>
      </c>
      <c r="BD65" s="44">
        <v>0.24830970291332591</v>
      </c>
      <c r="BE65" s="44">
        <v>0.67509603968061904</v>
      </c>
      <c r="BF65" s="44">
        <v>9.4024256204784426E-2</v>
      </c>
      <c r="BG65" s="44">
        <v>0.66205478366164938</v>
      </c>
      <c r="BH65" s="44">
        <v>9.767987570854457E-2</v>
      </c>
      <c r="BI65" s="44">
        <v>1.6303054169550049</v>
      </c>
      <c r="BJ65" s="44">
        <v>0.11437682580178909</v>
      </c>
      <c r="BK65" s="44">
        <v>0.55570426433920206</v>
      </c>
      <c r="BL65" s="107">
        <v>823.61307519477452</v>
      </c>
      <c r="BM65" s="44">
        <v>8.639428290982798E-2</v>
      </c>
      <c r="BN65" s="44">
        <v>1.3027801042081963</v>
      </c>
      <c r="BO65" s="44">
        <v>1.0362493242492115</v>
      </c>
    </row>
    <row r="66" spans="1:67" s="16" customFormat="1" ht="15">
      <c r="A66" s="16" t="s">
        <v>114</v>
      </c>
      <c r="B66" s="16" t="s">
        <v>157</v>
      </c>
      <c r="D66" s="140"/>
      <c r="E66" s="17" t="s">
        <v>93</v>
      </c>
      <c r="F66" s="77">
        <v>2024</v>
      </c>
      <c r="G66" s="77" t="s">
        <v>229</v>
      </c>
      <c r="H66" s="60">
        <v>10455</v>
      </c>
      <c r="I66" s="18" t="s">
        <v>242</v>
      </c>
      <c r="J66" s="18" t="s">
        <v>284</v>
      </c>
      <c r="K66" s="96">
        <v>16.153552315372753</v>
      </c>
      <c r="L66" s="44">
        <v>0.89341184664636797</v>
      </c>
      <c r="M66" s="44">
        <v>2.5564176709686888</v>
      </c>
      <c r="N66" s="96">
        <v>67.591701469694897</v>
      </c>
      <c r="O66" s="44">
        <v>7.384492318877374E-2</v>
      </c>
      <c r="P66" s="44">
        <v>1.1025146300262316</v>
      </c>
      <c r="Q66" s="44">
        <v>0.80379502153265914</v>
      </c>
      <c r="R66" s="44">
        <v>7.2773863672142864</v>
      </c>
      <c r="S66" s="44">
        <v>0.13475565051321459</v>
      </c>
      <c r="T66" s="44">
        <v>0.78821272104345408</v>
      </c>
      <c r="U66" s="44">
        <v>1.5223339606940172</v>
      </c>
      <c r="V66" s="44">
        <v>0.23028145755430837</v>
      </c>
      <c r="W66" s="44">
        <v>0.25063594561511876</v>
      </c>
      <c r="X66" s="44">
        <v>4.7294697314489991</v>
      </c>
      <c r="Y66" s="107">
        <v>181.23518192865984</v>
      </c>
      <c r="Z66" s="96">
        <v>20.612229945061838</v>
      </c>
      <c r="AA66" s="96">
        <v>19.807173837148792</v>
      </c>
      <c r="AB66" s="107">
        <v>451.85721159742138</v>
      </c>
      <c r="AC66" s="96">
        <v>49.524437576924065</v>
      </c>
      <c r="AD66" s="107">
        <v>1839.6026326434603</v>
      </c>
      <c r="AE66" s="96">
        <v>92.558606938079933</v>
      </c>
      <c r="AF66" s="44">
        <v>5.7111029677997287</v>
      </c>
      <c r="AG66" s="96">
        <v>29.751944260190253</v>
      </c>
      <c r="AH66" s="96">
        <v>23.569583528219741</v>
      </c>
      <c r="AI66" s="107">
        <v>459.18356864064413</v>
      </c>
      <c r="AJ66" s="44">
        <v>7.1038374985846859</v>
      </c>
      <c r="AK66" s="96">
        <v>74.983580101982895</v>
      </c>
      <c r="AL66" s="44">
        <v>2.2174907055821942</v>
      </c>
      <c r="AM66" s="44">
        <v>4.7466468532681914</v>
      </c>
      <c r="AN66" s="44">
        <v>0.84698148246711114</v>
      </c>
      <c r="AO66" s="44">
        <v>7.634976484341556E-2</v>
      </c>
      <c r="AP66" s="44">
        <v>1.4223622053548473</v>
      </c>
      <c r="AQ66" s="107">
        <v>166.52667198077188</v>
      </c>
      <c r="AR66" s="107">
        <v>2093.6926373328774</v>
      </c>
      <c r="AS66" s="44">
        <v>0.73948274299698047</v>
      </c>
      <c r="AT66" s="107">
        <v>307.29905973851714</v>
      </c>
      <c r="AU66" s="44">
        <v>7.7499075244056597</v>
      </c>
      <c r="AV66" s="96">
        <v>13.495665556675545</v>
      </c>
      <c r="AW66" s="44">
        <v>1.6491649376363142</v>
      </c>
      <c r="AX66" s="44">
        <v>6.8071145393725425</v>
      </c>
      <c r="AY66" s="44">
        <v>1.385032480267717</v>
      </c>
      <c r="AZ66" s="44">
        <v>0.3643635855730753</v>
      </c>
      <c r="BA66" s="44">
        <v>1.2136263235364495</v>
      </c>
      <c r="BB66" s="44">
        <v>0.20608439298739437</v>
      </c>
      <c r="BC66" s="44">
        <v>1.197264112650241</v>
      </c>
      <c r="BD66" s="44">
        <v>0.25249747652701116</v>
      </c>
      <c r="BE66" s="44">
        <v>0.69553802119676733</v>
      </c>
      <c r="BF66" s="44">
        <v>9.7931764032449742E-2</v>
      </c>
      <c r="BG66" s="44">
        <v>0.66710878454548883</v>
      </c>
      <c r="BH66" s="44">
        <v>9.8648017884225794E-2</v>
      </c>
      <c r="BI66" s="44">
        <v>1.8059148813152206</v>
      </c>
      <c r="BJ66" s="44">
        <v>0.13000526612441321</v>
      </c>
      <c r="BK66" s="44">
        <v>0.58414065058179787</v>
      </c>
      <c r="BL66" s="107">
        <v>3209.6872595266814</v>
      </c>
      <c r="BM66" s="44">
        <v>0.21342386893322388</v>
      </c>
      <c r="BN66" s="44">
        <v>1.370864891939086</v>
      </c>
      <c r="BO66" s="44">
        <v>1.2883969940096733</v>
      </c>
    </row>
    <row r="67" spans="1:67" s="16" customFormat="1" ht="15">
      <c r="A67" s="16" t="s">
        <v>114</v>
      </c>
      <c r="B67" s="16" t="s">
        <v>127</v>
      </c>
      <c r="D67" s="140">
        <v>0.57899999999999996</v>
      </c>
      <c r="E67" s="17" t="s">
        <v>87</v>
      </c>
      <c r="F67" s="77">
        <v>2024</v>
      </c>
      <c r="G67" s="77" t="s">
        <v>229</v>
      </c>
      <c r="H67" s="60">
        <v>10455</v>
      </c>
      <c r="I67" s="18" t="s">
        <v>230</v>
      </c>
      <c r="J67" s="18" t="s">
        <v>284</v>
      </c>
      <c r="K67" s="96">
        <v>17.099182276919251</v>
      </c>
      <c r="L67" s="44">
        <v>0.74175282697299649</v>
      </c>
      <c r="M67" s="44">
        <v>2.7010873990400253</v>
      </c>
      <c r="N67" s="96">
        <v>68.200184549176441</v>
      </c>
      <c r="O67" s="44">
        <v>0.11334923997438262</v>
      </c>
      <c r="P67" s="44">
        <v>0.94880009247596653</v>
      </c>
      <c r="Q67" s="44">
        <v>0.67285505803500478</v>
      </c>
      <c r="R67" s="44">
        <v>7.1041608058867034</v>
      </c>
      <c r="S67" s="44">
        <v>0.14039837369072578</v>
      </c>
      <c r="T67" s="44">
        <v>0.88800092441907186</v>
      </c>
      <c r="U67" s="44">
        <v>0.84831337052803035</v>
      </c>
      <c r="V67" s="44">
        <v>5.2173291493016707E-2</v>
      </c>
      <c r="W67" s="44">
        <v>0.22365084252170409</v>
      </c>
      <c r="X67" s="44">
        <v>5.9075256506015759</v>
      </c>
      <c r="Y67" s="107">
        <v>167.10297192867216</v>
      </c>
      <c r="Z67" s="96">
        <v>23.64714116621932</v>
      </c>
      <c r="AA67" s="96">
        <v>17.13224735513629</v>
      </c>
      <c r="AB67" s="44">
        <v>8.6769399969295229</v>
      </c>
      <c r="AC67" s="96">
        <v>10.062661226711686</v>
      </c>
      <c r="AD67" s="107">
        <v>416.78615987391521</v>
      </c>
      <c r="AE67" s="96">
        <v>41.124451802443581</v>
      </c>
      <c r="AF67" s="44">
        <v>4.342048786134713</v>
      </c>
      <c r="AG67" s="96">
        <v>12.409779570464991</v>
      </c>
      <c r="AH67" s="96">
        <v>13.84481080677779</v>
      </c>
      <c r="AI67" s="107">
        <v>451.50893098749464</v>
      </c>
      <c r="AJ67" s="44">
        <v>6.9816956293106882</v>
      </c>
      <c r="AK67" s="96">
        <v>76.715841841699913</v>
      </c>
      <c r="AL67" s="44">
        <v>2.2002050180299717</v>
      </c>
      <c r="AM67" s="44">
        <v>2.0546940743749991</v>
      </c>
      <c r="AN67" s="44">
        <v>0.53234379119006714</v>
      </c>
      <c r="AO67" s="44">
        <v>5.9345825613601369E-2</v>
      </c>
      <c r="AP67" s="44">
        <v>0</v>
      </c>
      <c r="AQ67" s="96">
        <v>48.351173749882079</v>
      </c>
      <c r="AR67" s="107">
        <v>1868.2720117091644</v>
      </c>
      <c r="AS67" s="44">
        <v>0.43491037960473206</v>
      </c>
      <c r="AT67" s="107">
        <v>325.16678346197455</v>
      </c>
      <c r="AU67" s="44">
        <v>7.4182618438811749</v>
      </c>
      <c r="AV67" s="96">
        <v>13.413664827258616</v>
      </c>
      <c r="AW67" s="44">
        <v>1.6697160385471339</v>
      </c>
      <c r="AX67" s="44">
        <v>6.9344486481637171</v>
      </c>
      <c r="AY67" s="44">
        <v>1.394877764067826</v>
      </c>
      <c r="AZ67" s="44">
        <v>0.37452880066375138</v>
      </c>
      <c r="BA67" s="44">
        <v>1.3075124672492644</v>
      </c>
      <c r="BB67" s="44">
        <v>0.20263726236864779</v>
      </c>
      <c r="BC67" s="44">
        <v>1.1621360942339036</v>
      </c>
      <c r="BD67" s="44">
        <v>0.24805960765726626</v>
      </c>
      <c r="BE67" s="44">
        <v>0.67612666263377452</v>
      </c>
      <c r="BF67" s="44">
        <v>9.3494548484287177E-2</v>
      </c>
      <c r="BG67" s="44">
        <v>0.66370882101684148</v>
      </c>
      <c r="BH67" s="44">
        <v>9.6848816137738228E-2</v>
      </c>
      <c r="BI67" s="44">
        <v>1.8269784970685983</v>
      </c>
      <c r="BJ67" s="44">
        <v>0.12883073337387216</v>
      </c>
      <c r="BK67" s="44">
        <v>0.76218900196378558</v>
      </c>
      <c r="BL67" s="107">
        <v>743.38532320866909</v>
      </c>
      <c r="BM67" s="44">
        <v>7.8121884357043647E-2</v>
      </c>
      <c r="BN67" s="44">
        <v>1.3732790629899037</v>
      </c>
      <c r="BO67" s="44">
        <v>1.0320651320593284</v>
      </c>
    </row>
    <row r="68" spans="1:67" s="16" customFormat="1" ht="15">
      <c r="A68" s="16" t="s">
        <v>114</v>
      </c>
      <c r="B68" s="16" t="s">
        <v>158</v>
      </c>
      <c r="D68" s="140"/>
      <c r="E68" s="17" t="s">
        <v>87</v>
      </c>
      <c r="F68" s="77">
        <v>2024</v>
      </c>
      <c r="G68" s="77" t="s">
        <v>229</v>
      </c>
      <c r="H68" s="60">
        <v>10455</v>
      </c>
      <c r="I68" s="18" t="s">
        <v>230</v>
      </c>
      <c r="J68" s="18" t="s">
        <v>284</v>
      </c>
      <c r="K68" s="96">
        <v>15.495868945274102</v>
      </c>
      <c r="L68" s="44">
        <v>0.73454384474977297</v>
      </c>
      <c r="M68" s="44">
        <v>2.9639912930585299</v>
      </c>
      <c r="N68" s="96">
        <v>67.041873093381312</v>
      </c>
      <c r="O68" s="44">
        <v>0.51900642359433902</v>
      </c>
      <c r="P68" s="44">
        <v>0.75687855354413824</v>
      </c>
      <c r="Q68" s="44">
        <v>0.83331111702415295</v>
      </c>
      <c r="R68" s="44">
        <v>8.3597276706499546</v>
      </c>
      <c r="S68" s="44">
        <v>0.14310584449255567</v>
      </c>
      <c r="T68" s="44">
        <v>0.93506700441123003</v>
      </c>
      <c r="U68" s="44">
        <v>1.0867698280369531</v>
      </c>
      <c r="V68" s="44">
        <v>0.41184094288656886</v>
      </c>
      <c r="W68" s="44">
        <v>0.22787620958902113</v>
      </c>
      <c r="X68" s="44">
        <v>12.323598116725464</v>
      </c>
      <c r="Y68" s="107">
        <v>154.1127568495769</v>
      </c>
      <c r="Z68" s="96">
        <v>28.383294238418795</v>
      </c>
      <c r="AA68" s="96">
        <v>17.966307882338207</v>
      </c>
      <c r="AB68" s="96">
        <v>13.933009592901957</v>
      </c>
      <c r="AC68" s="96">
        <v>12.468821022213003</v>
      </c>
      <c r="AD68" s="107">
        <v>3289.9899575536738</v>
      </c>
      <c r="AE68" s="107">
        <v>171.73157988808023</v>
      </c>
      <c r="AF68" s="44">
        <v>5.9876760608508475</v>
      </c>
      <c r="AG68" s="96">
        <v>30.633657896531467</v>
      </c>
      <c r="AH68" s="96">
        <v>33.928315898450137</v>
      </c>
      <c r="AI68" s="107">
        <v>473.199221577505</v>
      </c>
      <c r="AJ68" s="44">
        <v>6.8835126584712736</v>
      </c>
      <c r="AK68" s="96">
        <v>72.747090035893635</v>
      </c>
      <c r="AL68" s="44">
        <v>2.7464853342238125</v>
      </c>
      <c r="AM68" s="44">
        <v>2.4935124083028941</v>
      </c>
      <c r="AN68" s="44">
        <v>336.63282357243867</v>
      </c>
      <c r="AO68" s="44">
        <v>5.9830340735141165</v>
      </c>
      <c r="AP68" s="44">
        <v>2.4342926941413019</v>
      </c>
      <c r="AQ68" s="107">
        <v>363.3185402275891</v>
      </c>
      <c r="AR68" s="107">
        <v>1903.568704277179</v>
      </c>
      <c r="AS68" s="44">
        <v>1.6779653060777646</v>
      </c>
      <c r="AT68" s="107">
        <v>398.84028828913665</v>
      </c>
      <c r="AU68" s="44">
        <v>8.8308506973209422</v>
      </c>
      <c r="AV68" s="96">
        <v>25.912218969806883</v>
      </c>
      <c r="AW68" s="44">
        <v>2.2914513233903571</v>
      </c>
      <c r="AX68" s="44">
        <v>7.8280019379389056</v>
      </c>
      <c r="AY68" s="44">
        <v>1.7083528251385083</v>
      </c>
      <c r="AZ68" s="44">
        <v>0.5751427304919805</v>
      </c>
      <c r="BA68" s="44">
        <v>1.5419302182480867</v>
      </c>
      <c r="BB68" s="44">
        <v>0.20914224162419573</v>
      </c>
      <c r="BC68" s="44">
        <v>1.2568130095762347</v>
      </c>
      <c r="BD68" s="44">
        <v>0.25265779046804193</v>
      </c>
      <c r="BE68" s="44">
        <v>0.70135086189055729</v>
      </c>
      <c r="BF68" s="44">
        <v>1.0748219369407841</v>
      </c>
      <c r="BG68" s="44">
        <v>0.71882112029371892</v>
      </c>
      <c r="BH68" s="44">
        <v>0.10284858210672633</v>
      </c>
      <c r="BI68" s="44">
        <v>1.8311647467334704</v>
      </c>
      <c r="BJ68" s="44">
        <v>0.23795573158231353</v>
      </c>
      <c r="BK68" s="44">
        <v>1.7393764914264735</v>
      </c>
      <c r="BL68" s="107">
        <v>1793.2373767871161</v>
      </c>
      <c r="BM68" s="44">
        <v>2.3039923919810379</v>
      </c>
      <c r="BN68" s="44">
        <v>1.7593855933870901</v>
      </c>
      <c r="BO68" s="44">
        <v>1.6776862513231199</v>
      </c>
    </row>
    <row r="69" spans="1:67" s="16" customFormat="1" ht="15">
      <c r="A69" s="16" t="s">
        <v>114</v>
      </c>
      <c r="B69" s="16" t="s">
        <v>128</v>
      </c>
      <c r="C69" s="16" t="s">
        <v>279</v>
      </c>
      <c r="D69" s="140"/>
      <c r="E69" s="17" t="s">
        <v>87</v>
      </c>
      <c r="F69" s="77">
        <v>2024</v>
      </c>
      <c r="G69" s="77" t="s">
        <v>229</v>
      </c>
      <c r="H69" s="60">
        <v>10455</v>
      </c>
      <c r="I69" s="18" t="s">
        <v>230</v>
      </c>
      <c r="J69" s="18" t="s">
        <v>284</v>
      </c>
      <c r="K69" s="96">
        <v>16.72486240697366</v>
      </c>
      <c r="L69" s="44">
        <v>0.70958682646153659</v>
      </c>
      <c r="M69" s="44">
        <v>2.6658285684101557</v>
      </c>
      <c r="N69" s="96">
        <v>67.674961339343113</v>
      </c>
      <c r="O69" s="44">
        <v>0.1188252465433989</v>
      </c>
      <c r="P69" s="44">
        <v>0.97266797499327451</v>
      </c>
      <c r="Q69" s="44">
        <v>0.7920529555734388</v>
      </c>
      <c r="R69" s="44">
        <v>7.0597402272106393</v>
      </c>
      <c r="S69" s="44">
        <v>0.1274313837800776</v>
      </c>
      <c r="T69" s="44">
        <v>0.90533499127557948</v>
      </c>
      <c r="U69" s="44">
        <v>0.78226702366036549</v>
      </c>
      <c r="V69" s="44">
        <v>9.6940690137465799E-2</v>
      </c>
      <c r="W69" s="44">
        <v>0.2910416397177612</v>
      </c>
      <c r="X69" s="44">
        <v>6.6941837419410843</v>
      </c>
      <c r="Y69" s="107">
        <v>139.74591455441396</v>
      </c>
      <c r="Z69" s="96">
        <v>25.289100260077067</v>
      </c>
      <c r="AA69" s="96">
        <v>20.342054467971909</v>
      </c>
      <c r="AB69" s="44">
        <v>9.2737168878268879</v>
      </c>
      <c r="AC69" s="96">
        <v>10.070080276419127</v>
      </c>
      <c r="AD69" s="107">
        <v>774.41037016668633</v>
      </c>
      <c r="AE69" s="96">
        <v>33.961361285224619</v>
      </c>
      <c r="AF69" s="44">
        <v>4.2695373020413685</v>
      </c>
      <c r="AG69" s="96">
        <v>13.646333175900715</v>
      </c>
      <c r="AH69" s="96">
        <v>18.028776594631257</v>
      </c>
      <c r="AI69" s="107">
        <v>459.84935579247264</v>
      </c>
      <c r="AJ69" s="44">
        <v>7.5397044704191929</v>
      </c>
      <c r="AK69" s="96">
        <v>72.026198345558143</v>
      </c>
      <c r="AL69" s="44">
        <v>2.3241516713156054</v>
      </c>
      <c r="AM69" s="44">
        <v>2.2423931760976861</v>
      </c>
      <c r="AN69" s="44">
        <v>1.3440872241837674</v>
      </c>
      <c r="AO69" s="44">
        <v>0.12137052764918033</v>
      </c>
      <c r="AP69" s="44">
        <v>0</v>
      </c>
      <c r="AQ69" s="107">
        <v>189.39866484542395</v>
      </c>
      <c r="AR69" s="107">
        <v>2431.222451906785</v>
      </c>
      <c r="AS69" s="44">
        <v>0.49571267509875216</v>
      </c>
      <c r="AT69" s="107">
        <v>344.55145475170457</v>
      </c>
      <c r="AU69" s="44">
        <v>8.4811633831287914</v>
      </c>
      <c r="AV69" s="96">
        <v>14.818284544542982</v>
      </c>
      <c r="AW69" s="44">
        <v>1.8288143969724731</v>
      </c>
      <c r="AX69" s="44">
        <v>7.3394471291241388</v>
      </c>
      <c r="AY69" s="44">
        <v>1.4393412095596085</v>
      </c>
      <c r="AZ69" s="44">
        <v>0.39308622976440299</v>
      </c>
      <c r="BA69" s="44">
        <v>1.2661993031756469</v>
      </c>
      <c r="BB69" s="44">
        <v>0.20848790988202504</v>
      </c>
      <c r="BC69" s="44">
        <v>1.217995495355894</v>
      </c>
      <c r="BD69" s="44">
        <v>0.2578212514765334</v>
      </c>
      <c r="BE69" s="44">
        <v>0.71214566648579891</v>
      </c>
      <c r="BF69" s="44">
        <v>0.10164756323321887</v>
      </c>
      <c r="BG69" s="44">
        <v>0.69809185389710027</v>
      </c>
      <c r="BH69" s="44">
        <v>0.10190074904870819</v>
      </c>
      <c r="BI69" s="44">
        <v>1.6335597271717373</v>
      </c>
      <c r="BJ69" s="44">
        <v>0.11996762674619001</v>
      </c>
      <c r="BK69" s="44">
        <v>0.48061561807945979</v>
      </c>
      <c r="BL69" s="107">
        <v>8168.3542075322866</v>
      </c>
      <c r="BM69" s="44">
        <v>0.42119610695201543</v>
      </c>
      <c r="BN69" s="44">
        <v>1.4750246688491482</v>
      </c>
      <c r="BO69" s="44">
        <v>1.0158445619101548</v>
      </c>
    </row>
    <row r="70" spans="1:67" s="16" customFormat="1" ht="15">
      <c r="A70" s="16" t="s">
        <v>114</v>
      </c>
      <c r="B70" s="16" t="s">
        <v>129</v>
      </c>
      <c r="D70" s="140"/>
      <c r="E70" s="17" t="s">
        <v>87</v>
      </c>
      <c r="F70" s="77">
        <v>2024</v>
      </c>
      <c r="G70" s="77" t="s">
        <v>229</v>
      </c>
      <c r="H70" s="60">
        <v>10455</v>
      </c>
      <c r="I70" s="18" t="s">
        <v>239</v>
      </c>
      <c r="J70" s="18" t="s">
        <v>284</v>
      </c>
      <c r="K70" s="96">
        <v>17.242174119011754</v>
      </c>
      <c r="L70" s="44">
        <v>0.76063960785448337</v>
      </c>
      <c r="M70" s="44">
        <v>2.5150287193156697</v>
      </c>
      <c r="N70" s="96">
        <v>67.946908202334654</v>
      </c>
      <c r="O70" s="44">
        <v>0.11058020099114661</v>
      </c>
      <c r="P70" s="44">
        <v>1.0143106450974426</v>
      </c>
      <c r="Q70" s="44">
        <v>0.71220421360816866</v>
      </c>
      <c r="R70" s="44">
        <v>7.1003980982103805</v>
      </c>
      <c r="S70" s="44">
        <v>0.15250847395501688</v>
      </c>
      <c r="T70" s="44">
        <v>0.93926612913717256</v>
      </c>
      <c r="U70" s="44">
        <v>0.87166388210941137</v>
      </c>
      <c r="V70" s="44">
        <v>8.6954848995288533E-2</v>
      </c>
      <c r="W70" s="44">
        <v>0.2179721376593787</v>
      </c>
      <c r="X70" s="44">
        <v>6.2489009941229741</v>
      </c>
      <c r="Y70" s="107">
        <v>148.55527365060144</v>
      </c>
      <c r="Z70" s="96">
        <v>24.323398991008663</v>
      </c>
      <c r="AA70" s="96">
        <v>21.002599604182606</v>
      </c>
      <c r="AB70" s="96">
        <v>12.405694491478966</v>
      </c>
      <c r="AC70" s="96">
        <v>10.372205035321839</v>
      </c>
      <c r="AD70" s="107">
        <v>694.63851250430207</v>
      </c>
      <c r="AE70" s="96">
        <v>42.946168436819832</v>
      </c>
      <c r="AF70" s="44">
        <v>4.1573219454238615</v>
      </c>
      <c r="AG70" s="96">
        <v>11.647581215042205</v>
      </c>
      <c r="AH70" s="96">
        <v>17.14613920608074</v>
      </c>
      <c r="AI70" s="107">
        <v>472.50780369609964</v>
      </c>
      <c r="AJ70" s="44">
        <v>7.4802982104692033</v>
      </c>
      <c r="AK70" s="96">
        <v>86.422742226929728</v>
      </c>
      <c r="AL70" s="44">
        <v>2.4331651941222496</v>
      </c>
      <c r="AM70" s="44">
        <v>2.3418926837824743</v>
      </c>
      <c r="AN70" s="44">
        <v>0.75718812806679092</v>
      </c>
      <c r="AO70" s="44">
        <v>0.14714459084861287</v>
      </c>
      <c r="AP70" s="44">
        <v>5.197878226875785E-4</v>
      </c>
      <c r="AQ70" s="96">
        <v>85.950529561954014</v>
      </c>
      <c r="AR70" s="107">
        <v>1820.8348313372205</v>
      </c>
      <c r="AS70" s="44">
        <v>0.4042712952340719</v>
      </c>
      <c r="AT70" s="107">
        <v>405.75296360632422</v>
      </c>
      <c r="AU70" s="44">
        <v>8.448248607484576</v>
      </c>
      <c r="AV70" s="96">
        <v>14.676525131416184</v>
      </c>
      <c r="AW70" s="44">
        <v>1.7725269014504863</v>
      </c>
      <c r="AX70" s="44">
        <v>7.1308632702329398</v>
      </c>
      <c r="AY70" s="44">
        <v>1.4153638566459572</v>
      </c>
      <c r="AZ70" s="44">
        <v>0.37484360117011295</v>
      </c>
      <c r="BA70" s="44">
        <v>1.2435879603295945</v>
      </c>
      <c r="BB70" s="44">
        <v>0.20462974993792066</v>
      </c>
      <c r="BC70" s="44">
        <v>1.2220762641861107</v>
      </c>
      <c r="BD70" s="44">
        <v>0.25848473452135812</v>
      </c>
      <c r="BE70" s="44">
        <v>0.68475900186784133</v>
      </c>
      <c r="BF70" s="44">
        <v>9.727322941663305E-2</v>
      </c>
      <c r="BG70" s="44">
        <v>0.69476297897554729</v>
      </c>
      <c r="BH70" s="44">
        <v>0.10517270285304178</v>
      </c>
      <c r="BI70" s="44">
        <v>1.9594831305753828</v>
      </c>
      <c r="BJ70" s="44">
        <v>0.13440187420203453</v>
      </c>
      <c r="BK70" s="44">
        <v>0.4799232151981801</v>
      </c>
      <c r="BL70" s="107">
        <v>1206.5598441354148</v>
      </c>
      <c r="BM70" s="44">
        <v>0.14739907947924605</v>
      </c>
      <c r="BN70" s="44">
        <v>1.5264485865429582</v>
      </c>
      <c r="BO70" s="44">
        <v>1.0586174911098856</v>
      </c>
    </row>
    <row r="71" spans="1:67" s="16" customFormat="1" ht="15">
      <c r="A71" s="16" t="s">
        <v>114</v>
      </c>
      <c r="B71" s="16" t="s">
        <v>130</v>
      </c>
      <c r="C71" s="16" t="s">
        <v>279</v>
      </c>
      <c r="D71" s="140">
        <v>1.0920000000000001</v>
      </c>
      <c r="E71" s="17" t="s">
        <v>87</v>
      </c>
      <c r="F71" s="77">
        <v>2023</v>
      </c>
      <c r="G71" s="77" t="s">
        <v>229</v>
      </c>
      <c r="H71" s="60">
        <v>10173</v>
      </c>
      <c r="I71" s="18" t="s">
        <v>282</v>
      </c>
      <c r="J71" s="18" t="s">
        <v>48</v>
      </c>
      <c r="K71" s="96">
        <v>16.229873211631702</v>
      </c>
      <c r="L71" s="44">
        <v>0.79244055074563757</v>
      </c>
      <c r="M71" s="44">
        <v>2.6126754628912372</v>
      </c>
      <c r="N71" s="96">
        <v>68.465680204090788</v>
      </c>
      <c r="O71" s="44">
        <v>0.12273804216476217</v>
      </c>
      <c r="P71" s="44">
        <v>0.95976720959651385</v>
      </c>
      <c r="Q71" s="44">
        <v>0.75313572423353914</v>
      </c>
      <c r="R71" s="44">
        <v>7.4415875506945302</v>
      </c>
      <c r="S71" s="44">
        <v>0.10616120086100984</v>
      </c>
      <c r="T71" s="44">
        <v>0.95022119061265387</v>
      </c>
      <c r="U71" s="44">
        <v>0.70509676871508487</v>
      </c>
      <c r="V71" s="44">
        <v>6.3607788328974443E-2</v>
      </c>
      <c r="W71" s="44">
        <v>0.29383882648805543</v>
      </c>
      <c r="X71" s="44">
        <v>6.6197257162192109</v>
      </c>
      <c r="Y71" s="107">
        <v>159.91989442221487</v>
      </c>
      <c r="Z71" s="96">
        <v>22.907728513620039</v>
      </c>
      <c r="AA71" s="96">
        <v>15.577999613340197</v>
      </c>
      <c r="AB71" s="96">
        <v>18.922145372710037</v>
      </c>
      <c r="AC71" s="96">
        <v>10.628755302567596</v>
      </c>
      <c r="AD71" s="107">
        <v>508.1305985698549</v>
      </c>
      <c r="AE71" s="96">
        <v>44.643269505705412</v>
      </c>
      <c r="AF71" s="44">
        <v>4.2592358328314672</v>
      </c>
      <c r="AG71" s="96">
        <v>15.00173294819475</v>
      </c>
      <c r="AH71" s="96">
        <v>14.750446679787814</v>
      </c>
      <c r="AI71" s="107">
        <v>469.76451105157543</v>
      </c>
      <c r="AJ71" s="44">
        <v>6.7518378943537014</v>
      </c>
      <c r="AK71" s="96">
        <v>60.348778040613318</v>
      </c>
      <c r="AL71" s="44">
        <v>1.8878217760256697</v>
      </c>
      <c r="AM71" s="44">
        <v>2.1237947338745364</v>
      </c>
      <c r="AN71" s="44">
        <v>0.75408245203244628</v>
      </c>
      <c r="AO71" s="44">
        <v>0.1211136051213038</v>
      </c>
      <c r="AP71" s="44">
        <v>0</v>
      </c>
      <c r="AQ71" s="107">
        <v>125.03394959383412</v>
      </c>
      <c r="AR71" s="107">
        <v>2454.5888103588291</v>
      </c>
      <c r="AS71" s="44">
        <v>0.319247629750118</v>
      </c>
      <c r="AT71" s="107">
        <v>313.98712696825015</v>
      </c>
      <c r="AU71" s="44">
        <v>7.4026779413719348</v>
      </c>
      <c r="AV71" s="96">
        <v>12.791879253860539</v>
      </c>
      <c r="AW71" s="44">
        <v>1.6146024714508105</v>
      </c>
      <c r="AX71" s="44">
        <v>6.6474922445687001</v>
      </c>
      <c r="AY71" s="44">
        <v>1.2283394698355738</v>
      </c>
      <c r="AZ71" s="44">
        <v>0.36404835537576724</v>
      </c>
      <c r="BA71" s="44">
        <v>1.1634390955734166</v>
      </c>
      <c r="BB71" s="44">
        <v>0.19221646722204341</v>
      </c>
      <c r="BC71" s="44">
        <v>1.1731991557778578</v>
      </c>
      <c r="BD71" s="44">
        <v>0.23829386406893435</v>
      </c>
      <c r="BE71" s="44">
        <v>0.63909079829340298</v>
      </c>
      <c r="BF71" s="44">
        <v>8.9401372165643742E-2</v>
      </c>
      <c r="BG71" s="44">
        <v>0.58942221788771487</v>
      </c>
      <c r="BH71" s="44">
        <v>9.0657011135796592E-2</v>
      </c>
      <c r="BI71" s="44">
        <v>1.4591084782990187</v>
      </c>
      <c r="BJ71" s="44">
        <v>0.10975314836807647</v>
      </c>
      <c r="BK71" s="44">
        <v>0.57111598264365737</v>
      </c>
      <c r="BL71" s="107">
        <v>2859.0660026321284</v>
      </c>
      <c r="BM71" s="44">
        <v>0.21402996960458287</v>
      </c>
      <c r="BN71" s="44">
        <v>1.2359116008301985</v>
      </c>
      <c r="BO71" s="44">
        <v>0.97908107454456217</v>
      </c>
    </row>
    <row r="72" spans="1:67" s="16" customFormat="1" ht="15">
      <c r="A72" s="16" t="s">
        <v>114</v>
      </c>
      <c r="B72" s="16" t="s">
        <v>131</v>
      </c>
      <c r="C72" s="16" t="s">
        <v>279</v>
      </c>
      <c r="D72" s="140">
        <v>1.9139999999999999</v>
      </c>
      <c r="E72" s="17" t="s">
        <v>266</v>
      </c>
      <c r="F72" s="77">
        <v>2023</v>
      </c>
      <c r="G72" s="77" t="s">
        <v>229</v>
      </c>
      <c r="H72" s="60">
        <v>10206</v>
      </c>
      <c r="I72" s="18" t="s">
        <v>233</v>
      </c>
      <c r="J72" s="18" t="s">
        <v>48</v>
      </c>
      <c r="K72" s="96">
        <v>17.120531578627009</v>
      </c>
      <c r="L72" s="44">
        <v>0.68810723278930719</v>
      </c>
      <c r="M72" s="44">
        <v>2.4008064015355894</v>
      </c>
      <c r="N72" s="96">
        <v>68.55139795365595</v>
      </c>
      <c r="O72" s="44">
        <v>9.8669671047055735E-2</v>
      </c>
      <c r="P72" s="44">
        <v>0.97524413927190245</v>
      </c>
      <c r="Q72" s="44">
        <v>0.6914596281725478</v>
      </c>
      <c r="R72" s="44">
        <v>6.8657226440421226</v>
      </c>
      <c r="S72" s="44">
        <v>0.11998168444900187</v>
      </c>
      <c r="T72" s="44">
        <v>0.71618393784875556</v>
      </c>
      <c r="U72" s="44">
        <v>0.79228215327512308</v>
      </c>
      <c r="V72" s="44">
        <v>0.15013482560029207</v>
      </c>
      <c r="W72" s="44">
        <v>0.38736410216658318</v>
      </c>
      <c r="X72" s="44">
        <v>5.5945301448384797</v>
      </c>
      <c r="Y72" s="107">
        <v>166.20505471476403</v>
      </c>
      <c r="Z72" s="96">
        <v>21.032617189502119</v>
      </c>
      <c r="AA72" s="96">
        <v>15.524368676734795</v>
      </c>
      <c r="AB72" s="96">
        <v>25.19859023598648</v>
      </c>
      <c r="AC72" s="96">
        <v>10.215502446053264</v>
      </c>
      <c r="AD72" s="107">
        <v>1199.3515385867713</v>
      </c>
      <c r="AE72" s="96">
        <v>59.068876380056274</v>
      </c>
      <c r="AF72" s="44">
        <v>4.066568970674509</v>
      </c>
      <c r="AG72" s="96">
        <v>18.311199542541161</v>
      </c>
      <c r="AH72" s="96">
        <v>22.710008936632498</v>
      </c>
      <c r="AI72" s="107">
        <v>451.14972409478503</v>
      </c>
      <c r="AJ72" s="44">
        <v>6.6986942441832484</v>
      </c>
      <c r="AK72" s="96">
        <v>68.24316609952362</v>
      </c>
      <c r="AL72" s="44">
        <v>2.067966019106243</v>
      </c>
      <c r="AM72" s="44">
        <v>1.6870054419337432</v>
      </c>
      <c r="AN72" s="44">
        <v>0.76375384739866947</v>
      </c>
      <c r="AO72" s="44">
        <v>9.515912514191531E-2</v>
      </c>
      <c r="AP72" s="44">
        <v>0</v>
      </c>
      <c r="AQ72" s="107">
        <v>149.1156796452205</v>
      </c>
      <c r="AR72" s="107">
        <v>3235.854165621779</v>
      </c>
      <c r="AS72" s="44">
        <v>0.40236135119150401</v>
      </c>
      <c r="AT72" s="107">
        <v>294.97019223713357</v>
      </c>
      <c r="AU72" s="44">
        <v>7.5239986087871129</v>
      </c>
      <c r="AV72" s="96">
        <v>13.03938694933127</v>
      </c>
      <c r="AW72" s="44">
        <v>1.5999539311656288</v>
      </c>
      <c r="AX72" s="44">
        <v>6.516542241806043</v>
      </c>
      <c r="AY72" s="44">
        <v>1.2686156915856839</v>
      </c>
      <c r="AZ72" s="44">
        <v>0.37195809932532653</v>
      </c>
      <c r="BA72" s="44">
        <v>1.197086550102487</v>
      </c>
      <c r="BB72" s="44">
        <v>0.18248106665794261</v>
      </c>
      <c r="BC72" s="44">
        <v>1.1256422605044267</v>
      </c>
      <c r="BD72" s="44">
        <v>0.2298763178134528</v>
      </c>
      <c r="BE72" s="44">
        <v>0.63859175295906723</v>
      </c>
      <c r="BF72" s="44">
        <v>8.9357592795638263E-2</v>
      </c>
      <c r="BG72" s="44">
        <v>0.63571985331358327</v>
      </c>
      <c r="BH72" s="44">
        <v>9.127828006194795E-2</v>
      </c>
      <c r="BI72" s="44">
        <v>1.6074020499432646</v>
      </c>
      <c r="BJ72" s="44">
        <v>0.11907658471353867</v>
      </c>
      <c r="BK72" s="44">
        <v>0.55929434717563875</v>
      </c>
      <c r="BL72" s="107">
        <v>2260.3346521619846</v>
      </c>
      <c r="BM72" s="44">
        <v>0.23211949211631833</v>
      </c>
      <c r="BN72" s="44">
        <v>1.3568757280186974</v>
      </c>
      <c r="BO72" s="44">
        <v>1.0445585790042273</v>
      </c>
    </row>
    <row r="73" spans="1:67" s="16" customFormat="1" ht="15">
      <c r="A73" s="16" t="s">
        <v>114</v>
      </c>
      <c r="B73" s="16" t="s">
        <v>132</v>
      </c>
      <c r="D73" s="140">
        <v>1.2929999999999999</v>
      </c>
      <c r="E73" s="17" t="s">
        <v>133</v>
      </c>
      <c r="F73" s="77">
        <v>2022</v>
      </c>
      <c r="G73" s="77" t="s">
        <v>229</v>
      </c>
      <c r="H73" s="60">
        <v>10123</v>
      </c>
      <c r="I73" s="18" t="s">
        <v>237</v>
      </c>
      <c r="J73" s="18" t="s">
        <v>284</v>
      </c>
      <c r="K73" s="96">
        <v>17.110838789380637</v>
      </c>
      <c r="L73" s="44">
        <v>0.72509126193726248</v>
      </c>
      <c r="M73" s="44">
        <v>2.5371322370006357</v>
      </c>
      <c r="N73" s="96">
        <v>67.817656052712124</v>
      </c>
      <c r="O73" s="44">
        <v>0.10084226151961903</v>
      </c>
      <c r="P73" s="44">
        <v>0.9221575009332279</v>
      </c>
      <c r="Q73" s="44">
        <v>0.70313798895803226</v>
      </c>
      <c r="R73" s="44">
        <v>7.2390643191120558</v>
      </c>
      <c r="S73" s="44">
        <v>0.14756711722746949</v>
      </c>
      <c r="T73" s="44">
        <v>0.87314346172119928</v>
      </c>
      <c r="U73" s="44">
        <v>0.86474150109640013</v>
      </c>
      <c r="V73" s="44">
        <v>0.20408736464253016</v>
      </c>
      <c r="W73" s="44">
        <v>0.2955711117025408</v>
      </c>
      <c r="X73" s="44">
        <v>8.1133895497565334</v>
      </c>
      <c r="Y73" s="107">
        <v>152.00991551210274</v>
      </c>
      <c r="Z73" s="96">
        <v>24.38228276805815</v>
      </c>
      <c r="AA73" s="96">
        <v>19.511650557508435</v>
      </c>
      <c r="AB73" s="96">
        <v>15.323248139420508</v>
      </c>
      <c r="AC73" s="96">
        <v>10.679454276707213</v>
      </c>
      <c r="AD73" s="107">
        <v>1630.3512113958311</v>
      </c>
      <c r="AE73" s="96">
        <v>43.603772720776064</v>
      </c>
      <c r="AF73" s="44">
        <v>4.3938394112565371</v>
      </c>
      <c r="AG73" s="96">
        <v>14.596709816594185</v>
      </c>
      <c r="AH73" s="96">
        <v>19.170405859053666</v>
      </c>
      <c r="AI73" s="107">
        <v>476.03922279746644</v>
      </c>
      <c r="AJ73" s="44">
        <v>7.3148476114416745</v>
      </c>
      <c r="AK73" s="96">
        <v>82.838166926110972</v>
      </c>
      <c r="AL73" s="44">
        <v>2.3383587554782674</v>
      </c>
      <c r="AM73" s="44">
        <v>2.0049673770291898</v>
      </c>
      <c r="AN73" s="44">
        <v>0.99011251702822123</v>
      </c>
      <c r="AO73" s="44">
        <v>0.12092541172153513</v>
      </c>
      <c r="AP73" s="44">
        <v>0</v>
      </c>
      <c r="AQ73" s="107">
        <v>227.92872131462184</v>
      </c>
      <c r="AR73" s="107">
        <v>2469.059491291795</v>
      </c>
      <c r="AS73" s="44">
        <v>0.45494741995367871</v>
      </c>
      <c r="AT73" s="107">
        <v>368.04941985014494</v>
      </c>
      <c r="AU73" s="44">
        <v>8.0930850035240702</v>
      </c>
      <c r="AV73" s="96">
        <v>13.948604980873418</v>
      </c>
      <c r="AW73" s="44">
        <v>1.7402536503910746</v>
      </c>
      <c r="AX73" s="44">
        <v>7.09049880790689</v>
      </c>
      <c r="AY73" s="44">
        <v>1.3975583501370135</v>
      </c>
      <c r="AZ73" s="44">
        <v>0.38972019458763085</v>
      </c>
      <c r="BA73" s="44">
        <v>1.2278092331665935</v>
      </c>
      <c r="BB73" s="44">
        <v>0.1990648825861186</v>
      </c>
      <c r="BC73" s="44">
        <v>1.2414523282811183</v>
      </c>
      <c r="BD73" s="44">
        <v>0.24181372016703054</v>
      </c>
      <c r="BE73" s="44">
        <v>0.69590191018414094</v>
      </c>
      <c r="BF73" s="44">
        <v>0.10526174023637193</v>
      </c>
      <c r="BG73" s="44">
        <v>0.68715061530974897</v>
      </c>
      <c r="BH73" s="44">
        <v>9.8992125156711006E-2</v>
      </c>
      <c r="BI73" s="44">
        <v>1.9115718163060538</v>
      </c>
      <c r="BJ73" s="44">
        <v>0.13636514365260741</v>
      </c>
      <c r="BK73" s="44">
        <v>0.45304207537288926</v>
      </c>
      <c r="BL73" s="107">
        <v>2260.3237669604282</v>
      </c>
      <c r="BM73" s="44">
        <v>0.20502463537664956</v>
      </c>
      <c r="BN73" s="44">
        <v>1.4539339069008597</v>
      </c>
      <c r="BO73" s="44">
        <v>1.0295815256995058</v>
      </c>
    </row>
    <row r="74" spans="1:67" s="16" customFormat="1" ht="15">
      <c r="A74" s="16" t="s">
        <v>114</v>
      </c>
      <c r="B74" s="16" t="s">
        <v>134</v>
      </c>
      <c r="C74" s="16" t="s">
        <v>279</v>
      </c>
      <c r="D74" s="140">
        <v>1.24</v>
      </c>
      <c r="E74" s="17" t="s">
        <v>266</v>
      </c>
      <c r="F74" s="77">
        <v>2024</v>
      </c>
      <c r="G74" s="77" t="s">
        <v>229</v>
      </c>
      <c r="H74" s="60" t="s">
        <v>244</v>
      </c>
      <c r="I74" s="18" t="s">
        <v>246</v>
      </c>
      <c r="J74" s="18" t="s">
        <v>284</v>
      </c>
      <c r="K74" s="96">
        <v>16.85439362738278</v>
      </c>
      <c r="L74" s="44">
        <v>0.68666829478194313</v>
      </c>
      <c r="M74" s="44">
        <v>2.5109973340981111</v>
      </c>
      <c r="N74" s="96">
        <v>69.32893041856272</v>
      </c>
      <c r="O74" s="44">
        <v>9.6608593105512106E-2</v>
      </c>
      <c r="P74" s="44">
        <v>1.0035557949897784</v>
      </c>
      <c r="Q74" s="44">
        <v>0.64862451896051265</v>
      </c>
      <c r="R74" s="44">
        <v>6.6985429264036931</v>
      </c>
      <c r="S74" s="44">
        <v>0.11122915864982016</v>
      </c>
      <c r="T74" s="44">
        <v>0.75268375265400367</v>
      </c>
      <c r="U74" s="44">
        <v>0.71360479201163041</v>
      </c>
      <c r="V74" s="44">
        <v>4.1181384966955344E-2</v>
      </c>
      <c r="W74" s="44">
        <v>0.28769470763779498</v>
      </c>
      <c r="X74" s="44">
        <v>9.0559551868156962</v>
      </c>
      <c r="Y74" s="107">
        <v>169.3341180997765</v>
      </c>
      <c r="Z74" s="96">
        <v>20.337799229539641</v>
      </c>
      <c r="AA74" s="96">
        <v>15.74088016840023</v>
      </c>
      <c r="AB74" s="44">
        <v>8.2346382911572107</v>
      </c>
      <c r="AC74" s="44">
        <v>8.7932424608441018</v>
      </c>
      <c r="AD74" s="107">
        <v>328.97735234826121</v>
      </c>
      <c r="AE74" s="96">
        <v>30.94094284412876</v>
      </c>
      <c r="AF74" s="44">
        <v>4.0853642309107459</v>
      </c>
      <c r="AG74" s="96">
        <v>14.333880623816873</v>
      </c>
      <c r="AH74" s="96">
        <v>17.756929117194179</v>
      </c>
      <c r="AI74" s="107">
        <v>435.45428352927416</v>
      </c>
      <c r="AJ74" s="44">
        <v>6.6897608283125418</v>
      </c>
      <c r="AK74" s="96">
        <v>64.300266559643575</v>
      </c>
      <c r="AL74" s="44">
        <v>1.9919363649070443</v>
      </c>
      <c r="AM74" s="44">
        <v>1.7646093307311699</v>
      </c>
      <c r="AN74" s="44">
        <v>0.50758552461169026</v>
      </c>
      <c r="AO74" s="44">
        <v>0.11662927258592437</v>
      </c>
      <c r="AP74" s="44">
        <v>0</v>
      </c>
      <c r="AQ74" s="96">
        <v>61.18655021208906</v>
      </c>
      <c r="AR74" s="107">
        <v>2403.2637844607384</v>
      </c>
      <c r="AS74" s="44">
        <v>0.75857285410910325</v>
      </c>
      <c r="AT74" s="107">
        <v>289.60366443592181</v>
      </c>
      <c r="AU74" s="44">
        <v>7.7317638927704584</v>
      </c>
      <c r="AV74" s="96">
        <v>13.664324400040231</v>
      </c>
      <c r="AW74" s="44">
        <v>1.6422082754232183</v>
      </c>
      <c r="AX74" s="44">
        <v>6.7405583272216409</v>
      </c>
      <c r="AY74" s="44">
        <v>1.3931285027320801</v>
      </c>
      <c r="AZ74" s="44">
        <v>0.36008163954014799</v>
      </c>
      <c r="BA74" s="44">
        <v>1.1938418201810763</v>
      </c>
      <c r="BB74" s="44">
        <v>0.18182286812966225</v>
      </c>
      <c r="BC74" s="44">
        <v>1.107126904210165</v>
      </c>
      <c r="BD74" s="44">
        <v>0.22740633077299058</v>
      </c>
      <c r="BE74" s="44">
        <v>0.63778184387518766</v>
      </c>
      <c r="BF74" s="44">
        <v>8.7170677122162421E-2</v>
      </c>
      <c r="BG74" s="44">
        <v>0.62022921375357265</v>
      </c>
      <c r="BH74" s="44">
        <v>9.0840779235530092E-2</v>
      </c>
      <c r="BI74" s="44">
        <v>1.5137886857581959</v>
      </c>
      <c r="BJ74" s="44">
        <v>0.11253597146372221</v>
      </c>
      <c r="BK74" s="44">
        <v>0.46005855461378525</v>
      </c>
      <c r="BL74" s="107">
        <v>793.06240488913238</v>
      </c>
      <c r="BM74" s="44">
        <v>8.8167681725639727E-2</v>
      </c>
      <c r="BN74" s="44">
        <v>1.4932672643828735</v>
      </c>
      <c r="BO74" s="44">
        <v>0.95574793254756607</v>
      </c>
    </row>
    <row r="75" spans="1:67" s="16" customFormat="1" ht="15">
      <c r="A75" s="16" t="s">
        <v>114</v>
      </c>
      <c r="B75" s="16" t="s">
        <v>135</v>
      </c>
      <c r="C75" s="16" t="s">
        <v>279</v>
      </c>
      <c r="D75" s="140">
        <v>0.64200000000000002</v>
      </c>
      <c r="E75" s="17" t="s">
        <v>268</v>
      </c>
      <c r="F75" s="77">
        <v>2024</v>
      </c>
      <c r="G75" s="77" t="s">
        <v>229</v>
      </c>
      <c r="H75" s="60" t="s">
        <v>244</v>
      </c>
      <c r="I75" s="18" t="s">
        <v>246</v>
      </c>
      <c r="J75" s="18" t="s">
        <v>284</v>
      </c>
      <c r="K75" s="96">
        <v>16.816704099131968</v>
      </c>
      <c r="L75" s="44">
        <v>0.69836707619425487</v>
      </c>
      <c r="M75" s="44">
        <v>2.4870745145334769</v>
      </c>
      <c r="N75" s="96">
        <v>69.155333897955316</v>
      </c>
      <c r="O75" s="44">
        <v>9.8209392967940706E-2</v>
      </c>
      <c r="P75" s="44">
        <v>1.0129749269182782</v>
      </c>
      <c r="Q75" s="44">
        <v>0.61693452033110896</v>
      </c>
      <c r="R75" s="44">
        <v>6.8975953491893431</v>
      </c>
      <c r="S75" s="44">
        <v>0.11498631677668435</v>
      </c>
      <c r="T75" s="44">
        <v>0.76065670753814274</v>
      </c>
      <c r="U75" s="44">
        <v>0.72146263577843894</v>
      </c>
      <c r="V75" s="44">
        <v>4.1739785571171542E-2</v>
      </c>
      <c r="W75" s="44">
        <v>0.30014938839382788</v>
      </c>
      <c r="X75" s="44">
        <v>10.09761811962726</v>
      </c>
      <c r="Y75" s="107">
        <v>169.68093151665536</v>
      </c>
      <c r="Z75" s="96">
        <v>20.537822884443422</v>
      </c>
      <c r="AA75" s="96">
        <v>15.559759659614981</v>
      </c>
      <c r="AB75" s="44">
        <v>8.353634034678791</v>
      </c>
      <c r="AC75" s="44">
        <v>8.8823823002144575</v>
      </c>
      <c r="AD75" s="107">
        <v>333.43813365690636</v>
      </c>
      <c r="AE75" s="96">
        <v>32.222901875822963</v>
      </c>
      <c r="AF75" s="44">
        <v>4.2003800237694646</v>
      </c>
      <c r="AG75" s="96">
        <v>14.629323579018724</v>
      </c>
      <c r="AH75" s="96">
        <v>17.89345853052987</v>
      </c>
      <c r="AI75" s="107">
        <v>452.70359962274847</v>
      </c>
      <c r="AJ75" s="44">
        <v>6.877491045384704</v>
      </c>
      <c r="AK75" s="96">
        <v>66.833938881406709</v>
      </c>
      <c r="AL75" s="44">
        <v>2.0074212748354299</v>
      </c>
      <c r="AM75" s="44">
        <v>1.7922385909324923</v>
      </c>
      <c r="AN75" s="44">
        <v>0.54209645709865184</v>
      </c>
      <c r="AO75" s="44">
        <v>0.1029560024887991</v>
      </c>
      <c r="AP75" s="44">
        <v>5.8304583078844785E-3</v>
      </c>
      <c r="AQ75" s="96">
        <v>64.015241519595975</v>
      </c>
      <c r="AR75" s="107">
        <v>2507.3042218179585</v>
      </c>
      <c r="AS75" s="44">
        <v>0.77519754483066217</v>
      </c>
      <c r="AT75" s="107">
        <v>303.43287002156706</v>
      </c>
      <c r="AU75" s="44">
        <v>8.1690736049640389</v>
      </c>
      <c r="AV75" s="96">
        <v>14.353202728093896</v>
      </c>
      <c r="AW75" s="44">
        <v>1.7206648061638508</v>
      </c>
      <c r="AX75" s="44">
        <v>6.9794812137334068</v>
      </c>
      <c r="AY75" s="44">
        <v>1.3936143202392886</v>
      </c>
      <c r="AZ75" s="44">
        <v>0.38475273909380209</v>
      </c>
      <c r="BA75" s="44">
        <v>1.3013820312988882</v>
      </c>
      <c r="BB75" s="44">
        <v>0.19904098456901412</v>
      </c>
      <c r="BC75" s="44">
        <v>1.2133127631352301</v>
      </c>
      <c r="BD75" s="44">
        <v>0.24332263675649896</v>
      </c>
      <c r="BE75" s="44">
        <v>0.65755022028606103</v>
      </c>
      <c r="BF75" s="44">
        <v>9.5483093484243123E-2</v>
      </c>
      <c r="BG75" s="44">
        <v>0.65805865654153983</v>
      </c>
      <c r="BH75" s="44">
        <v>9.7132860686922631E-2</v>
      </c>
      <c r="BI75" s="44">
        <v>1.568255069260402</v>
      </c>
      <c r="BJ75" s="44">
        <v>0.11683798870811143</v>
      </c>
      <c r="BK75" s="44">
        <v>0.47804166034316387</v>
      </c>
      <c r="BL75" s="107">
        <v>855.20696297152529</v>
      </c>
      <c r="BM75" s="44">
        <v>0.10123715026102273</v>
      </c>
      <c r="BN75" s="44">
        <v>1.5705353891461273</v>
      </c>
      <c r="BO75" s="44">
        <v>1.0219646251018699</v>
      </c>
    </row>
    <row r="76" spans="1:67" s="16" customFormat="1" ht="15">
      <c r="A76" s="16" t="s">
        <v>114</v>
      </c>
      <c r="B76" s="16" t="s">
        <v>119</v>
      </c>
      <c r="D76" s="140">
        <v>1.179</v>
      </c>
      <c r="E76" s="17" t="s">
        <v>57</v>
      </c>
      <c r="F76" s="77">
        <v>2024</v>
      </c>
      <c r="G76" s="77" t="s">
        <v>229</v>
      </c>
      <c r="H76" s="60">
        <v>10442</v>
      </c>
      <c r="I76" s="18" t="s">
        <v>233</v>
      </c>
      <c r="J76" s="18" t="s">
        <v>48</v>
      </c>
      <c r="K76" s="96">
        <v>16.763553766561952</v>
      </c>
      <c r="L76" s="44">
        <v>0.68376831356834977</v>
      </c>
      <c r="M76" s="44">
        <v>2.5298289191106349</v>
      </c>
      <c r="N76" s="96">
        <v>69.464066216226399</v>
      </c>
      <c r="O76" s="44">
        <v>0.21462806347453892</v>
      </c>
      <c r="P76" s="44">
        <v>0.95187125516657511</v>
      </c>
      <c r="Q76" s="44">
        <v>0.76743998352106513</v>
      </c>
      <c r="R76" s="44">
        <v>6.9022505846498898</v>
      </c>
      <c r="S76" s="44">
        <v>9.3416071292324487E-2</v>
      </c>
      <c r="T76" s="44">
        <v>0.58946368589300213</v>
      </c>
      <c r="U76" s="44">
        <v>0.63297991560291045</v>
      </c>
      <c r="V76" s="44">
        <v>2.609686396518154E-2</v>
      </c>
      <c r="W76" s="44">
        <v>0.17478087113539612</v>
      </c>
      <c r="X76" s="44">
        <v>4.8871071051584645</v>
      </c>
      <c r="Y76" s="107">
        <v>157.75317648614288</v>
      </c>
      <c r="Z76" s="96">
        <v>16.889653209256178</v>
      </c>
      <c r="AA76" s="96">
        <v>12.782413272099415</v>
      </c>
      <c r="AB76" s="96">
        <v>13.330327201743534</v>
      </c>
      <c r="AC76" s="96">
        <v>11.378431748800795</v>
      </c>
      <c r="AD76" s="107">
        <v>208.47470814172823</v>
      </c>
      <c r="AE76" s="96">
        <v>30.733236273550165</v>
      </c>
      <c r="AF76" s="44">
        <v>3.8049574293104533</v>
      </c>
      <c r="AG76" s="44">
        <v>3.9179035604833801</v>
      </c>
      <c r="AH76" s="96">
        <v>16.551855209934526</v>
      </c>
      <c r="AI76" s="107">
        <v>413.89820909837096</v>
      </c>
      <c r="AJ76" s="44">
        <v>6.5586532098601511</v>
      </c>
      <c r="AK76" s="96">
        <v>56.560957331686552</v>
      </c>
      <c r="AL76" s="44">
        <v>1.8314409233979791</v>
      </c>
      <c r="AM76" s="44">
        <v>1.6766622768901041</v>
      </c>
      <c r="AN76" s="44">
        <v>0.27310929375730508</v>
      </c>
      <c r="AO76" s="44">
        <v>6.6529538566042407E-2</v>
      </c>
      <c r="AP76" s="44">
        <v>1.871604462765325E-3</v>
      </c>
      <c r="AQ76" s="96">
        <v>42.880000888278197</v>
      </c>
      <c r="AR76" s="107">
        <v>1460.0356790192641</v>
      </c>
      <c r="AS76" s="44">
        <v>0.27920210918577593</v>
      </c>
      <c r="AT76" s="107">
        <v>222.55633645508357</v>
      </c>
      <c r="AU76" s="44">
        <v>7.4587149642100243</v>
      </c>
      <c r="AV76" s="96">
        <v>12.827876648771745</v>
      </c>
      <c r="AW76" s="44">
        <v>1.5477152286399121</v>
      </c>
      <c r="AX76" s="44">
        <v>6.4116253692603324</v>
      </c>
      <c r="AY76" s="44">
        <v>1.2785888417597244</v>
      </c>
      <c r="AZ76" s="44">
        <v>0.35247098169261409</v>
      </c>
      <c r="BA76" s="44">
        <v>1.1425791005069392</v>
      </c>
      <c r="BB76" s="44">
        <v>0.17963912039982699</v>
      </c>
      <c r="BC76" s="44">
        <v>1.0723315835217859</v>
      </c>
      <c r="BD76" s="44">
        <v>0.22984344448175212</v>
      </c>
      <c r="BE76" s="44">
        <v>0.61808807664024845</v>
      </c>
      <c r="BF76" s="44">
        <v>9.1491552154096226E-2</v>
      </c>
      <c r="BG76" s="44">
        <v>0.60637754613018902</v>
      </c>
      <c r="BH76" s="44">
        <v>8.7027074033135712E-2</v>
      </c>
      <c r="BI76" s="44">
        <v>1.3580659646785662</v>
      </c>
      <c r="BJ76" s="44">
        <v>0.11079335605845329</v>
      </c>
      <c r="BK76" s="44">
        <v>0.12640194867526972</v>
      </c>
      <c r="BL76" s="107">
        <v>432.70638243960309</v>
      </c>
      <c r="BM76" s="44">
        <v>5.2189139105271939E-2</v>
      </c>
      <c r="BN76" s="44">
        <v>1.5131476790689269</v>
      </c>
      <c r="BO76" s="44">
        <v>1.0705115035203561</v>
      </c>
    </row>
    <row r="77" spans="1:67" s="16" customFormat="1" ht="15">
      <c r="A77" s="16" t="s">
        <v>114</v>
      </c>
      <c r="B77" s="16" t="s">
        <v>160</v>
      </c>
      <c r="C77" s="16" t="s">
        <v>228</v>
      </c>
      <c r="D77" s="140">
        <v>1.679</v>
      </c>
      <c r="E77" s="17" t="s">
        <v>133</v>
      </c>
      <c r="F77" s="77">
        <v>2024</v>
      </c>
      <c r="G77" s="77" t="s">
        <v>229</v>
      </c>
      <c r="H77" s="60">
        <v>10447</v>
      </c>
      <c r="I77" s="18" t="s">
        <v>238</v>
      </c>
      <c r="J77" s="18" t="s">
        <v>284</v>
      </c>
      <c r="K77" s="96">
        <v>16.875668239882451</v>
      </c>
      <c r="L77" s="44">
        <v>0.98628049508966331</v>
      </c>
      <c r="M77" s="44">
        <v>2.7944556283700299</v>
      </c>
      <c r="N77" s="96">
        <v>67.538270145094032</v>
      </c>
      <c r="O77" s="44">
        <v>0.18937783587518456</v>
      </c>
      <c r="P77" s="44">
        <v>0.84261431295414613</v>
      </c>
      <c r="Q77" s="44">
        <v>1.0137068654322754</v>
      </c>
      <c r="R77" s="44">
        <v>6.7219839487224515</v>
      </c>
      <c r="S77" s="44">
        <v>0.15387041493669779</v>
      </c>
      <c r="T77" s="44">
        <v>0.80498303081154976</v>
      </c>
      <c r="U77" s="44">
        <v>1.2128855167483026</v>
      </c>
      <c r="V77" s="44">
        <v>0.18983500312918763</v>
      </c>
      <c r="W77" s="44">
        <v>0.29231207040509721</v>
      </c>
      <c r="X77" s="44">
        <v>10.404502703888067</v>
      </c>
      <c r="Y77" s="107">
        <v>145.12958642682528</v>
      </c>
      <c r="Z77" s="96">
        <v>24.009819705427518</v>
      </c>
      <c r="AA77" s="96">
        <v>18.154350340622404</v>
      </c>
      <c r="AB77" s="96">
        <v>22.165866165766328</v>
      </c>
      <c r="AC77" s="96">
        <v>13.39906057968189</v>
      </c>
      <c r="AD77" s="107">
        <v>1516.4962704041191</v>
      </c>
      <c r="AE77" s="96">
        <v>60.355427868580719</v>
      </c>
      <c r="AF77" s="44">
        <v>4.6376247657304308</v>
      </c>
      <c r="AG77" s="96">
        <v>13.524487150486609</v>
      </c>
      <c r="AH77" s="96">
        <v>18.930867243957504</v>
      </c>
      <c r="AI77" s="107">
        <v>433.44940678200157</v>
      </c>
      <c r="AJ77" s="44">
        <v>7.5434748905866638</v>
      </c>
      <c r="AK77" s="96">
        <v>97.767779627323563</v>
      </c>
      <c r="AL77" s="44">
        <v>2.7199188092596902</v>
      </c>
      <c r="AM77" s="44">
        <v>1.9848415588818737</v>
      </c>
      <c r="AN77" s="44">
        <v>0.97931475306620508</v>
      </c>
      <c r="AO77" s="44">
        <v>0.12234696934123514</v>
      </c>
      <c r="AP77" s="44">
        <v>2.0639585346404532E-2</v>
      </c>
      <c r="AQ77" s="107">
        <v>142.6516603962273</v>
      </c>
      <c r="AR77" s="107">
        <v>2441.8350213440581</v>
      </c>
      <c r="AS77" s="44">
        <v>0.4772185390103611</v>
      </c>
      <c r="AT77" s="107">
        <v>301.52685295218879</v>
      </c>
      <c r="AU77" s="44">
        <v>8.8281435033387048</v>
      </c>
      <c r="AV77" s="96">
        <v>15.656916731138221</v>
      </c>
      <c r="AW77" s="44">
        <v>1.8784420802056296</v>
      </c>
      <c r="AX77" s="44">
        <v>7.561196710983225</v>
      </c>
      <c r="AY77" s="44">
        <v>1.5274216875046629</v>
      </c>
      <c r="AZ77" s="44">
        <v>0.40603440388851758</v>
      </c>
      <c r="BA77" s="44">
        <v>1.3461832796120941</v>
      </c>
      <c r="BB77" s="44">
        <v>0.21894306779315925</v>
      </c>
      <c r="BC77" s="44">
        <v>1.2364248618772631</v>
      </c>
      <c r="BD77" s="44">
        <v>0.26667160623121333</v>
      </c>
      <c r="BE77" s="44">
        <v>0.73442611556990656</v>
      </c>
      <c r="BF77" s="44">
        <v>9.8136721822960502E-2</v>
      </c>
      <c r="BG77" s="44">
        <v>0.74910406654516659</v>
      </c>
      <c r="BH77" s="44">
        <v>0.1107502028824756</v>
      </c>
      <c r="BI77" s="44">
        <v>2.3130344532573806</v>
      </c>
      <c r="BJ77" s="44">
        <v>0.15429345781441564</v>
      </c>
      <c r="BK77" s="44">
        <v>0.41592919151905094</v>
      </c>
      <c r="BL77" s="107">
        <v>1736.4407365292839</v>
      </c>
      <c r="BM77" s="44">
        <v>0.19031174638504059</v>
      </c>
      <c r="BN77" s="44">
        <v>1.7584241329516344</v>
      </c>
      <c r="BO77" s="44">
        <v>1.0379035210873822</v>
      </c>
    </row>
    <row r="78" spans="1:67" s="16" customFormat="1" ht="15">
      <c r="A78" s="16" t="s">
        <v>114</v>
      </c>
      <c r="B78" s="16" t="s">
        <v>136</v>
      </c>
      <c r="D78" s="140">
        <v>1.23</v>
      </c>
      <c r="E78" s="17" t="s">
        <v>105</v>
      </c>
      <c r="F78" s="77">
        <v>2023</v>
      </c>
      <c r="G78" s="77" t="s">
        <v>229</v>
      </c>
      <c r="H78" s="60">
        <v>10277</v>
      </c>
      <c r="I78" s="18" t="s">
        <v>233</v>
      </c>
      <c r="J78" s="18" t="s">
        <v>48</v>
      </c>
      <c r="K78" s="96">
        <v>17.582389806038339</v>
      </c>
      <c r="L78" s="44">
        <v>0.65842127618977908</v>
      </c>
      <c r="M78" s="44">
        <v>2.2819037676966016</v>
      </c>
      <c r="N78" s="96">
        <v>69.466226210200517</v>
      </c>
      <c r="O78" s="44">
        <v>0.17192459849346803</v>
      </c>
      <c r="P78" s="44">
        <v>0.95473625708236398</v>
      </c>
      <c r="Q78" s="44">
        <v>0.69780541477007141</v>
      </c>
      <c r="R78" s="44">
        <v>6.1232672220081259</v>
      </c>
      <c r="S78" s="44">
        <v>0.11179908503370864</v>
      </c>
      <c r="T78" s="44">
        <v>0.5500725705778623</v>
      </c>
      <c r="U78" s="44">
        <v>0.67144229656780763</v>
      </c>
      <c r="V78" s="44">
        <v>1.9700533177617264E-2</v>
      </c>
      <c r="W78" s="44">
        <v>0.44362717699570481</v>
      </c>
      <c r="X78" s="44">
        <v>5.0722736962288257</v>
      </c>
      <c r="Y78" s="107">
        <v>181.05949887651397</v>
      </c>
      <c r="Z78" s="96">
        <v>18.415606267797084</v>
      </c>
      <c r="AA78" s="96">
        <v>12.242646019996505</v>
      </c>
      <c r="AB78" s="96">
        <v>10.627918612517325</v>
      </c>
      <c r="AC78" s="96">
        <v>11.217472308243419</v>
      </c>
      <c r="AD78" s="107">
        <v>157.3776416170096</v>
      </c>
      <c r="AE78" s="96">
        <v>32.76771013469461</v>
      </c>
      <c r="AF78" s="44">
        <v>3.7243582915462978</v>
      </c>
      <c r="AG78" s="44">
        <v>8.0663789946498969</v>
      </c>
      <c r="AH78" s="96">
        <v>17.726209518792995</v>
      </c>
      <c r="AI78" s="107">
        <v>400.00508214922161</v>
      </c>
      <c r="AJ78" s="44">
        <v>6.3792605360070942</v>
      </c>
      <c r="AK78" s="96">
        <v>67.422206930018788</v>
      </c>
      <c r="AL78" s="44">
        <v>2.1326314064817153</v>
      </c>
      <c r="AM78" s="44">
        <v>1.6789494164996821</v>
      </c>
      <c r="AN78" s="44">
        <v>0.3109715392582042</v>
      </c>
      <c r="AO78" s="44">
        <v>8.8231498618792717E-2</v>
      </c>
      <c r="AP78" s="44">
        <v>0</v>
      </c>
      <c r="AQ78" s="96">
        <v>49.170256339602332</v>
      </c>
      <c r="AR78" s="107">
        <v>3705.8489432437127</v>
      </c>
      <c r="AS78" s="44">
        <v>0.30981874511890128</v>
      </c>
      <c r="AT78" s="107">
        <v>209.88830590772864</v>
      </c>
      <c r="AU78" s="44">
        <v>7.7113954749671771</v>
      </c>
      <c r="AV78" s="96">
        <v>13.658340092422334</v>
      </c>
      <c r="AW78" s="44">
        <v>1.6308329130094892</v>
      </c>
      <c r="AX78" s="44">
        <v>6.399795022779311</v>
      </c>
      <c r="AY78" s="44">
        <v>1.3125992813715213</v>
      </c>
      <c r="AZ78" s="44">
        <v>0.32416429937626412</v>
      </c>
      <c r="BA78" s="44">
        <v>1.1036969444796092</v>
      </c>
      <c r="BB78" s="44">
        <v>0.17500737806142749</v>
      </c>
      <c r="BC78" s="44">
        <v>1.052528942004062</v>
      </c>
      <c r="BD78" s="44">
        <v>0.22094018162384654</v>
      </c>
      <c r="BE78" s="44">
        <v>0.60044354974045899</v>
      </c>
      <c r="BF78" s="44">
        <v>8.4458222744227374E-2</v>
      </c>
      <c r="BG78" s="44">
        <v>0.62493541693576549</v>
      </c>
      <c r="BH78" s="44">
        <v>8.7221065381768548E-2</v>
      </c>
      <c r="BI78" s="44">
        <v>1.563445021229664</v>
      </c>
      <c r="BJ78" s="44">
        <v>0.11455485376884272</v>
      </c>
      <c r="BK78" s="44">
        <v>0.12641566337669821</v>
      </c>
      <c r="BL78" s="107">
        <v>925.82441372509322</v>
      </c>
      <c r="BM78" s="44">
        <v>8.6248104375136761E-2</v>
      </c>
      <c r="BN78" s="44">
        <v>1.6346885194510121</v>
      </c>
      <c r="BO78" s="44">
        <v>1.1120863862931691</v>
      </c>
    </row>
    <row r="79" spans="1:67" s="16" customFormat="1" ht="15">
      <c r="A79" s="16" t="s">
        <v>114</v>
      </c>
      <c r="B79" s="16" t="s">
        <v>115</v>
      </c>
      <c r="D79" s="141"/>
      <c r="E79" s="52" t="s">
        <v>248</v>
      </c>
      <c r="F79" s="78">
        <v>2023</v>
      </c>
      <c r="G79" s="78" t="s">
        <v>229</v>
      </c>
      <c r="H79" s="61">
        <v>10176</v>
      </c>
      <c r="I79" s="18" t="s">
        <v>249</v>
      </c>
      <c r="J79" s="18" t="s">
        <v>48</v>
      </c>
      <c r="K79" s="96">
        <v>15.54231368620769</v>
      </c>
      <c r="L79" s="44">
        <v>0.53086626343365884</v>
      </c>
      <c r="M79" s="44">
        <v>2.4299859522092317</v>
      </c>
      <c r="N79" s="96">
        <v>64.930114756056454</v>
      </c>
      <c r="O79" s="44">
        <v>0.18122214903439107</v>
      </c>
      <c r="P79" s="44">
        <v>0.75979958340235643</v>
      </c>
      <c r="Q79" s="44">
        <v>0.87150858657886976</v>
      </c>
      <c r="R79" s="44">
        <v>6.2297165578589864</v>
      </c>
      <c r="S79" s="44">
        <v>8.4902811182332671E-2</v>
      </c>
      <c r="T79" s="44">
        <v>0.48057685855951499</v>
      </c>
      <c r="U79" s="44">
        <v>7.5804582352688685</v>
      </c>
      <c r="V79" s="44">
        <v>4.9746285632857525E-2</v>
      </c>
      <c r="W79" s="44">
        <v>0.1345258994215377</v>
      </c>
      <c r="X79" s="44">
        <v>4.7457621535388244</v>
      </c>
      <c r="Y79" s="107">
        <v>137.74830887159331</v>
      </c>
      <c r="Z79" s="96">
        <v>14.690504878856414</v>
      </c>
      <c r="AA79" s="96">
        <v>13.075754729436627</v>
      </c>
      <c r="AB79" s="96">
        <v>49.094742858005645</v>
      </c>
      <c r="AC79" s="96">
        <v>39.863127738105526</v>
      </c>
      <c r="AD79" s="107">
        <v>397.39803189692861</v>
      </c>
      <c r="AE79" s="96">
        <v>36.054342199719066</v>
      </c>
      <c r="AF79" s="44">
        <v>3.8813177560580354</v>
      </c>
      <c r="AG79" s="96">
        <v>22.608239769989734</v>
      </c>
      <c r="AH79" s="96">
        <v>24.92639651230698</v>
      </c>
      <c r="AI79" s="107">
        <v>346.59149904103168</v>
      </c>
      <c r="AJ79" s="44">
        <v>5.8415303141470112</v>
      </c>
      <c r="AK79" s="96">
        <v>50.264782304630977</v>
      </c>
      <c r="AL79" s="44">
        <v>1.6214187861822877</v>
      </c>
      <c r="AM79" s="44">
        <v>1.5682731308408211</v>
      </c>
      <c r="AN79" s="44">
        <v>0.39989197824336237</v>
      </c>
      <c r="AO79" s="44">
        <v>0.11250396282035822</v>
      </c>
      <c r="AP79" s="44">
        <v>5.2941016044248763E-3</v>
      </c>
      <c r="AQ79" s="96">
        <v>65.878709670813052</v>
      </c>
      <c r="AR79" s="107">
        <v>1123.7649270866068</v>
      </c>
      <c r="AS79" s="44">
        <v>0.47051637536937146</v>
      </c>
      <c r="AT79" s="107">
        <v>205.17720491919238</v>
      </c>
      <c r="AU79" s="44">
        <v>6.3883765470701812</v>
      </c>
      <c r="AV79" s="96">
        <v>11.435356938207702</v>
      </c>
      <c r="AW79" s="44">
        <v>1.4068487985414464</v>
      </c>
      <c r="AX79" s="44">
        <v>5.8101737334763799</v>
      </c>
      <c r="AY79" s="44">
        <v>1.165972835905374</v>
      </c>
      <c r="AZ79" s="44">
        <v>0.32470476025444905</v>
      </c>
      <c r="BA79" s="44">
        <v>1.0760462865089846</v>
      </c>
      <c r="BB79" s="44">
        <v>0.16527790838027176</v>
      </c>
      <c r="BC79" s="44">
        <v>0.97397686168805742</v>
      </c>
      <c r="BD79" s="44">
        <v>0.20293207549762224</v>
      </c>
      <c r="BE79" s="44">
        <v>0.55573079460220531</v>
      </c>
      <c r="BF79" s="44">
        <v>7.7523129070842578E-2</v>
      </c>
      <c r="BG79" s="44">
        <v>0.53605465127165453</v>
      </c>
      <c r="BH79" s="44">
        <v>8.0192029925868533E-2</v>
      </c>
      <c r="BI79" s="44">
        <v>1.2550050074451093</v>
      </c>
      <c r="BJ79" s="44">
        <v>9.8531549796019857E-2</v>
      </c>
      <c r="BK79" s="44">
        <v>0.15503818715036025</v>
      </c>
      <c r="BL79" s="107">
        <v>352.84286137506143</v>
      </c>
      <c r="BM79" s="44">
        <v>9.9995451272237856E-2</v>
      </c>
      <c r="BN79" s="44">
        <v>1.3633112028690222</v>
      </c>
      <c r="BO79" s="44">
        <v>0.92405243488626265</v>
      </c>
    </row>
    <row r="80" spans="1:67" s="16" customFormat="1" ht="15">
      <c r="A80" s="16" t="s">
        <v>114</v>
      </c>
      <c r="B80" s="16" t="s">
        <v>137</v>
      </c>
      <c r="D80" s="140">
        <v>0.41099999999999998</v>
      </c>
      <c r="E80" s="17" t="s">
        <v>87</v>
      </c>
      <c r="F80" s="77">
        <v>2024</v>
      </c>
      <c r="G80" s="77" t="s">
        <v>229</v>
      </c>
      <c r="H80" s="60">
        <v>10455</v>
      </c>
      <c r="I80" s="18" t="s">
        <v>239</v>
      </c>
      <c r="J80" s="18" t="s">
        <v>284</v>
      </c>
      <c r="K80" s="96">
        <v>17.179897652789027</v>
      </c>
      <c r="L80" s="44">
        <v>0.76590010621706939</v>
      </c>
      <c r="M80" s="44">
        <v>2.5613399196288498</v>
      </c>
      <c r="N80" s="96">
        <v>67.990914831448194</v>
      </c>
      <c r="O80" s="44">
        <v>0.10887747367520424</v>
      </c>
      <c r="P80" s="44">
        <v>0.97357885834915681</v>
      </c>
      <c r="Q80" s="44">
        <v>0.67168458249107255</v>
      </c>
      <c r="R80" s="44">
        <v>7.146193869749971</v>
      </c>
      <c r="S80" s="44">
        <v>0.14934100745497955</v>
      </c>
      <c r="T80" s="44">
        <v>0.93707225975199693</v>
      </c>
      <c r="U80" s="44">
        <v>0.87734949572679555</v>
      </c>
      <c r="V80" s="44">
        <v>8.4465040829533197E-2</v>
      </c>
      <c r="W80" s="44">
        <v>0.2218613351772464</v>
      </c>
      <c r="X80" s="44">
        <v>7.5118870974451806</v>
      </c>
      <c r="Y80" s="107">
        <v>153.41174798773113</v>
      </c>
      <c r="Z80" s="96">
        <v>24.348383734766021</v>
      </c>
      <c r="AA80" s="96">
        <v>21.798514659011936</v>
      </c>
      <c r="AB80" s="96">
        <v>12.178506752535464</v>
      </c>
      <c r="AC80" s="96">
        <v>10.35971927925503</v>
      </c>
      <c r="AD80" s="107">
        <v>674.74868852478994</v>
      </c>
      <c r="AE80" s="96">
        <v>40.932743388125104</v>
      </c>
      <c r="AF80" s="44">
        <v>4.3059157768218466</v>
      </c>
      <c r="AG80" s="96">
        <v>12.048524962261787</v>
      </c>
      <c r="AH80" s="96">
        <v>16.716983473296427</v>
      </c>
      <c r="AI80" s="107">
        <v>469.46278367862971</v>
      </c>
      <c r="AJ80" s="44">
        <v>7.4669964701474658</v>
      </c>
      <c r="AK80" s="96">
        <v>86.006215431341516</v>
      </c>
      <c r="AL80" s="44">
        <v>2.3326503185066323</v>
      </c>
      <c r="AM80" s="44">
        <v>2.2390432028598117</v>
      </c>
      <c r="AN80" s="44">
        <v>0.73112102702011628</v>
      </c>
      <c r="AO80" s="44">
        <v>0.14272439587453145</v>
      </c>
      <c r="AP80" s="44">
        <v>0</v>
      </c>
      <c r="AQ80" s="96">
        <v>89.389768606258286</v>
      </c>
      <c r="AR80" s="107">
        <v>1853.3233245112888</v>
      </c>
      <c r="AS80" s="44">
        <v>0.37228219578214794</v>
      </c>
      <c r="AT80" s="107">
        <v>378.18064020034376</v>
      </c>
      <c r="AU80" s="44">
        <v>8.192386887592237</v>
      </c>
      <c r="AV80" s="96">
        <v>14.080686089778519</v>
      </c>
      <c r="AW80" s="44">
        <v>1.7630056032256116</v>
      </c>
      <c r="AX80" s="44">
        <v>7.2014078262761139</v>
      </c>
      <c r="AY80" s="44">
        <v>1.425078493878162</v>
      </c>
      <c r="AZ80" s="44">
        <v>0.37377885810460371</v>
      </c>
      <c r="BA80" s="44">
        <v>1.3222616879376219</v>
      </c>
      <c r="BB80" s="44">
        <v>0.21098337749435436</v>
      </c>
      <c r="BC80" s="44">
        <v>1.2688208295979746</v>
      </c>
      <c r="BD80" s="44">
        <v>0.27005519401953632</v>
      </c>
      <c r="BE80" s="44">
        <v>0.71198569186075344</v>
      </c>
      <c r="BF80" s="44">
        <v>0.10513928873229143</v>
      </c>
      <c r="BG80" s="44">
        <v>0.72338156394471997</v>
      </c>
      <c r="BH80" s="44">
        <v>0.10671314710633271</v>
      </c>
      <c r="BI80" s="44">
        <v>1.9944029686256708</v>
      </c>
      <c r="BJ80" s="44">
        <v>0.13874641284298889</v>
      </c>
      <c r="BK80" s="44">
        <v>0.53755196201062549</v>
      </c>
      <c r="BL80" s="107">
        <v>1239.0377579117383</v>
      </c>
      <c r="BM80" s="44">
        <v>0.13684427014669895</v>
      </c>
      <c r="BN80" s="44">
        <v>1.4758031903889235</v>
      </c>
      <c r="BO80" s="44">
        <v>1.0553920297207982</v>
      </c>
    </row>
    <row r="81" spans="1:67" s="16" customFormat="1" ht="15">
      <c r="A81" s="16" t="s">
        <v>114</v>
      </c>
      <c r="B81" s="16" t="s">
        <v>138</v>
      </c>
      <c r="D81" s="140"/>
      <c r="E81" s="17" t="s">
        <v>87</v>
      </c>
      <c r="F81" s="77">
        <v>2024</v>
      </c>
      <c r="G81" s="77" t="s">
        <v>229</v>
      </c>
      <c r="H81" s="60">
        <v>10455</v>
      </c>
      <c r="I81" s="18" t="s">
        <v>230</v>
      </c>
      <c r="J81" s="18" t="s">
        <v>284</v>
      </c>
      <c r="K81" s="96">
        <v>15.615848655240121</v>
      </c>
      <c r="L81" s="44">
        <v>0.92540750197753585</v>
      </c>
      <c r="M81" s="44">
        <v>2.7826777419278348</v>
      </c>
      <c r="N81" s="96">
        <v>67.57742001295945</v>
      </c>
      <c r="O81" s="44">
        <v>0.14662899274587637</v>
      </c>
      <c r="P81" s="44">
        <v>0.8908215815654742</v>
      </c>
      <c r="Q81" s="44">
        <v>0.87337447425024051</v>
      </c>
      <c r="R81" s="44">
        <v>7.7563775526414398</v>
      </c>
      <c r="S81" s="44">
        <v>0.14277153930294653</v>
      </c>
      <c r="T81" s="44">
        <v>0.95094660345967696</v>
      </c>
      <c r="U81" s="44">
        <v>0.86919468891508755</v>
      </c>
      <c r="V81" s="44">
        <v>0.39683947210945342</v>
      </c>
      <c r="W81" s="44">
        <v>0.25430339427957482</v>
      </c>
      <c r="X81" s="44">
        <v>7.4384673311271445</v>
      </c>
      <c r="Y81" s="107">
        <v>155.4975468382253</v>
      </c>
      <c r="Z81" s="96">
        <v>24.925496287383663</v>
      </c>
      <c r="AA81" s="96">
        <v>20.400024268278244</v>
      </c>
      <c r="AB81" s="96">
        <v>11.698705665677176</v>
      </c>
      <c r="AC81" s="96">
        <v>12.725387344015736</v>
      </c>
      <c r="AD81" s="107">
        <v>3170.1507597815416</v>
      </c>
      <c r="AE81" s="96">
        <v>46.183028775764477</v>
      </c>
      <c r="AF81" s="44">
        <v>4.8853529957453601</v>
      </c>
      <c r="AG81" s="96">
        <v>12.659645075707074</v>
      </c>
      <c r="AH81" s="96">
        <v>22.694211583877411</v>
      </c>
      <c r="AI81" s="107">
        <v>472.84411622780408</v>
      </c>
      <c r="AJ81" s="44">
        <v>7.5116872076072179</v>
      </c>
      <c r="AK81" s="96">
        <v>78.769942445733719</v>
      </c>
      <c r="AL81" s="44">
        <v>2.3840639274803284</v>
      </c>
      <c r="AM81" s="44">
        <v>2.4021914247050824</v>
      </c>
      <c r="AN81" s="44">
        <v>2.0915562458961268</v>
      </c>
      <c r="AO81" s="44">
        <v>0.10692966801966539</v>
      </c>
      <c r="AP81" s="44">
        <v>0</v>
      </c>
      <c r="AQ81" s="107">
        <v>199.74822041737383</v>
      </c>
      <c r="AR81" s="107">
        <v>2124.3287468012263</v>
      </c>
      <c r="AS81" s="44">
        <v>0.54111964048394601</v>
      </c>
      <c r="AT81" s="107">
        <v>344.37673806437067</v>
      </c>
      <c r="AU81" s="44">
        <v>8.7706553366016973</v>
      </c>
      <c r="AV81" s="96">
        <v>15.224663717918167</v>
      </c>
      <c r="AW81" s="44">
        <v>1.8739352083550798</v>
      </c>
      <c r="AX81" s="44">
        <v>7.623073130769602</v>
      </c>
      <c r="AY81" s="44">
        <v>1.4508312630714673</v>
      </c>
      <c r="AZ81" s="44">
        <v>0.41504889964079722</v>
      </c>
      <c r="BA81" s="44">
        <v>1.2915564547848881</v>
      </c>
      <c r="BB81" s="44">
        <v>0.20501003590315439</v>
      </c>
      <c r="BC81" s="44">
        <v>1.2484756269163086</v>
      </c>
      <c r="BD81" s="44">
        <v>0.26825355067961171</v>
      </c>
      <c r="BE81" s="44">
        <v>0.73802072379662809</v>
      </c>
      <c r="BF81" s="44">
        <v>0.10302328345698288</v>
      </c>
      <c r="BG81" s="44">
        <v>0.72161193721542916</v>
      </c>
      <c r="BH81" s="44">
        <v>0.10217312428522243</v>
      </c>
      <c r="BI81" s="44">
        <v>1.8172729273697452</v>
      </c>
      <c r="BJ81" s="44">
        <v>0.13506583348392767</v>
      </c>
      <c r="BK81" s="44">
        <v>0.41492997429162426</v>
      </c>
      <c r="BL81" s="107">
        <v>5635.0356708675909</v>
      </c>
      <c r="BM81" s="44">
        <v>0.38260434973215446</v>
      </c>
      <c r="BN81" s="44">
        <v>1.6365256325948618</v>
      </c>
      <c r="BO81" s="44">
        <v>1.0364956665850886</v>
      </c>
    </row>
    <row r="82" spans="1:67" s="16" customFormat="1" ht="15">
      <c r="A82" s="16" t="s">
        <v>114</v>
      </c>
      <c r="B82" s="16" t="s">
        <v>118</v>
      </c>
      <c r="D82" s="140">
        <v>0.84899999999999998</v>
      </c>
      <c r="E82" s="17" t="s">
        <v>87</v>
      </c>
      <c r="F82" s="77">
        <v>2022</v>
      </c>
      <c r="G82" s="77" t="s">
        <v>229</v>
      </c>
      <c r="H82" s="60">
        <v>10100</v>
      </c>
      <c r="I82" s="18" t="s">
        <v>252</v>
      </c>
      <c r="J82" s="18" t="s">
        <v>284</v>
      </c>
      <c r="K82" s="96">
        <v>16.866715614015533</v>
      </c>
      <c r="L82" s="44">
        <v>0.66819426154131545</v>
      </c>
      <c r="M82" s="44">
        <v>2.4112500873045071</v>
      </c>
      <c r="N82" s="96">
        <v>68.968644380640853</v>
      </c>
      <c r="O82" s="44">
        <v>0.11349421891026823</v>
      </c>
      <c r="P82" s="44">
        <v>1.023176204347422</v>
      </c>
      <c r="Q82" s="44">
        <v>0.71789793872093921</v>
      </c>
      <c r="R82" s="44">
        <v>7.1229336573460689</v>
      </c>
      <c r="S82" s="44">
        <v>9.5449770808572754E-2</v>
      </c>
      <c r="T82" s="44">
        <v>0.76880777162651848</v>
      </c>
      <c r="U82" s="44">
        <v>0.6151790780748061</v>
      </c>
      <c r="V82" s="44">
        <v>8.7376002691950186E-2</v>
      </c>
      <c r="W82" s="44">
        <v>0.28612661685791307</v>
      </c>
      <c r="X82" s="44">
        <v>16.208241688312363</v>
      </c>
      <c r="Y82" s="107">
        <v>155.54255396025599</v>
      </c>
      <c r="Z82" s="96">
        <v>20.375136474195006</v>
      </c>
      <c r="AA82" s="96">
        <v>14.140144460011012</v>
      </c>
      <c r="AB82" s="44">
        <v>8.0939664399824167</v>
      </c>
      <c r="AC82" s="44">
        <v>8.9579977683363623</v>
      </c>
      <c r="AD82" s="107">
        <v>698.00289736339823</v>
      </c>
      <c r="AE82" s="96">
        <v>40.569943887621349</v>
      </c>
      <c r="AF82" s="44">
        <v>3.7886631724602493</v>
      </c>
      <c r="AG82" s="96">
        <v>13.828105290300115</v>
      </c>
      <c r="AH82" s="96">
        <v>14.770696054920139</v>
      </c>
      <c r="AI82" s="107">
        <v>461.22586591282425</v>
      </c>
      <c r="AJ82" s="44">
        <v>6.6713437438818008</v>
      </c>
      <c r="AK82" s="96">
        <v>59.112512344272375</v>
      </c>
      <c r="AL82" s="44">
        <v>1.8138874718849296</v>
      </c>
      <c r="AM82" s="44">
        <v>1.8754565650207136</v>
      </c>
      <c r="AN82" s="44">
        <v>0.66026469726811676</v>
      </c>
      <c r="AO82" s="44">
        <v>0.1264364817902148</v>
      </c>
      <c r="AP82" s="44">
        <v>1.6552435757754835E-3</v>
      </c>
      <c r="AQ82" s="96">
        <v>62.796237388323185</v>
      </c>
      <c r="AR82" s="107">
        <v>2390.1647051868099</v>
      </c>
      <c r="AS82" s="44">
        <v>0.39368138494776439</v>
      </c>
      <c r="AT82" s="107">
        <v>275.1542228677331</v>
      </c>
      <c r="AU82" s="44">
        <v>7.3411355167783352</v>
      </c>
      <c r="AV82" s="96">
        <v>12.743695546461884</v>
      </c>
      <c r="AW82" s="44">
        <v>1.5504728657942644</v>
      </c>
      <c r="AX82" s="44">
        <v>6.4273077420417977</v>
      </c>
      <c r="AY82" s="44">
        <v>1.2672573988059155</v>
      </c>
      <c r="AZ82" s="44">
        <v>0.35439221516431374</v>
      </c>
      <c r="BA82" s="44">
        <v>1.1347073630835069</v>
      </c>
      <c r="BB82" s="44">
        <v>0.18770227349720611</v>
      </c>
      <c r="BC82" s="44">
        <v>1.1254466609783975</v>
      </c>
      <c r="BD82" s="44">
        <v>0.22981813779265531</v>
      </c>
      <c r="BE82" s="44">
        <v>0.63019635911616878</v>
      </c>
      <c r="BF82" s="44">
        <v>8.8394347579031946E-2</v>
      </c>
      <c r="BG82" s="44">
        <v>0.60903983936068573</v>
      </c>
      <c r="BH82" s="44">
        <v>9.0653789068666682E-2</v>
      </c>
      <c r="BI82" s="44">
        <v>1.3965038054542998</v>
      </c>
      <c r="BJ82" s="44">
        <v>0.10661024923888653</v>
      </c>
      <c r="BK82" s="44">
        <v>0.30792547341186172</v>
      </c>
      <c r="BL82" s="107">
        <v>716.04938269873242</v>
      </c>
      <c r="BM82" s="44">
        <v>0.10173466209215645</v>
      </c>
      <c r="BN82" s="44">
        <v>1.2082773899270283</v>
      </c>
      <c r="BO82" s="44">
        <v>0.99816487015899458</v>
      </c>
    </row>
    <row r="83" spans="1:67" s="16" customFormat="1" ht="15">
      <c r="A83" s="16" t="s">
        <v>114</v>
      </c>
      <c r="B83" s="16" t="s">
        <v>139</v>
      </c>
      <c r="D83" s="140"/>
      <c r="E83" s="17" t="s">
        <v>87</v>
      </c>
      <c r="F83" s="79">
        <v>2022</v>
      </c>
      <c r="G83" s="80" t="s">
        <v>229</v>
      </c>
      <c r="H83" s="60">
        <v>10100</v>
      </c>
      <c r="I83" s="16" t="s">
        <v>230</v>
      </c>
      <c r="J83" s="18" t="s">
        <v>284</v>
      </c>
      <c r="K83" s="96">
        <v>17.044066118995914</v>
      </c>
      <c r="L83" s="44">
        <v>0.74662253825360181</v>
      </c>
      <c r="M83" s="44">
        <v>2.7743092467994019</v>
      </c>
      <c r="N83" s="96">
        <v>67.848960788079538</v>
      </c>
      <c r="O83" s="44">
        <v>0.11824639405587067</v>
      </c>
      <c r="P83" s="44">
        <v>0.91544521270696722</v>
      </c>
      <c r="Q83" s="44">
        <v>0.77154846093096485</v>
      </c>
      <c r="R83" s="44">
        <v>6.9777173069831502</v>
      </c>
      <c r="S83" s="44">
        <v>0.14386744822136149</v>
      </c>
      <c r="T83" s="44">
        <v>0.87146499594411642</v>
      </c>
      <c r="U83" s="44">
        <v>0.89589845152117897</v>
      </c>
      <c r="V83" s="44">
        <v>0.1955718943480812</v>
      </c>
      <c r="W83" s="44">
        <v>0.25558563442121229</v>
      </c>
      <c r="X83" s="44">
        <v>6.6560920586205725</v>
      </c>
      <c r="Y83" s="107">
        <v>165.89121118127343</v>
      </c>
      <c r="Z83" s="96">
        <v>24.292603478498968</v>
      </c>
      <c r="AA83" s="96">
        <v>20.447692616370958</v>
      </c>
      <c r="AB83" s="96">
        <v>14.765875328319972</v>
      </c>
      <c r="AC83" s="96">
        <v>11.176390848902788</v>
      </c>
      <c r="AD83" s="107">
        <v>1562.3254061997218</v>
      </c>
      <c r="AE83" s="96">
        <v>63.30761248897943</v>
      </c>
      <c r="AF83" s="44">
        <v>4.5040243155809403</v>
      </c>
      <c r="AG83" s="96">
        <v>11.709157482222523</v>
      </c>
      <c r="AH83" s="96">
        <v>21.816333186388569</v>
      </c>
      <c r="AI83" s="107">
        <v>445.49113790840238</v>
      </c>
      <c r="AJ83" s="44">
        <v>7.0808649037352032</v>
      </c>
      <c r="AK83" s="96">
        <v>76.500010589264832</v>
      </c>
      <c r="AL83" s="44">
        <v>2.2610297095306966</v>
      </c>
      <c r="AM83" s="44">
        <v>2.1490175271049732</v>
      </c>
      <c r="AN83" s="44">
        <v>1.343340837951821</v>
      </c>
      <c r="AO83" s="44">
        <v>6.4697377027421399E-2</v>
      </c>
      <c r="AP83" s="44">
        <v>0</v>
      </c>
      <c r="AQ83" s="107">
        <v>180.47599163490696</v>
      </c>
      <c r="AR83" s="107">
        <v>2135.0399667631132</v>
      </c>
      <c r="AS83" s="44">
        <v>1.5389926946374102</v>
      </c>
      <c r="AT83" s="107">
        <v>350.16027769607638</v>
      </c>
      <c r="AU83" s="44">
        <v>7.8912247715289991</v>
      </c>
      <c r="AV83" s="96">
        <v>13.704789241699356</v>
      </c>
      <c r="AW83" s="44">
        <v>1.7332266146746875</v>
      </c>
      <c r="AX83" s="44">
        <v>7.0983503807870569</v>
      </c>
      <c r="AY83" s="44">
        <v>1.4449798218253238</v>
      </c>
      <c r="AZ83" s="44">
        <v>0.39756448082894208</v>
      </c>
      <c r="BA83" s="44">
        <v>1.3723364995084837</v>
      </c>
      <c r="BB83" s="44">
        <v>0.20972792111869068</v>
      </c>
      <c r="BC83" s="44">
        <v>1.1992516964281243</v>
      </c>
      <c r="BD83" s="44">
        <v>0.24842652263443796</v>
      </c>
      <c r="BE83" s="44">
        <v>0.69983796653602548</v>
      </c>
      <c r="BF83" s="44">
        <v>9.1724387082802838E-2</v>
      </c>
      <c r="BG83" s="44">
        <v>0.67124024280637384</v>
      </c>
      <c r="BH83" s="44">
        <v>0.10129280911306335</v>
      </c>
      <c r="BI83" s="44">
        <v>1.8715727287007979</v>
      </c>
      <c r="BJ83" s="44">
        <v>0.13344313261072968</v>
      </c>
      <c r="BK83" s="44">
        <v>0.42176553009749096</v>
      </c>
      <c r="BL83" s="107">
        <v>2144.2139954327567</v>
      </c>
      <c r="BM83" s="44">
        <v>0.23027182872230537</v>
      </c>
      <c r="BN83" s="44">
        <v>1.547324920025811</v>
      </c>
      <c r="BO83" s="44">
        <v>1.0883122281455957</v>
      </c>
    </row>
    <row r="84" spans="1:67" s="16" customFormat="1" ht="15">
      <c r="A84" s="16" t="s">
        <v>114</v>
      </c>
      <c r="B84" s="16" t="s">
        <v>140</v>
      </c>
      <c r="D84" s="140">
        <v>0.77300000000000002</v>
      </c>
      <c r="E84" s="17" t="s">
        <v>87</v>
      </c>
      <c r="F84" s="77">
        <v>2023</v>
      </c>
      <c r="G84" s="77" t="s">
        <v>229</v>
      </c>
      <c r="H84" s="60">
        <v>10143</v>
      </c>
      <c r="I84" s="18" t="s">
        <v>264</v>
      </c>
      <c r="J84" s="18" t="s">
        <v>284</v>
      </c>
      <c r="K84" s="96">
        <v>17.16112663367203</v>
      </c>
      <c r="L84" s="44">
        <v>0.70391970498442669</v>
      </c>
      <c r="M84" s="44">
        <v>2.379573998611697</v>
      </c>
      <c r="N84" s="96">
        <v>68.384934702069572</v>
      </c>
      <c r="O84" s="44">
        <v>0.12335575230695407</v>
      </c>
      <c r="P84" s="44">
        <v>1.0259733976649159</v>
      </c>
      <c r="Q84" s="44">
        <v>0.7135618166496781</v>
      </c>
      <c r="R84" s="44">
        <v>6.9764004914970386</v>
      </c>
      <c r="S84" s="44">
        <v>0.11354011770413423</v>
      </c>
      <c r="T84" s="44">
        <v>0.67661344395535772</v>
      </c>
      <c r="U84" s="44">
        <v>0.76253121425901893</v>
      </c>
      <c r="V84" s="44">
        <v>0.13725258741461066</v>
      </c>
      <c r="W84" s="44">
        <v>0.35833936490496709</v>
      </c>
      <c r="X84" s="44">
        <v>6.2195943205686</v>
      </c>
      <c r="Y84" s="107">
        <v>167.93710361115652</v>
      </c>
      <c r="Z84" s="96">
        <v>19.741673197693924</v>
      </c>
      <c r="AA84" s="96">
        <v>16.015505474256557</v>
      </c>
      <c r="AB84" s="96">
        <v>17.476951292888934</v>
      </c>
      <c r="AC84" s="96">
        <v>10.092127477625983</v>
      </c>
      <c r="AD84" s="107">
        <v>1096.4418230916333</v>
      </c>
      <c r="AE84" s="96">
        <v>58.063744426270269</v>
      </c>
      <c r="AF84" s="44">
        <v>3.9591299572963288</v>
      </c>
      <c r="AG84" s="96">
        <v>18.244236364892629</v>
      </c>
      <c r="AH84" s="96">
        <v>18.97168171773075</v>
      </c>
      <c r="AI84" s="107">
        <v>456.80094789622615</v>
      </c>
      <c r="AJ84" s="44">
        <v>6.7163476203888255</v>
      </c>
      <c r="AK84" s="96">
        <v>65.774198086276897</v>
      </c>
      <c r="AL84" s="44">
        <v>1.9614397105843855</v>
      </c>
      <c r="AM84" s="44">
        <v>1.8712466698230088</v>
      </c>
      <c r="AN84" s="44">
        <v>0.86998763126992751</v>
      </c>
      <c r="AO84" s="44">
        <v>0.10975158946648392</v>
      </c>
      <c r="AP84" s="44">
        <v>0</v>
      </c>
      <c r="AQ84" s="107">
        <v>112.59423824325913</v>
      </c>
      <c r="AR84" s="107">
        <v>2993.3954131231071</v>
      </c>
      <c r="AS84" s="44">
        <v>0.37777484056045396</v>
      </c>
      <c r="AT84" s="107">
        <v>287.19422736696123</v>
      </c>
      <c r="AU84" s="44">
        <v>7.6106175208978462</v>
      </c>
      <c r="AV84" s="96">
        <v>13.139169504183517</v>
      </c>
      <c r="AW84" s="44">
        <v>1.6137597183311014</v>
      </c>
      <c r="AX84" s="44">
        <v>6.4167739903235246</v>
      </c>
      <c r="AY84" s="44">
        <v>1.3437662833178377</v>
      </c>
      <c r="AZ84" s="44">
        <v>0.35668692054807338</v>
      </c>
      <c r="BA84" s="44">
        <v>1.184719608981794</v>
      </c>
      <c r="BB84" s="44">
        <v>0.18776921527895254</v>
      </c>
      <c r="BC84" s="44">
        <v>1.0929968194921269</v>
      </c>
      <c r="BD84" s="44">
        <v>0.24185867962588986</v>
      </c>
      <c r="BE84" s="44">
        <v>0.63380201953342719</v>
      </c>
      <c r="BF84" s="44">
        <v>9.457134588161363E-2</v>
      </c>
      <c r="BG84" s="44">
        <v>0.63800354067006126</v>
      </c>
      <c r="BH84" s="44">
        <v>9.2749286493325547E-2</v>
      </c>
      <c r="BI84" s="44">
        <v>1.5727736889860087</v>
      </c>
      <c r="BJ84" s="44">
        <v>0.11398306015461641</v>
      </c>
      <c r="BK84" s="44">
        <v>0.44487273911419362</v>
      </c>
      <c r="BL84" s="107">
        <v>2696.2711875897585</v>
      </c>
      <c r="BM84" s="44">
        <v>0.21072355051849617</v>
      </c>
      <c r="BN84" s="44">
        <v>1.3127527637020817</v>
      </c>
      <c r="BO84" s="44">
        <v>1.0241517444850166</v>
      </c>
    </row>
    <row r="85" spans="1:67" s="16" customFormat="1" ht="15">
      <c r="A85" s="16" t="s">
        <v>114</v>
      </c>
      <c r="B85" s="16" t="s">
        <v>141</v>
      </c>
      <c r="C85" s="16" t="s">
        <v>228</v>
      </c>
      <c r="D85" s="140">
        <v>1.502</v>
      </c>
      <c r="E85" s="17" t="s">
        <v>133</v>
      </c>
      <c r="F85" s="77">
        <v>2022</v>
      </c>
      <c r="G85" s="77" t="s">
        <v>229</v>
      </c>
      <c r="H85" s="60">
        <v>10113</v>
      </c>
      <c r="I85" s="18" t="s">
        <v>282</v>
      </c>
      <c r="J85" s="18" t="s">
        <v>284</v>
      </c>
      <c r="K85" s="96">
        <v>17.263285090394405</v>
      </c>
      <c r="L85" s="44">
        <v>0.75549648276827264</v>
      </c>
      <c r="M85" s="44">
        <v>2.5550942468713438</v>
      </c>
      <c r="N85" s="96">
        <v>68.223584898718954</v>
      </c>
      <c r="O85" s="44">
        <v>0.1152681042406178</v>
      </c>
      <c r="P85" s="44">
        <v>1.0036159314437649</v>
      </c>
      <c r="Q85" s="44">
        <v>0.65069905986352006</v>
      </c>
      <c r="R85" s="44">
        <v>6.9373329273876863</v>
      </c>
      <c r="S85" s="44">
        <v>0.14844899737369258</v>
      </c>
      <c r="T85" s="44">
        <v>0.89019774545375796</v>
      </c>
      <c r="U85" s="44">
        <v>0.8737584501126987</v>
      </c>
      <c r="V85" s="44">
        <v>7.148226932453311E-2</v>
      </c>
      <c r="W85" s="44">
        <v>0.24123323549844422</v>
      </c>
      <c r="X85" s="44">
        <v>5.2555865603287817</v>
      </c>
      <c r="Y85" s="107">
        <v>150.0765032229715</v>
      </c>
      <c r="Z85" s="96">
        <v>24.131365016695266</v>
      </c>
      <c r="AA85" s="96">
        <v>20.719123671380366</v>
      </c>
      <c r="AB85" s="96">
        <v>10.684361867681265</v>
      </c>
      <c r="AC85" s="96">
        <v>10.124530567957432</v>
      </c>
      <c r="AD85" s="107">
        <v>571.03586295361163</v>
      </c>
      <c r="AE85" s="96">
        <v>39.799001719735244</v>
      </c>
      <c r="AF85" s="44">
        <v>4.1143026196307186</v>
      </c>
      <c r="AG85" s="96">
        <v>14.103999608863084</v>
      </c>
      <c r="AH85" s="96">
        <v>13.316331026525903</v>
      </c>
      <c r="AI85" s="107">
        <v>457.17642982752983</v>
      </c>
      <c r="AJ85" s="44">
        <v>7.4129059422322001</v>
      </c>
      <c r="AK85" s="96">
        <v>84.321619799131312</v>
      </c>
      <c r="AL85" s="44">
        <v>2.418801400122244</v>
      </c>
      <c r="AM85" s="44">
        <v>2.1757027865831366</v>
      </c>
      <c r="AN85" s="44">
        <v>0.68564445005314156</v>
      </c>
      <c r="AO85" s="44">
        <v>9.8743471662264562E-2</v>
      </c>
      <c r="AP85" s="44">
        <v>0</v>
      </c>
      <c r="AQ85" s="96">
        <v>61.769690980982929</v>
      </c>
      <c r="AR85" s="107">
        <v>2015.1469008307092</v>
      </c>
      <c r="AS85" s="44">
        <v>0.30318920326760568</v>
      </c>
      <c r="AT85" s="107">
        <v>363.8170731875735</v>
      </c>
      <c r="AU85" s="44">
        <v>8.565808191126246</v>
      </c>
      <c r="AV85" s="96">
        <v>14.804850353533062</v>
      </c>
      <c r="AW85" s="44">
        <v>1.7783661031853091</v>
      </c>
      <c r="AX85" s="44">
        <v>7.1947482931345776</v>
      </c>
      <c r="AY85" s="44">
        <v>1.446447623878635</v>
      </c>
      <c r="AZ85" s="44">
        <v>0.39207316877591242</v>
      </c>
      <c r="BA85" s="44">
        <v>1.2430414570918509</v>
      </c>
      <c r="BB85" s="44">
        <v>0.20982528113290036</v>
      </c>
      <c r="BC85" s="44">
        <v>1.2278654771075079</v>
      </c>
      <c r="BD85" s="44">
        <v>0.25909521291774962</v>
      </c>
      <c r="BE85" s="44">
        <v>0.69055056808879489</v>
      </c>
      <c r="BF85" s="44">
        <v>0.10231733595657438</v>
      </c>
      <c r="BG85" s="44">
        <v>0.68348223324746304</v>
      </c>
      <c r="BH85" s="44">
        <v>0.10225320448877696</v>
      </c>
      <c r="BI85" s="44">
        <v>1.9531755148620495</v>
      </c>
      <c r="BJ85" s="44">
        <v>0.13423999353937532</v>
      </c>
      <c r="BK85" s="44">
        <v>0.54978030425360069</v>
      </c>
      <c r="BL85" s="107">
        <v>752.73667610418545</v>
      </c>
      <c r="BM85" s="44">
        <v>8.6660945359544619E-2</v>
      </c>
      <c r="BN85" s="44">
        <v>1.6092111409910022</v>
      </c>
      <c r="BO85" s="44">
        <v>1.0578525993062917</v>
      </c>
    </row>
    <row r="86" spans="1:67" s="16" customFormat="1" ht="15">
      <c r="A86" s="16" t="s">
        <v>114</v>
      </c>
      <c r="B86" s="16" t="s">
        <v>142</v>
      </c>
      <c r="D86" s="140"/>
      <c r="E86" s="17" t="s">
        <v>159</v>
      </c>
      <c r="F86" s="77">
        <v>2023</v>
      </c>
      <c r="G86" s="77" t="s">
        <v>229</v>
      </c>
      <c r="H86" s="60">
        <v>10379</v>
      </c>
      <c r="I86" s="18" t="s">
        <v>239</v>
      </c>
      <c r="J86" s="18" t="s">
        <v>284</v>
      </c>
      <c r="K86" s="96">
        <v>16.872051674485348</v>
      </c>
      <c r="L86" s="44">
        <v>0.74501882596543623</v>
      </c>
      <c r="M86" s="44">
        <v>2.7577354625366213</v>
      </c>
      <c r="N86" s="96">
        <v>68.167884993035827</v>
      </c>
      <c r="O86" s="44">
        <v>9.6101010727457525E-2</v>
      </c>
      <c r="P86" s="44">
        <v>0.97486871738410019</v>
      </c>
      <c r="Q86" s="44">
        <v>0.69113506272626368</v>
      </c>
      <c r="R86" s="44">
        <v>7.1804995069230895</v>
      </c>
      <c r="S86" s="44">
        <v>0.13677565746267886</v>
      </c>
      <c r="T86" s="44">
        <v>0.9188175518573668</v>
      </c>
      <c r="U86" s="44">
        <v>0.88040248852636094</v>
      </c>
      <c r="V86" s="44">
        <v>7.5006081786823317E-2</v>
      </c>
      <c r="W86" s="44">
        <v>0.20679243370007877</v>
      </c>
      <c r="X86" s="44">
        <v>6.6290965266500876</v>
      </c>
      <c r="Y86" s="107">
        <v>157.89280079938533</v>
      </c>
      <c r="Z86" s="96">
        <v>22.008919233305317</v>
      </c>
      <c r="AA86" s="96">
        <v>18.170700505382353</v>
      </c>
      <c r="AB86" s="96">
        <v>13.059003361312172</v>
      </c>
      <c r="AC86" s="96">
        <v>10.492168763505209</v>
      </c>
      <c r="AD86" s="107">
        <v>599.18582670413252</v>
      </c>
      <c r="AE86" s="96">
        <v>34.171366483279122</v>
      </c>
      <c r="AF86" s="44">
        <v>4.2963899581459515</v>
      </c>
      <c r="AG86" s="96">
        <v>12.536794511175064</v>
      </c>
      <c r="AH86" s="96">
        <v>15.062401874145955</v>
      </c>
      <c r="AI86" s="107">
        <v>454.08591421415713</v>
      </c>
      <c r="AJ86" s="44">
        <v>7.1753861848474667</v>
      </c>
      <c r="AK86" s="96">
        <v>76.488406395920549</v>
      </c>
      <c r="AL86" s="44">
        <v>2.1749837721204131</v>
      </c>
      <c r="AM86" s="44">
        <v>2.3214494153585772</v>
      </c>
      <c r="AN86" s="44">
        <v>0.56237270494993352</v>
      </c>
      <c r="AO86" s="44">
        <v>8.0119760766443907E-2</v>
      </c>
      <c r="AP86" s="44">
        <v>0</v>
      </c>
      <c r="AQ86" s="96">
        <v>65.012523025817288</v>
      </c>
      <c r="AR86" s="107">
        <v>1727.4449394376306</v>
      </c>
      <c r="AS86" s="44">
        <v>0.27775135166014098</v>
      </c>
      <c r="AT86" s="107">
        <v>388.0020966918018</v>
      </c>
      <c r="AU86" s="44">
        <v>7.4491529578890905</v>
      </c>
      <c r="AV86" s="96">
        <v>13.553755960502027</v>
      </c>
      <c r="AW86" s="44">
        <v>1.5993270216598257</v>
      </c>
      <c r="AX86" s="44">
        <v>6.7638784293104912</v>
      </c>
      <c r="AY86" s="44">
        <v>1.4316394955870955</v>
      </c>
      <c r="AZ86" s="44">
        <v>0.36267156028087966</v>
      </c>
      <c r="BA86" s="44">
        <v>1.301380839350049</v>
      </c>
      <c r="BB86" s="44">
        <v>0.2088054370360248</v>
      </c>
      <c r="BC86" s="44">
        <v>1.1949311814109387</v>
      </c>
      <c r="BD86" s="44">
        <v>0.25106146684379504</v>
      </c>
      <c r="BE86" s="44">
        <v>0.69177741974383933</v>
      </c>
      <c r="BF86" s="44">
        <v>9.6371819324133384E-2</v>
      </c>
      <c r="BG86" s="44">
        <v>0.69267773027861246</v>
      </c>
      <c r="BH86" s="44">
        <v>0.10229261707889017</v>
      </c>
      <c r="BI86" s="44">
        <v>1.894561398903432</v>
      </c>
      <c r="BJ86" s="44">
        <v>0.13500927664154011</v>
      </c>
      <c r="BK86" s="44">
        <v>1.0312491926559786</v>
      </c>
      <c r="BL86" s="107">
        <v>973.89387030938929</v>
      </c>
      <c r="BM86" s="44">
        <v>0.10027637641021139</v>
      </c>
      <c r="BN86" s="44">
        <v>1.3286141450972639</v>
      </c>
      <c r="BO86" s="44">
        <v>0.98439225422457555</v>
      </c>
    </row>
    <row r="87" spans="1:67" s="16" customFormat="1" ht="15">
      <c r="A87" s="16" t="s">
        <v>114</v>
      </c>
      <c r="B87" s="16" t="s">
        <v>143</v>
      </c>
      <c r="D87" s="140"/>
      <c r="E87" s="17" t="s">
        <v>87</v>
      </c>
      <c r="F87" s="77">
        <v>2023</v>
      </c>
      <c r="G87" s="77" t="s">
        <v>229</v>
      </c>
      <c r="H87" s="60" t="s">
        <v>256</v>
      </c>
      <c r="I87" s="18" t="s">
        <v>239</v>
      </c>
      <c r="J87" s="18" t="s">
        <v>284</v>
      </c>
      <c r="K87" s="96">
        <v>16.715211127832291</v>
      </c>
      <c r="L87" s="44">
        <v>0.90974710178932539</v>
      </c>
      <c r="M87" s="44">
        <v>2.551256661325719</v>
      </c>
      <c r="N87" s="96">
        <v>67.454775947172422</v>
      </c>
      <c r="O87" s="44">
        <v>0.18106787967215335</v>
      </c>
      <c r="P87" s="44">
        <v>0.84368029239899556</v>
      </c>
      <c r="Q87" s="44">
        <v>0.93612479155178296</v>
      </c>
      <c r="R87" s="44">
        <v>7.6737855550819498</v>
      </c>
      <c r="S87" s="44">
        <v>0.14226206291407384</v>
      </c>
      <c r="T87" s="44">
        <v>1.0382314985458294</v>
      </c>
      <c r="U87" s="44">
        <v>0.8906396853006695</v>
      </c>
      <c r="V87" s="44">
        <v>0.10262710531158399</v>
      </c>
      <c r="W87" s="44">
        <v>0.18427147418394599</v>
      </c>
      <c r="X87" s="44">
        <v>11.894729142870942</v>
      </c>
      <c r="Y87" s="107">
        <v>166.2065639817524</v>
      </c>
      <c r="Z87" s="96">
        <v>26.755299754688</v>
      </c>
      <c r="AA87" s="96">
        <v>19.542446613990641</v>
      </c>
      <c r="AB87" s="96">
        <v>13.391787011393662</v>
      </c>
      <c r="AC87" s="96">
        <v>11.177141459280827</v>
      </c>
      <c r="AD87" s="107">
        <v>819.83627825198914</v>
      </c>
      <c r="AE87" s="96">
        <v>51.55478434752267</v>
      </c>
      <c r="AF87" s="44">
        <v>4.6342546049033215</v>
      </c>
      <c r="AG87" s="96">
        <v>12.371202801789641</v>
      </c>
      <c r="AH87" s="96">
        <v>29.015297412885307</v>
      </c>
      <c r="AI87" s="107">
        <v>526.20520206581159</v>
      </c>
      <c r="AJ87" s="44">
        <v>7.3172407154130168</v>
      </c>
      <c r="AK87" s="96">
        <v>81.097958546248336</v>
      </c>
      <c r="AL87" s="44">
        <v>2.3059576405688942</v>
      </c>
      <c r="AM87" s="44">
        <v>2.3615158802819582</v>
      </c>
      <c r="AN87" s="44">
        <v>0.57663321904781761</v>
      </c>
      <c r="AO87" s="44">
        <v>0.11876679207725359</v>
      </c>
      <c r="AP87" s="44">
        <v>0</v>
      </c>
      <c r="AQ87" s="96">
        <v>88.257784755687453</v>
      </c>
      <c r="AR87" s="107">
        <v>1539.3156309744047</v>
      </c>
      <c r="AS87" s="44">
        <v>0.70952975327361023</v>
      </c>
      <c r="AT87" s="107">
        <v>348.22398014643227</v>
      </c>
      <c r="AU87" s="44">
        <v>8.2165176775233455</v>
      </c>
      <c r="AV87" s="96">
        <v>15.298251048182941</v>
      </c>
      <c r="AW87" s="44">
        <v>1.7556854397210975</v>
      </c>
      <c r="AX87" s="44">
        <v>7.0844879316556666</v>
      </c>
      <c r="AY87" s="44">
        <v>1.4253713468021287</v>
      </c>
      <c r="AZ87" s="44">
        <v>0.39810491319427715</v>
      </c>
      <c r="BA87" s="44">
        <v>1.2358202323992873</v>
      </c>
      <c r="BB87" s="44">
        <v>0.20226527171361558</v>
      </c>
      <c r="BC87" s="44">
        <v>1.2193512479394029</v>
      </c>
      <c r="BD87" s="44">
        <v>0.25209875045797686</v>
      </c>
      <c r="BE87" s="44">
        <v>0.71204877782765397</v>
      </c>
      <c r="BF87" s="44">
        <v>9.8878509726050057E-2</v>
      </c>
      <c r="BG87" s="44">
        <v>0.68685500092727902</v>
      </c>
      <c r="BH87" s="44">
        <v>0.10394826286727246</v>
      </c>
      <c r="BI87" s="44">
        <v>1.8993213955608534</v>
      </c>
      <c r="BJ87" s="44">
        <v>0.13136822387269656</v>
      </c>
      <c r="BK87" s="44">
        <v>0.59896518470383553</v>
      </c>
      <c r="BL87" s="107">
        <v>1554.8275009086169</v>
      </c>
      <c r="BM87" s="44">
        <v>0.10823594092045812</v>
      </c>
      <c r="BN87" s="44">
        <v>1.3595672934899743</v>
      </c>
      <c r="BO87" s="44">
        <v>1.1007897066534587</v>
      </c>
    </row>
    <row r="88" spans="1:67" s="16" customFormat="1" ht="15">
      <c r="A88" s="16" t="s">
        <v>114</v>
      </c>
      <c r="B88" s="16" t="s">
        <v>161</v>
      </c>
      <c r="D88" s="140">
        <v>0.78400000000000003</v>
      </c>
      <c r="E88" s="17" t="s">
        <v>87</v>
      </c>
      <c r="F88" s="77">
        <v>2024</v>
      </c>
      <c r="G88" s="77" t="s">
        <v>229</v>
      </c>
      <c r="H88" s="60">
        <v>10443</v>
      </c>
      <c r="I88" s="18" t="s">
        <v>230</v>
      </c>
      <c r="J88" s="18" t="s">
        <v>284</v>
      </c>
      <c r="K88" s="96">
        <v>17.024148178141953</v>
      </c>
      <c r="L88" s="44">
        <v>1.0805088511222942</v>
      </c>
      <c r="M88" s="44">
        <v>3.000247724834745</v>
      </c>
      <c r="N88" s="96">
        <v>66.99593937393729</v>
      </c>
      <c r="O88" s="44">
        <v>0.19113542808665684</v>
      </c>
      <c r="P88" s="44">
        <v>0.99930602310675398</v>
      </c>
      <c r="Q88" s="44">
        <v>1.3115369597265494</v>
      </c>
      <c r="R88" s="44">
        <v>6.3189577535642778</v>
      </c>
      <c r="S88" s="44">
        <v>0.14589238918423272</v>
      </c>
      <c r="T88" s="44">
        <v>0.85991229112884793</v>
      </c>
      <c r="U88" s="44">
        <v>1.3654634725857064</v>
      </c>
      <c r="V88" s="44">
        <v>0.12737324587892987</v>
      </c>
      <c r="W88" s="44">
        <v>0.21494057666750027</v>
      </c>
      <c r="X88" s="44">
        <v>12.153658932994272</v>
      </c>
      <c r="Y88" s="107">
        <v>140.52463694373102</v>
      </c>
      <c r="Z88" s="96">
        <v>22.834724554377104</v>
      </c>
      <c r="AA88" s="96">
        <v>20.563570090607328</v>
      </c>
      <c r="AB88" s="44">
        <v>9.3368799476543352</v>
      </c>
      <c r="AC88" s="96">
        <v>12.161212794202081</v>
      </c>
      <c r="AD88" s="107">
        <v>1017.5207371699145</v>
      </c>
      <c r="AE88" s="96">
        <v>52.165009358499269</v>
      </c>
      <c r="AF88" s="44">
        <v>4.4437029746332648</v>
      </c>
      <c r="AG88" s="96">
        <v>13.375418513740945</v>
      </c>
      <c r="AH88" s="96">
        <v>17.571058220033304</v>
      </c>
      <c r="AI88" s="107">
        <v>430.14321035830477</v>
      </c>
      <c r="AJ88" s="44">
        <v>7.2888984933328533</v>
      </c>
      <c r="AK88" s="96">
        <v>98.424770586709798</v>
      </c>
      <c r="AL88" s="44">
        <v>2.6699109722225365</v>
      </c>
      <c r="AM88" s="44">
        <v>2.3127010633627445</v>
      </c>
      <c r="AN88" s="44">
        <v>0.99687628480256085</v>
      </c>
      <c r="AO88" s="44">
        <v>0.1469526268411265</v>
      </c>
      <c r="AP88" s="44">
        <v>0</v>
      </c>
      <c r="AQ88" s="107">
        <v>133.21855434432399</v>
      </c>
      <c r="AR88" s="107">
        <v>1795.5106229011801</v>
      </c>
      <c r="AS88" s="44">
        <v>0.4777966738043653</v>
      </c>
      <c r="AT88" s="107">
        <v>285.42194168417041</v>
      </c>
      <c r="AU88" s="44">
        <v>8.719992708261934</v>
      </c>
      <c r="AV88" s="96">
        <v>15.429711990736216</v>
      </c>
      <c r="AW88" s="44">
        <v>1.8185948408032713</v>
      </c>
      <c r="AX88" s="44">
        <v>7.2457275538370913</v>
      </c>
      <c r="AY88" s="44">
        <v>1.4632919243188953</v>
      </c>
      <c r="AZ88" s="44">
        <v>0.38442696925232628</v>
      </c>
      <c r="BA88" s="44">
        <v>1.2467394633185804</v>
      </c>
      <c r="BB88" s="44">
        <v>0.20239285784278652</v>
      </c>
      <c r="BC88" s="44">
        <v>1.1950948964136041</v>
      </c>
      <c r="BD88" s="44">
        <v>0.23763491263469125</v>
      </c>
      <c r="BE88" s="44">
        <v>0.70033862245857326</v>
      </c>
      <c r="BF88" s="44">
        <v>8.9220214636087147E-2</v>
      </c>
      <c r="BG88" s="44">
        <v>0.68169363328982835</v>
      </c>
      <c r="BH88" s="44">
        <v>9.7372657972503926E-2</v>
      </c>
      <c r="BI88" s="44">
        <v>2.2725110132991531</v>
      </c>
      <c r="BJ88" s="44">
        <v>0.14941865522311382</v>
      </c>
      <c r="BK88" s="44">
        <v>0.44944521477018967</v>
      </c>
      <c r="BL88" s="107">
        <v>1597.9135566052241</v>
      </c>
      <c r="BM88" s="44">
        <v>0.15720619665980315</v>
      </c>
      <c r="BN88" s="44">
        <v>1.7493594259851322</v>
      </c>
      <c r="BO88" s="44">
        <v>0.98146473897592568</v>
      </c>
    </row>
    <row r="89" spans="1:67" s="16" customFormat="1" ht="15">
      <c r="A89" s="16" t="s">
        <v>114</v>
      </c>
      <c r="B89" s="16" t="s">
        <v>162</v>
      </c>
      <c r="D89" s="140">
        <v>1.194</v>
      </c>
      <c r="E89" s="17" t="s">
        <v>163</v>
      </c>
      <c r="F89" s="77">
        <v>2024</v>
      </c>
      <c r="G89" s="77" t="s">
        <v>229</v>
      </c>
      <c r="H89" s="60">
        <v>10443</v>
      </c>
      <c r="I89" s="18" t="s">
        <v>230</v>
      </c>
      <c r="J89" s="18" t="s">
        <v>284</v>
      </c>
      <c r="K89" s="96">
        <v>15.571075257373471</v>
      </c>
      <c r="L89" s="44">
        <v>1.0785469414020965</v>
      </c>
      <c r="M89" s="44">
        <v>3.62513619966664</v>
      </c>
      <c r="N89" s="96">
        <v>63.715921492382975</v>
      </c>
      <c r="O89" s="44">
        <v>0.22675752212227437</v>
      </c>
      <c r="P89" s="44">
        <v>0.91553023743977613</v>
      </c>
      <c r="Q89" s="44">
        <v>1.540456940021748</v>
      </c>
      <c r="R89" s="44">
        <v>6.6072636421439626</v>
      </c>
      <c r="S89" s="44">
        <v>0.15228260441466546</v>
      </c>
      <c r="T89" s="44">
        <v>2.4794846695977268</v>
      </c>
      <c r="U89" s="44">
        <v>2.8728190908721292</v>
      </c>
      <c r="V89" s="44">
        <v>0.29485887936035693</v>
      </c>
      <c r="W89" s="44">
        <v>0.33252248908184423</v>
      </c>
      <c r="X89" s="44">
        <v>15.433560667588742</v>
      </c>
      <c r="Y89" s="107">
        <v>157.4559867185659</v>
      </c>
      <c r="Z89" s="96">
        <v>27.23454476609573</v>
      </c>
      <c r="AA89" s="96">
        <v>22.199103886354294</v>
      </c>
      <c r="AB89" s="96">
        <v>13.315693606505139</v>
      </c>
      <c r="AC89" s="96">
        <v>20.809558295621194</v>
      </c>
      <c r="AD89" s="107">
        <v>2355.4791449141785</v>
      </c>
      <c r="AE89" s="96">
        <v>98.613706109927037</v>
      </c>
      <c r="AF89" s="44">
        <v>6.6846402542244681</v>
      </c>
      <c r="AG89" s="96">
        <v>19.986562798112406</v>
      </c>
      <c r="AH89" s="96">
        <v>24.996969604954735</v>
      </c>
      <c r="AI89" s="107">
        <v>491.6033629584324</v>
      </c>
      <c r="AJ89" s="44">
        <v>9.597067552643594</v>
      </c>
      <c r="AK89" s="107">
        <v>101.5620767490468</v>
      </c>
      <c r="AL89" s="44">
        <v>2.9468310446843331</v>
      </c>
      <c r="AM89" s="44">
        <v>2.9051759915765056</v>
      </c>
      <c r="AN89" s="44">
        <v>2.1583987358530705</v>
      </c>
      <c r="AO89" s="44">
        <v>0.1956241527875735</v>
      </c>
      <c r="AP89" s="44">
        <v>0</v>
      </c>
      <c r="AQ89" s="107">
        <v>253.17822357451462</v>
      </c>
      <c r="AR89" s="107">
        <v>2777.7335985451864</v>
      </c>
      <c r="AS89" s="44">
        <v>1.2434721974576814</v>
      </c>
      <c r="AT89" s="107">
        <v>438.9227674973983</v>
      </c>
      <c r="AU89" s="44">
        <v>11.075769278116292</v>
      </c>
      <c r="AV89" s="96">
        <v>20.524270007717057</v>
      </c>
      <c r="AW89" s="44">
        <v>2.2929994040926616</v>
      </c>
      <c r="AX89" s="44">
        <v>9.2073321915300959</v>
      </c>
      <c r="AY89" s="44">
        <v>1.7898437781350194</v>
      </c>
      <c r="AZ89" s="44">
        <v>0.41456651264101446</v>
      </c>
      <c r="BA89" s="44">
        <v>1.5436385949430504</v>
      </c>
      <c r="BB89" s="44">
        <v>0.24949858239362929</v>
      </c>
      <c r="BC89" s="44">
        <v>1.4770910469157061</v>
      </c>
      <c r="BD89" s="44">
        <v>0.31301400394096757</v>
      </c>
      <c r="BE89" s="44">
        <v>0.90341856892898154</v>
      </c>
      <c r="BF89" s="44">
        <v>0.1230281906577313</v>
      </c>
      <c r="BG89" s="44">
        <v>0.90272427285652412</v>
      </c>
      <c r="BH89" s="44">
        <v>0.13146874695761901</v>
      </c>
      <c r="BI89" s="44">
        <v>2.3043586389775186</v>
      </c>
      <c r="BJ89" s="44">
        <v>0.16517597963863601</v>
      </c>
      <c r="BK89" s="44">
        <v>0.60810856318339779</v>
      </c>
      <c r="BL89" s="107">
        <v>3087.8417582953975</v>
      </c>
      <c r="BM89" s="44">
        <v>0.36023952386710623</v>
      </c>
      <c r="BN89" s="44">
        <v>2.7761790806797544</v>
      </c>
      <c r="BO89" s="44">
        <v>1.1222280482347025</v>
      </c>
    </row>
    <row r="90" spans="1:67" s="16" customFormat="1" ht="15">
      <c r="A90" s="16" t="s">
        <v>114</v>
      </c>
      <c r="B90" s="16" t="s">
        <v>144</v>
      </c>
      <c r="D90" s="140"/>
      <c r="E90" s="17" t="s">
        <v>87</v>
      </c>
      <c r="F90" s="77">
        <v>2023</v>
      </c>
      <c r="G90" s="77" t="s">
        <v>229</v>
      </c>
      <c r="H90" s="60">
        <v>10147</v>
      </c>
      <c r="I90" s="18" t="s">
        <v>239</v>
      </c>
      <c r="J90" s="18" t="s">
        <v>284</v>
      </c>
      <c r="K90" s="96">
        <v>16.838061743710995</v>
      </c>
      <c r="L90" s="44">
        <v>0.75946479890784435</v>
      </c>
      <c r="M90" s="44">
        <v>2.5654166526492448</v>
      </c>
      <c r="N90" s="96">
        <v>68.767601892431259</v>
      </c>
      <c r="O90" s="44">
        <v>0.11026842107660434</v>
      </c>
      <c r="P90" s="44">
        <v>0.95508359072841931</v>
      </c>
      <c r="Q90" s="44">
        <v>0.7555976596896149</v>
      </c>
      <c r="R90" s="44">
        <v>6.9266140708998076</v>
      </c>
      <c r="S90" s="44">
        <v>0.11788255406191553</v>
      </c>
      <c r="T90" s="44">
        <v>0.77912898462543489</v>
      </c>
      <c r="U90" s="44">
        <v>0.76261948748261921</v>
      </c>
      <c r="V90" s="44">
        <v>7.0673836580202029E-2</v>
      </c>
      <c r="W90" s="44">
        <v>0.26273487450649025</v>
      </c>
      <c r="X90" s="44">
        <v>7.0017477765364422</v>
      </c>
      <c r="Y90" s="107">
        <v>160.18215948750796</v>
      </c>
      <c r="Z90" s="96">
        <v>21.396482685545202</v>
      </c>
      <c r="AA90" s="96">
        <v>17.05265474505709</v>
      </c>
      <c r="AB90" s="44">
        <v>9.5033017323648128</v>
      </c>
      <c r="AC90" s="44">
        <v>9.1192938043918659</v>
      </c>
      <c r="AD90" s="107">
        <v>564.57770075253256</v>
      </c>
      <c r="AE90" s="96">
        <v>42.404754648040459</v>
      </c>
      <c r="AF90" s="44">
        <v>4.1970732449188333</v>
      </c>
      <c r="AG90" s="96">
        <v>13.922903458906267</v>
      </c>
      <c r="AH90" s="96">
        <v>19.60504684862147</v>
      </c>
      <c r="AI90" s="107">
        <v>447.12915786051997</v>
      </c>
      <c r="AJ90" s="44">
        <v>6.7868387205104321</v>
      </c>
      <c r="AK90" s="96">
        <v>67.13875562763883</v>
      </c>
      <c r="AL90" s="44">
        <v>2.0147040189267935</v>
      </c>
      <c r="AM90" s="44">
        <v>1.9840414545292255</v>
      </c>
      <c r="AN90" s="44">
        <v>0.6507435283598817</v>
      </c>
      <c r="AO90" s="44">
        <v>9.5086028558358973E-2</v>
      </c>
      <c r="AP90" s="44">
        <v>0</v>
      </c>
      <c r="AQ90" s="96">
        <v>92.022661688277424</v>
      </c>
      <c r="AR90" s="107">
        <v>2194.7612940146209</v>
      </c>
      <c r="AS90" s="44">
        <v>0.50451755549536703</v>
      </c>
      <c r="AT90" s="107">
        <v>302.52961564221954</v>
      </c>
      <c r="AU90" s="44">
        <v>7.622131059476339</v>
      </c>
      <c r="AV90" s="96">
        <v>13.126843320437322</v>
      </c>
      <c r="AW90" s="44">
        <v>1.6394201214618611</v>
      </c>
      <c r="AX90" s="44">
        <v>6.6537272600154562</v>
      </c>
      <c r="AY90" s="44">
        <v>1.3059347428845176</v>
      </c>
      <c r="AZ90" s="44">
        <v>0.36864860208827488</v>
      </c>
      <c r="BA90" s="44">
        <v>1.138529064902118</v>
      </c>
      <c r="BB90" s="44">
        <v>0.1918363275064508</v>
      </c>
      <c r="BC90" s="44">
        <v>1.1275102137088768</v>
      </c>
      <c r="BD90" s="44">
        <v>0.23437918614520697</v>
      </c>
      <c r="BE90" s="44">
        <v>0.66015466549123147</v>
      </c>
      <c r="BF90" s="44">
        <v>8.7903088166629964E-2</v>
      </c>
      <c r="BG90" s="44">
        <v>0.63610248664924385</v>
      </c>
      <c r="BH90" s="44">
        <v>8.8565646070647056E-2</v>
      </c>
      <c r="BI90" s="44">
        <v>1.5205486694453416</v>
      </c>
      <c r="BJ90" s="44">
        <v>0.11313323888827909</v>
      </c>
      <c r="BK90" s="44">
        <v>0.62182820879398182</v>
      </c>
      <c r="BL90" s="107">
        <v>1333.8912767661352</v>
      </c>
      <c r="BM90" s="44">
        <v>0.11002014373644342</v>
      </c>
      <c r="BN90" s="44">
        <v>1.3201970669445047</v>
      </c>
      <c r="BO90" s="44">
        <v>0.96098337782456356</v>
      </c>
    </row>
    <row r="91" spans="1:67" s="16" customFormat="1" ht="15">
      <c r="A91" s="16" t="s">
        <v>114</v>
      </c>
      <c r="B91" s="16" t="s">
        <v>164</v>
      </c>
      <c r="C91" s="16" t="s">
        <v>228</v>
      </c>
      <c r="D91" s="140">
        <v>1.6819999999999999</v>
      </c>
      <c r="E91" s="17" t="s">
        <v>133</v>
      </c>
      <c r="F91" s="77">
        <v>2024</v>
      </c>
      <c r="G91" s="77" t="s">
        <v>229</v>
      </c>
      <c r="H91" s="60">
        <v>10472</v>
      </c>
      <c r="I91" s="18" t="s">
        <v>238</v>
      </c>
      <c r="J91" s="18" t="s">
        <v>284</v>
      </c>
      <c r="K91" s="96">
        <v>16.903035764311049</v>
      </c>
      <c r="L91" s="44">
        <v>0.95481903754691089</v>
      </c>
      <c r="M91" s="44">
        <v>2.891163548968728</v>
      </c>
      <c r="N91" s="96">
        <v>67.459457058565548</v>
      </c>
      <c r="O91" s="44">
        <v>0.19108330820878841</v>
      </c>
      <c r="P91" s="44">
        <v>0.99794656188574338</v>
      </c>
      <c r="Q91" s="44">
        <v>1.0463321478961185</v>
      </c>
      <c r="R91" s="44">
        <v>6.6657947106295374</v>
      </c>
      <c r="S91" s="44">
        <v>0.14209427934868771</v>
      </c>
      <c r="T91" s="44">
        <v>0.82053231662590309</v>
      </c>
      <c r="U91" s="44">
        <v>1.0869438555802862</v>
      </c>
      <c r="V91" s="44">
        <v>0.19812925202422116</v>
      </c>
      <c r="W91" s="44">
        <v>0.27043091610951697</v>
      </c>
      <c r="X91" s="44">
        <v>9.4421336406749994</v>
      </c>
      <c r="Y91" s="107">
        <v>134.9376320408324</v>
      </c>
      <c r="Z91" s="96">
        <v>24.336062030218095</v>
      </c>
      <c r="AA91" s="96">
        <v>18.333101183746557</v>
      </c>
      <c r="AB91" s="96">
        <v>23.305855479247999</v>
      </c>
      <c r="AC91" s="96">
        <v>12.985756360252031</v>
      </c>
      <c r="AD91" s="107">
        <v>1582.7548492109056</v>
      </c>
      <c r="AE91" s="96">
        <v>57.244755099694565</v>
      </c>
      <c r="AF91" s="44">
        <v>4.4181029192785273</v>
      </c>
      <c r="AG91" s="96">
        <v>12.985686492769299</v>
      </c>
      <c r="AH91" s="96">
        <v>17.327642053157977</v>
      </c>
      <c r="AI91" s="107">
        <v>440.33097254593775</v>
      </c>
      <c r="AJ91" s="44">
        <v>7.3800510855109849</v>
      </c>
      <c r="AK91" s="96">
        <v>91.673900061734116</v>
      </c>
      <c r="AL91" s="44">
        <v>2.6058225522978886</v>
      </c>
      <c r="AM91" s="44">
        <v>2.1147263518682005</v>
      </c>
      <c r="AN91" s="44">
        <v>1.3089382591089833</v>
      </c>
      <c r="AO91" s="44">
        <v>0.14131197764241063</v>
      </c>
      <c r="AP91" s="44">
        <v>7.3619968101383826E-3</v>
      </c>
      <c r="AQ91" s="107">
        <v>148.61767676517039</v>
      </c>
      <c r="AR91" s="107">
        <v>2259.0503392324536</v>
      </c>
      <c r="AS91" s="44">
        <v>0.45734690046985504</v>
      </c>
      <c r="AT91" s="107">
        <v>292.51861480893001</v>
      </c>
      <c r="AU91" s="44">
        <v>8.4412638569950751</v>
      </c>
      <c r="AV91" s="96">
        <v>15.018301852432222</v>
      </c>
      <c r="AW91" s="44">
        <v>1.8035508560814089</v>
      </c>
      <c r="AX91" s="44">
        <v>7.2509557425193627</v>
      </c>
      <c r="AY91" s="44">
        <v>1.4415436767825738</v>
      </c>
      <c r="AZ91" s="44">
        <v>0.39149738941104867</v>
      </c>
      <c r="BA91" s="44">
        <v>1.267614452083442</v>
      </c>
      <c r="BB91" s="44">
        <v>0.20416499325292456</v>
      </c>
      <c r="BC91" s="44">
        <v>1.2055987690041756</v>
      </c>
      <c r="BD91" s="44">
        <v>0.254641979474513</v>
      </c>
      <c r="BE91" s="44">
        <v>0.65905871790770465</v>
      </c>
      <c r="BF91" s="44">
        <v>9.5790110227293349E-2</v>
      </c>
      <c r="BG91" s="44">
        <v>0.68506945600835512</v>
      </c>
      <c r="BH91" s="44">
        <v>9.7637393369558595E-2</v>
      </c>
      <c r="BI91" s="44">
        <v>2.0925379461766842</v>
      </c>
      <c r="BJ91" s="44">
        <v>0.14334604637541434</v>
      </c>
      <c r="BK91" s="44">
        <v>0.41041514635954618</v>
      </c>
      <c r="BL91" s="107">
        <v>1678.406652278064</v>
      </c>
      <c r="BM91" s="44">
        <v>0.18286218865104589</v>
      </c>
      <c r="BN91" s="44">
        <v>1.6376833952557528</v>
      </c>
      <c r="BO91" s="44">
        <v>0.96835951006098953</v>
      </c>
    </row>
    <row r="92" spans="1:67" s="16" customFormat="1" ht="15">
      <c r="A92" s="16" t="s">
        <v>114</v>
      </c>
      <c r="B92" s="16" t="s">
        <v>145</v>
      </c>
      <c r="D92" s="140"/>
      <c r="E92" s="17" t="s">
        <v>87</v>
      </c>
      <c r="F92" s="77">
        <v>2024</v>
      </c>
      <c r="G92" s="77" t="s">
        <v>229</v>
      </c>
      <c r="H92" s="60">
        <v>10473</v>
      </c>
      <c r="I92" s="18" t="s">
        <v>255</v>
      </c>
      <c r="J92" s="18" t="s">
        <v>284</v>
      </c>
      <c r="K92" s="96">
        <v>17.210053755433623</v>
      </c>
      <c r="L92" s="44">
        <v>0.7279400752190468</v>
      </c>
      <c r="M92" s="44">
        <v>2.5296937649574538</v>
      </c>
      <c r="N92" s="96">
        <v>68.50524822304159</v>
      </c>
      <c r="O92" s="44">
        <v>0.1041435397406677</v>
      </c>
      <c r="P92" s="44">
        <v>1.0080841653718677</v>
      </c>
      <c r="Q92" s="44">
        <v>0.6908067355655455</v>
      </c>
      <c r="R92" s="44">
        <v>6.8528644009247808</v>
      </c>
      <c r="S92" s="44">
        <v>0.1403725427936795</v>
      </c>
      <c r="T92" s="44">
        <v>0.87443966807835438</v>
      </c>
      <c r="U92" s="44">
        <v>0.81249776753190683</v>
      </c>
      <c r="V92" s="44">
        <v>6.097561144765809E-2</v>
      </c>
      <c r="W92" s="44">
        <v>0.22784208930916963</v>
      </c>
      <c r="X92" s="44">
        <v>5.0845814552263295</v>
      </c>
      <c r="Y92" s="107">
        <v>150.77619908191167</v>
      </c>
      <c r="Z92" s="96">
        <v>23.744151167127672</v>
      </c>
      <c r="AA92" s="96">
        <v>19.510818282648991</v>
      </c>
      <c r="AB92" s="44">
        <v>9.7345426341650043</v>
      </c>
      <c r="AC92" s="44">
        <v>9.5398498483829695</v>
      </c>
      <c r="AD92" s="107">
        <v>487.10346259512778</v>
      </c>
      <c r="AE92" s="96">
        <v>37.567869005869809</v>
      </c>
      <c r="AF92" s="44">
        <v>4.0327806871149532</v>
      </c>
      <c r="AG92" s="96">
        <v>12.518475848121987</v>
      </c>
      <c r="AH92" s="96">
        <v>13.916995020569191</v>
      </c>
      <c r="AI92" s="107">
        <v>451.00317116473622</v>
      </c>
      <c r="AJ92" s="44">
        <v>7.0367613737926629</v>
      </c>
      <c r="AK92" s="96">
        <v>78.988771078407296</v>
      </c>
      <c r="AL92" s="44">
        <v>2.2689871170226015</v>
      </c>
      <c r="AM92" s="44">
        <v>2.1485353579082513</v>
      </c>
      <c r="AN92" s="44">
        <v>0.65895189624330885</v>
      </c>
      <c r="AO92" s="44">
        <v>0.12917504882664155</v>
      </c>
      <c r="AP92" s="44">
        <v>0</v>
      </c>
      <c r="AQ92" s="96">
        <v>55.077382661008869</v>
      </c>
      <c r="AR92" s="107">
        <v>1903.283679802603</v>
      </c>
      <c r="AS92" s="44">
        <v>0.30372707548852568</v>
      </c>
      <c r="AT92" s="107">
        <v>333.38099763200671</v>
      </c>
      <c r="AU92" s="44">
        <v>7.8412795835224012</v>
      </c>
      <c r="AV92" s="96">
        <v>13.572086519425762</v>
      </c>
      <c r="AW92" s="44">
        <v>1.6469626828163673</v>
      </c>
      <c r="AX92" s="44">
        <v>6.7905816007683262</v>
      </c>
      <c r="AY92" s="44">
        <v>1.3814753925744354</v>
      </c>
      <c r="AZ92" s="44">
        <v>0.36738976476021801</v>
      </c>
      <c r="BA92" s="44">
        <v>1.1826182892288644</v>
      </c>
      <c r="BB92" s="44">
        <v>0.19121805857972274</v>
      </c>
      <c r="BC92" s="44">
        <v>1.1622846788325296</v>
      </c>
      <c r="BD92" s="44">
        <v>0.24340605993138306</v>
      </c>
      <c r="BE92" s="44">
        <v>0.64876822062670525</v>
      </c>
      <c r="BF92" s="44">
        <v>9.3225921020714198E-2</v>
      </c>
      <c r="BG92" s="44">
        <v>0.6574850167322196</v>
      </c>
      <c r="BH92" s="44">
        <v>9.8041655458786764E-2</v>
      </c>
      <c r="BI92" s="44">
        <v>1.782912861715596</v>
      </c>
      <c r="BJ92" s="44">
        <v>0.12908122857639531</v>
      </c>
      <c r="BK92" s="44">
        <v>0.60314731211478301</v>
      </c>
      <c r="BL92" s="107">
        <v>676.45960444432876</v>
      </c>
      <c r="BM92" s="44">
        <v>8.3280087889849808E-2</v>
      </c>
      <c r="BN92" s="44">
        <v>1.3539151126965459</v>
      </c>
      <c r="BO92" s="44">
        <v>0.99126754942658157</v>
      </c>
    </row>
    <row r="93" spans="1:67" s="16" customFormat="1" ht="15">
      <c r="A93" s="16" t="s">
        <v>114</v>
      </c>
      <c r="B93" s="16" t="s">
        <v>146</v>
      </c>
      <c r="D93" s="140"/>
      <c r="E93" s="17" t="s">
        <v>87</v>
      </c>
      <c r="F93" s="77">
        <v>2024</v>
      </c>
      <c r="G93" s="77" t="s">
        <v>229</v>
      </c>
      <c r="H93" s="60">
        <v>10451</v>
      </c>
      <c r="I93" s="18" t="s">
        <v>230</v>
      </c>
      <c r="J93" s="18" t="s">
        <v>284</v>
      </c>
      <c r="K93" s="96">
        <v>16.91352524043463</v>
      </c>
      <c r="L93" s="44">
        <v>0.67391972712373582</v>
      </c>
      <c r="M93" s="44">
        <v>2.4955186721019311</v>
      </c>
      <c r="N93" s="96">
        <v>69.169827725879173</v>
      </c>
      <c r="O93" s="44">
        <v>8.6481566618810679E-2</v>
      </c>
      <c r="P93" s="44">
        <v>0.96510904721202007</v>
      </c>
      <c r="Q93" s="44">
        <v>0.68402969937012759</v>
      </c>
      <c r="R93" s="44">
        <v>6.8003081972620407</v>
      </c>
      <c r="S93" s="44">
        <v>0.11697901501137023</v>
      </c>
      <c r="T93" s="44">
        <v>0.77355679498930618</v>
      </c>
      <c r="U93" s="44">
        <v>0.70584055140393875</v>
      </c>
      <c r="V93" s="44">
        <v>4.9615638524858383E-2</v>
      </c>
      <c r="W93" s="44">
        <v>0.29525594558669654</v>
      </c>
      <c r="X93" s="44">
        <v>12.901898842067016</v>
      </c>
      <c r="Y93" s="107">
        <v>165.69742978018752</v>
      </c>
      <c r="Z93" s="96">
        <v>19.928558214616853</v>
      </c>
      <c r="AA93" s="96">
        <v>12.500911039606265</v>
      </c>
      <c r="AB93" s="44">
        <v>7.9923599620250005</v>
      </c>
      <c r="AC93" s="44">
        <v>8.7274514166700214</v>
      </c>
      <c r="AD93" s="107">
        <v>396.35435792345726</v>
      </c>
      <c r="AE93" s="96">
        <v>27.858376808151998</v>
      </c>
      <c r="AF93" s="44">
        <v>4.0017826247055712</v>
      </c>
      <c r="AG93" s="96">
        <v>14.010328590676792</v>
      </c>
      <c r="AH93" s="96">
        <v>16.34867081504979</v>
      </c>
      <c r="AI93" s="107">
        <v>441.10776171532632</v>
      </c>
      <c r="AJ93" s="44">
        <v>6.9137304287668835</v>
      </c>
      <c r="AK93" s="96">
        <v>68.365261294542108</v>
      </c>
      <c r="AL93" s="44">
        <v>1.9139981498394687</v>
      </c>
      <c r="AM93" s="44">
        <v>1.7549639269858868</v>
      </c>
      <c r="AN93" s="44">
        <v>0.7714309304554966</v>
      </c>
      <c r="AO93" s="44">
        <v>6.7822084500901367E-2</v>
      </c>
      <c r="AP93" s="44">
        <v>5.0474111145665246E-4</v>
      </c>
      <c r="AQ93" s="107">
        <v>102.08944719653235</v>
      </c>
      <c r="AR93" s="107">
        <v>2466.426744521732</v>
      </c>
      <c r="AS93" s="44">
        <v>0.95836781919611513</v>
      </c>
      <c r="AT93" s="107">
        <v>292.83488768892823</v>
      </c>
      <c r="AU93" s="44">
        <v>7.2384133463219253</v>
      </c>
      <c r="AV93" s="96">
        <v>12.440742267397201</v>
      </c>
      <c r="AW93" s="44">
        <v>1.5471446628872871</v>
      </c>
      <c r="AX93" s="44">
        <v>6.4812453271187627</v>
      </c>
      <c r="AY93" s="44">
        <v>1.2970198279424956</v>
      </c>
      <c r="AZ93" s="44">
        <v>0.3404932635751875</v>
      </c>
      <c r="BA93" s="44">
        <v>1.1340330254875686</v>
      </c>
      <c r="BB93" s="44">
        <v>0.18671808848939789</v>
      </c>
      <c r="BC93" s="44">
        <v>1.0985494397028313</v>
      </c>
      <c r="BD93" s="44">
        <v>0.22926296163715759</v>
      </c>
      <c r="BE93" s="44">
        <v>0.65605356772556522</v>
      </c>
      <c r="BF93" s="44">
        <v>9.1625981083631625E-2</v>
      </c>
      <c r="BG93" s="44">
        <v>0.63044257622337474</v>
      </c>
      <c r="BH93" s="44">
        <v>8.7725651668953769E-2</v>
      </c>
      <c r="BI93" s="44">
        <v>1.6298728821012118</v>
      </c>
      <c r="BJ93" s="44">
        <v>0.11265784105051427</v>
      </c>
      <c r="BK93" s="44">
        <v>0.59630291566127036</v>
      </c>
      <c r="BL93" s="107">
        <v>795.09995047691223</v>
      </c>
      <c r="BM93" s="44">
        <v>9.1221609713004165E-2</v>
      </c>
      <c r="BN93" s="44">
        <v>1.2308153892441618</v>
      </c>
      <c r="BO93" s="44">
        <v>0.95770233880560107</v>
      </c>
    </row>
    <row r="94" spans="1:67" s="16" customFormat="1" ht="15">
      <c r="A94" s="16" t="s">
        <v>114</v>
      </c>
      <c r="B94" s="16" t="s">
        <v>117</v>
      </c>
      <c r="C94" s="18"/>
      <c r="D94" s="140"/>
      <c r="E94" s="19" t="s">
        <v>272</v>
      </c>
      <c r="F94" s="60">
        <v>2020</v>
      </c>
      <c r="G94" s="77" t="s">
        <v>265</v>
      </c>
      <c r="H94" s="60">
        <v>58</v>
      </c>
      <c r="I94" s="18" t="s">
        <v>239</v>
      </c>
      <c r="J94" s="18" t="s">
        <v>284</v>
      </c>
      <c r="K94" s="96">
        <v>16.789682420876499</v>
      </c>
      <c r="L94" s="44">
        <v>1.0635627035944486</v>
      </c>
      <c r="M94" s="44">
        <v>2.3319935596042778</v>
      </c>
      <c r="N94" s="96">
        <v>68.003704492278516</v>
      </c>
      <c r="O94" s="44">
        <v>0.1986359659816431</v>
      </c>
      <c r="P94" s="44">
        <v>0.90680382379647284</v>
      </c>
      <c r="Q94" s="44">
        <v>1.4060218914724087</v>
      </c>
      <c r="R94" s="44">
        <v>7.3203155189163835</v>
      </c>
      <c r="S94" s="44">
        <v>8.8469237734157893E-2</v>
      </c>
      <c r="T94" s="44">
        <v>0.81871023149584443</v>
      </c>
      <c r="U94" s="44">
        <v>0.67348805619561125</v>
      </c>
      <c r="V94" s="44">
        <v>8.4414820459344387E-3</v>
      </c>
      <c r="W94" s="44">
        <v>0.19275613691151527</v>
      </c>
      <c r="X94" s="44">
        <v>18.898321899214881</v>
      </c>
      <c r="Y94" s="107">
        <v>149.30097030092767</v>
      </c>
      <c r="Z94" s="96">
        <v>16.778876253959854</v>
      </c>
      <c r="AA94" s="96">
        <v>11.185968297438443</v>
      </c>
      <c r="AB94" s="44">
        <v>5.2601092228766086</v>
      </c>
      <c r="AC94" s="44">
        <v>8.7456819485096577</v>
      </c>
      <c r="AD94" s="96">
        <v>67.434750327004636</v>
      </c>
      <c r="AE94" s="96">
        <v>40.864725675936633</v>
      </c>
      <c r="AF94" s="44">
        <v>3.233937885252697</v>
      </c>
      <c r="AG94" s="44">
        <v>9.937769779431525</v>
      </c>
      <c r="AH94" s="96">
        <v>17.059918431767276</v>
      </c>
      <c r="AI94" s="107">
        <v>460.34252448122328</v>
      </c>
      <c r="AJ94" s="44">
        <v>6.0314535683120134</v>
      </c>
      <c r="AK94" s="96">
        <v>56.176626998923375</v>
      </c>
      <c r="AL94" s="44">
        <v>1.9086728019413275</v>
      </c>
      <c r="AM94" s="44">
        <v>2.0691486978007507</v>
      </c>
      <c r="AN94" s="44">
        <v>0.26900613454346306</v>
      </c>
      <c r="AO94" s="44">
        <v>9.8732381158497959E-2</v>
      </c>
      <c r="AP94" s="44">
        <v>4.2560420994953961E-2</v>
      </c>
      <c r="AQ94" s="44">
        <v>9.5647941965297374</v>
      </c>
      <c r="AR94" s="107">
        <v>1610.1924393243278</v>
      </c>
      <c r="AS94" s="44">
        <v>0.37529585669012072</v>
      </c>
      <c r="AT94" s="107">
        <v>223.75781192671516</v>
      </c>
      <c r="AU94" s="44">
        <v>6.4777540550311832</v>
      </c>
      <c r="AV94" s="96">
        <v>11.304828788586846</v>
      </c>
      <c r="AW94" s="44">
        <v>1.4057601671567006</v>
      </c>
      <c r="AX94" s="44">
        <v>5.8189602532073623</v>
      </c>
      <c r="AY94" s="44">
        <v>1.2136150805455634</v>
      </c>
      <c r="AZ94" s="44">
        <v>0.35690018881855162</v>
      </c>
      <c r="BA94" s="44">
        <v>1.3172537996860416</v>
      </c>
      <c r="BB94" s="44">
        <v>0.21372040554901908</v>
      </c>
      <c r="BC94" s="44">
        <v>1.0290701101732544</v>
      </c>
      <c r="BD94" s="44">
        <v>0.21731921574678595</v>
      </c>
      <c r="BE94" s="44">
        <v>0.63343784198842279</v>
      </c>
      <c r="BF94" s="44">
        <v>8.0599130176948822E-2</v>
      </c>
      <c r="BG94" s="44">
        <v>0.5610886247324236</v>
      </c>
      <c r="BH94" s="44">
        <v>8.5083311923260907E-2</v>
      </c>
      <c r="BI94" s="44">
        <v>1.3957669161161868</v>
      </c>
      <c r="BJ94" s="44">
        <v>0.10968525271549352</v>
      </c>
      <c r="BK94" s="44">
        <v>0.62570417397734246</v>
      </c>
      <c r="BL94" s="107">
        <v>180.59598697367491</v>
      </c>
      <c r="BM94" s="44">
        <v>2.7354283528300743E-2</v>
      </c>
      <c r="BN94" s="44">
        <v>1.2040795559993929</v>
      </c>
      <c r="BO94" s="44">
        <v>0.92284104495769392</v>
      </c>
    </row>
    <row r="95" spans="1:67" s="16" customFormat="1" ht="15">
      <c r="A95" s="16" t="s">
        <v>114</v>
      </c>
      <c r="B95" s="16" t="s">
        <v>116</v>
      </c>
      <c r="C95" s="18"/>
      <c r="D95" s="140"/>
      <c r="E95" s="19" t="s">
        <v>272</v>
      </c>
      <c r="F95" s="60">
        <v>2020</v>
      </c>
      <c r="G95" s="77" t="s">
        <v>265</v>
      </c>
      <c r="H95" s="60">
        <v>58</v>
      </c>
      <c r="I95" s="18" t="s">
        <v>239</v>
      </c>
      <c r="J95" s="18" t="s">
        <v>284</v>
      </c>
      <c r="K95" s="96">
        <v>16.819820208606561</v>
      </c>
      <c r="L95" s="44">
        <v>1.0787834733881103</v>
      </c>
      <c r="M95" s="44">
        <v>2.3629569037591396</v>
      </c>
      <c r="N95" s="96">
        <v>67.870290113011094</v>
      </c>
      <c r="O95" s="44">
        <v>0.19496868846532886</v>
      </c>
      <c r="P95" s="44">
        <v>0.90358385004699571</v>
      </c>
      <c r="Q95" s="44">
        <v>1.3333002305135226</v>
      </c>
      <c r="R95" s="44">
        <v>7.4312482723242326</v>
      </c>
      <c r="S95" s="44">
        <v>8.9542489794362981E-2</v>
      </c>
      <c r="T95" s="44">
        <v>0.83154044095970236</v>
      </c>
      <c r="U95" s="44">
        <v>0.68462599657387513</v>
      </c>
      <c r="V95" s="44">
        <v>8.4219575089076217E-3</v>
      </c>
      <c r="W95" s="44">
        <v>0.19246351499058392</v>
      </c>
      <c r="X95" s="44">
        <v>18.090955245576197</v>
      </c>
      <c r="Y95" s="107">
        <v>148.26817452843446</v>
      </c>
      <c r="Z95" s="96">
        <v>16.892720690642363</v>
      </c>
      <c r="AA95" s="96">
        <v>11.316319905566431</v>
      </c>
      <c r="AB95" s="44">
        <v>5.3488757270612171</v>
      </c>
      <c r="AC95" s="44">
        <v>8.8155389867615508</v>
      </c>
      <c r="AD95" s="96">
        <v>67.278778630033727</v>
      </c>
      <c r="AE95" s="96">
        <v>40.13375816285086</v>
      </c>
      <c r="AF95" s="44">
        <v>3.2569843829416896</v>
      </c>
      <c r="AG95" s="44">
        <v>9.7788640193283065</v>
      </c>
      <c r="AH95" s="96">
        <v>16.312500874037038</v>
      </c>
      <c r="AI95" s="107">
        <v>467.90996321981856</v>
      </c>
      <c r="AJ95" s="44">
        <v>6.0917419321235515</v>
      </c>
      <c r="AK95" s="96">
        <v>56.793068103671345</v>
      </c>
      <c r="AL95" s="44">
        <v>1.9100515213661664</v>
      </c>
      <c r="AM95" s="44">
        <v>2.0723830054239918</v>
      </c>
      <c r="AN95" s="44">
        <v>0.29279831794499939</v>
      </c>
      <c r="AO95" s="44">
        <v>0.1181632034033661</v>
      </c>
      <c r="AP95" s="44">
        <v>4.0711530828857111E-2</v>
      </c>
      <c r="AQ95" s="44">
        <v>9.5218463576911407</v>
      </c>
      <c r="AR95" s="107">
        <v>1607.748015960103</v>
      </c>
      <c r="AS95" s="44">
        <v>0.34277675760255472</v>
      </c>
      <c r="AT95" s="107">
        <v>227.45423646514837</v>
      </c>
      <c r="AU95" s="44">
        <v>6.4856205543062302</v>
      </c>
      <c r="AV95" s="96">
        <v>11.400558238309431</v>
      </c>
      <c r="AW95" s="44">
        <v>1.4216782898873683</v>
      </c>
      <c r="AX95" s="44">
        <v>5.9696895000403636</v>
      </c>
      <c r="AY95" s="44">
        <v>1.2400668085006308</v>
      </c>
      <c r="AZ95" s="44">
        <v>0.37121621801872312</v>
      </c>
      <c r="BA95" s="44">
        <v>1.4164278687528276</v>
      </c>
      <c r="BB95" s="44">
        <v>0.22193841371378328</v>
      </c>
      <c r="BC95" s="44">
        <v>1.0329089487222785</v>
      </c>
      <c r="BD95" s="44">
        <v>0.21538504652090004</v>
      </c>
      <c r="BE95" s="44">
        <v>0.64607716550609373</v>
      </c>
      <c r="BF95" s="44">
        <v>8.4565995168760996E-2</v>
      </c>
      <c r="BG95" s="44">
        <v>0.57082355786890759</v>
      </c>
      <c r="BH95" s="44">
        <v>9.0511279624698002E-2</v>
      </c>
      <c r="BI95" s="44">
        <v>1.3855636994519538</v>
      </c>
      <c r="BJ95" s="44">
        <v>0.10744478090051002</v>
      </c>
      <c r="BK95" s="44">
        <v>0.64908081898742365</v>
      </c>
      <c r="BL95" s="107">
        <v>186.63783465002658</v>
      </c>
      <c r="BM95" s="44">
        <v>2.8421025726008159E-2</v>
      </c>
      <c r="BN95" s="44">
        <v>1.2173667604519629</v>
      </c>
      <c r="BO95" s="44">
        <v>0.90278064779554068</v>
      </c>
    </row>
    <row r="96" spans="1:67" s="16" customFormat="1" ht="15">
      <c r="A96" s="16" t="s">
        <v>114</v>
      </c>
      <c r="B96" s="16" t="s">
        <v>147</v>
      </c>
      <c r="C96" s="18"/>
      <c r="D96" s="140"/>
      <c r="E96" s="19" t="s">
        <v>274</v>
      </c>
      <c r="F96" s="60">
        <v>2017</v>
      </c>
      <c r="G96" s="77" t="s">
        <v>229</v>
      </c>
      <c r="H96" s="60">
        <v>1311</v>
      </c>
      <c r="I96" s="18" t="s">
        <v>286</v>
      </c>
      <c r="J96" s="18" t="s">
        <v>284</v>
      </c>
      <c r="K96" s="96">
        <v>17.126484815855807</v>
      </c>
      <c r="L96" s="44">
        <v>0.72225686072345219</v>
      </c>
      <c r="M96" s="44">
        <v>2.4945472734625476</v>
      </c>
      <c r="N96" s="96">
        <v>68.389105266613612</v>
      </c>
      <c r="O96" s="44">
        <v>0.10551027670471003</v>
      </c>
      <c r="P96" s="44">
        <v>1.0134799376809067</v>
      </c>
      <c r="Q96" s="44">
        <v>0.61471137043887714</v>
      </c>
      <c r="R96" s="44">
        <v>7.07654464508839</v>
      </c>
      <c r="S96" s="44">
        <v>0.13120194300037841</v>
      </c>
      <c r="T96" s="44">
        <v>0.87432296318830638</v>
      </c>
      <c r="U96" s="44">
        <v>0.77264724105553595</v>
      </c>
      <c r="V96" s="44">
        <v>0.10155859384163395</v>
      </c>
      <c r="W96" s="44">
        <v>0.23921942179804614</v>
      </c>
      <c r="X96" s="44">
        <v>3.8506360665720849</v>
      </c>
      <c r="Y96" s="107">
        <v>158.87471481609001</v>
      </c>
      <c r="Z96" s="96">
        <v>21.856453958040447</v>
      </c>
      <c r="AA96" s="96">
        <v>17.913987196244264</v>
      </c>
      <c r="AB96" s="96">
        <v>16.669556888462814</v>
      </c>
      <c r="AC96" s="44">
        <v>9.8216727338752019</v>
      </c>
      <c r="AD96" s="107">
        <v>811.30047804468722</v>
      </c>
      <c r="AE96" s="96">
        <v>37.396788160023391</v>
      </c>
      <c r="AF96" s="44">
        <v>3.5727812786520041</v>
      </c>
      <c r="AG96" s="96">
        <v>14.128585095298448</v>
      </c>
      <c r="AH96" s="96">
        <v>13.281712082337947</v>
      </c>
      <c r="AI96" s="107">
        <v>456.80853553339153</v>
      </c>
      <c r="AJ96" s="44">
        <v>7.2157205314464221</v>
      </c>
      <c r="AK96" s="96">
        <v>76.85851279886198</v>
      </c>
      <c r="AL96" s="44">
        <v>2.195329335803295</v>
      </c>
      <c r="AM96" s="44">
        <v>2.2517071988207413</v>
      </c>
      <c r="AN96" s="44">
        <v>0.75859085670206527</v>
      </c>
      <c r="AO96" s="44">
        <v>8.4540769272188052E-2</v>
      </c>
      <c r="AP96" s="44">
        <v>0.45527803055866373</v>
      </c>
      <c r="AQ96" s="107">
        <v>109.69525196392156</v>
      </c>
      <c r="AR96" s="107">
        <v>1998.3244657760097</v>
      </c>
      <c r="AS96" s="44">
        <v>0.24630574283583251</v>
      </c>
      <c r="AT96" s="107">
        <v>315.09832199284011</v>
      </c>
      <c r="AU96" s="44">
        <v>7.959219062796727</v>
      </c>
      <c r="AV96" s="96">
        <v>13.799944226752308</v>
      </c>
      <c r="AW96" s="44">
        <v>1.7158368191339137</v>
      </c>
      <c r="AX96" s="44">
        <v>6.8937145534666699</v>
      </c>
      <c r="AY96" s="44">
        <v>1.4512599747226111</v>
      </c>
      <c r="AZ96" s="44">
        <v>0.36001389974347364</v>
      </c>
      <c r="BA96" s="44">
        <v>1.2138580969037824</v>
      </c>
      <c r="BB96" s="44">
        <v>0.21437393374001337</v>
      </c>
      <c r="BC96" s="44">
        <v>1.2391947859535839</v>
      </c>
      <c r="BD96" s="44">
        <v>0.25690652009955034</v>
      </c>
      <c r="BE96" s="44">
        <v>0.71907108877331094</v>
      </c>
      <c r="BF96" s="44">
        <v>9.7114947822943554E-2</v>
      </c>
      <c r="BG96" s="44">
        <v>0.68572998847860711</v>
      </c>
      <c r="BH96" s="44">
        <v>0.1027131110698663</v>
      </c>
      <c r="BI96" s="44">
        <v>1.856647816803509</v>
      </c>
      <c r="BJ96" s="44">
        <v>0.12601551889273699</v>
      </c>
      <c r="BK96" s="44">
        <v>0.70149055107759573</v>
      </c>
      <c r="BL96" s="107">
        <v>1373.9235337259015</v>
      </c>
      <c r="BM96" s="44">
        <v>0.15290587852955539</v>
      </c>
      <c r="BN96" s="44">
        <v>1.4147435918173519</v>
      </c>
      <c r="BO96" s="44">
        <v>1.1068802096051396</v>
      </c>
    </row>
    <row r="97" spans="1:67" s="16" customFormat="1" ht="15">
      <c r="A97" s="16" t="s">
        <v>114</v>
      </c>
      <c r="B97" s="16" t="s">
        <v>148</v>
      </c>
      <c r="C97" s="18"/>
      <c r="D97" s="140"/>
      <c r="E97" s="19" t="s">
        <v>274</v>
      </c>
      <c r="F97" s="60">
        <v>2017</v>
      </c>
      <c r="G97" s="77" t="s">
        <v>229</v>
      </c>
      <c r="H97" s="60">
        <v>1311</v>
      </c>
      <c r="I97" s="18" t="s">
        <v>239</v>
      </c>
      <c r="J97" s="18" t="s">
        <v>284</v>
      </c>
      <c r="K97" s="96">
        <v>16.913200240486198</v>
      </c>
      <c r="L97" s="44">
        <v>0.6884396346573699</v>
      </c>
      <c r="M97" s="44">
        <v>2.4256082224857578</v>
      </c>
      <c r="N97" s="96">
        <v>69.035497059032849</v>
      </c>
      <c r="O97" s="44">
        <v>0.11069188888019017</v>
      </c>
      <c r="P97" s="44">
        <v>0.99253760410156566</v>
      </c>
      <c r="Q97" s="44">
        <v>0.66157246178786855</v>
      </c>
      <c r="R97" s="44">
        <v>6.8201624817868085</v>
      </c>
      <c r="S97" s="44">
        <v>0.12292043203240277</v>
      </c>
      <c r="T97" s="44">
        <v>0.73548058436971475</v>
      </c>
      <c r="U97" s="44">
        <v>0.7673526124894986</v>
      </c>
      <c r="V97" s="44">
        <v>7.0977304623360868E-2</v>
      </c>
      <c r="W97" s="44">
        <v>0.29729173303085904</v>
      </c>
      <c r="X97" s="44">
        <v>3.7787028723069209</v>
      </c>
      <c r="Y97" s="107">
        <v>163.88923631987905</v>
      </c>
      <c r="Z97" s="96">
        <v>20.326819979491578</v>
      </c>
      <c r="AA97" s="44">
        <v>7.0176778980211081</v>
      </c>
      <c r="AB97" s="96">
        <v>12.603642618501807</v>
      </c>
      <c r="AC97" s="44">
        <v>9.4631451627187619</v>
      </c>
      <c r="AD97" s="107">
        <v>567.00195417287784</v>
      </c>
      <c r="AE97" s="96">
        <v>39.898212353677138</v>
      </c>
      <c r="AF97" s="44">
        <v>3.515142261739999</v>
      </c>
      <c r="AG97" s="96">
        <v>16.678363819467116</v>
      </c>
      <c r="AH97" s="96">
        <v>15.229378773840223</v>
      </c>
      <c r="AI97" s="107">
        <v>442.92606720955308</v>
      </c>
      <c r="AJ97" s="44">
        <v>7.1433976065239717</v>
      </c>
      <c r="AK97" s="96">
        <v>73.563083682749422</v>
      </c>
      <c r="AL97" s="44">
        <v>2.1783684984436835</v>
      </c>
      <c r="AM97" s="44">
        <v>1.9958930633024847</v>
      </c>
      <c r="AN97" s="44">
        <v>0.99279601639035298</v>
      </c>
      <c r="AO97" s="44">
        <v>0.10215286008736925</v>
      </c>
      <c r="AP97" s="44">
        <v>0.4359102342249796</v>
      </c>
      <c r="AQ97" s="107">
        <v>104.04142335029262</v>
      </c>
      <c r="AR97" s="107">
        <v>2483.4327377066161</v>
      </c>
      <c r="AS97" s="44">
        <v>0.272463222130715</v>
      </c>
      <c r="AT97" s="107">
        <v>295.12180552334786</v>
      </c>
      <c r="AU97" s="44">
        <v>8.3923771612919325</v>
      </c>
      <c r="AV97" s="96">
        <v>14.396958747248263</v>
      </c>
      <c r="AW97" s="44">
        <v>1.7464350510994446</v>
      </c>
      <c r="AX97" s="44">
        <v>7.0900008146529956</v>
      </c>
      <c r="AY97" s="44">
        <v>1.4480798058907121</v>
      </c>
      <c r="AZ97" s="44">
        <v>0.34274789083110324</v>
      </c>
      <c r="BA97" s="44">
        <v>1.1356459871534732</v>
      </c>
      <c r="BB97" s="44">
        <v>0.21248819893309992</v>
      </c>
      <c r="BC97" s="44">
        <v>1.2308222825547517</v>
      </c>
      <c r="BD97" s="44">
        <v>0.24791325146129775</v>
      </c>
      <c r="BE97" s="44">
        <v>0.68456606657708796</v>
      </c>
      <c r="BF97" s="44">
        <v>9.8883496721614006E-2</v>
      </c>
      <c r="BG97" s="44">
        <v>0.66874446589749448</v>
      </c>
      <c r="BH97" s="44">
        <v>9.6056988652271927E-2</v>
      </c>
      <c r="BI97" s="44">
        <v>1.8251974725150586</v>
      </c>
      <c r="BJ97" s="44">
        <v>0.12599823706683166</v>
      </c>
      <c r="BK97" s="44">
        <v>0.80413649863677461</v>
      </c>
      <c r="BL97" s="107">
        <v>1603.2280514301183</v>
      </c>
      <c r="BM97" s="44">
        <v>0.16437435463985259</v>
      </c>
      <c r="BN97" s="44">
        <v>1.6018597999196682</v>
      </c>
      <c r="BO97" s="44">
        <v>1.1291153686860878</v>
      </c>
    </row>
    <row r="98" spans="1:67" s="16" customFormat="1" ht="15">
      <c r="A98" s="16" t="s">
        <v>114</v>
      </c>
      <c r="B98" s="16" t="s">
        <v>149</v>
      </c>
      <c r="C98" s="18"/>
      <c r="D98" s="140"/>
      <c r="E98" s="19" t="s">
        <v>274</v>
      </c>
      <c r="F98" s="60">
        <v>2017</v>
      </c>
      <c r="G98" s="77" t="s">
        <v>229</v>
      </c>
      <c r="H98" s="60">
        <v>1311</v>
      </c>
      <c r="I98" s="18" t="s">
        <v>239</v>
      </c>
      <c r="J98" s="18" t="s">
        <v>284</v>
      </c>
      <c r="K98" s="96">
        <v>17.039373429102028</v>
      </c>
      <c r="L98" s="44">
        <v>0.7140109199445307</v>
      </c>
      <c r="M98" s="44">
        <v>2.4543090869985011</v>
      </c>
      <c r="N98" s="96">
        <v>68.704272713374394</v>
      </c>
      <c r="O98" s="44">
        <v>0.10337726962732292</v>
      </c>
      <c r="P98" s="44">
        <v>1.0103642558460415</v>
      </c>
      <c r="Q98" s="44">
        <v>0.61085015478103433</v>
      </c>
      <c r="R98" s="44">
        <v>6.9550520308493233</v>
      </c>
      <c r="S98" s="44">
        <v>0.12840457422587373</v>
      </c>
      <c r="T98" s="44">
        <v>0.84973562167894456</v>
      </c>
      <c r="U98" s="44">
        <v>0.76120759138085481</v>
      </c>
      <c r="V98" s="44">
        <v>9.9901464707543394E-2</v>
      </c>
      <c r="W98" s="44">
        <v>0.24565401470461648</v>
      </c>
      <c r="X98" s="44">
        <v>3.422383381866775</v>
      </c>
      <c r="Y98" s="107">
        <v>156.85564552664164</v>
      </c>
      <c r="Z98" s="96">
        <v>21.107504738966167</v>
      </c>
      <c r="AA98" s="96">
        <v>11.211144827530552</v>
      </c>
      <c r="AB98" s="96">
        <v>14.352046303401417</v>
      </c>
      <c r="AC98" s="44">
        <v>9.6895441432726077</v>
      </c>
      <c r="AD98" s="107">
        <v>798.06250764933202</v>
      </c>
      <c r="AE98" s="96">
        <v>36.271189822248409</v>
      </c>
      <c r="AF98" s="44">
        <v>3.542836633028827</v>
      </c>
      <c r="AG98" s="96">
        <v>16.782335865537998</v>
      </c>
      <c r="AH98" s="96">
        <v>13.680982011790979</v>
      </c>
      <c r="AI98" s="107">
        <v>454.89056946757347</v>
      </c>
      <c r="AJ98" s="44">
        <v>7.242405982524331</v>
      </c>
      <c r="AK98" s="96">
        <v>76.148083326464061</v>
      </c>
      <c r="AL98" s="44">
        <v>2.2106850988579647</v>
      </c>
      <c r="AM98" s="44">
        <v>2.2510897297136201</v>
      </c>
      <c r="AN98" s="44">
        <v>0.74598973473485886</v>
      </c>
      <c r="AO98" s="44">
        <v>7.588137730076773E-2</v>
      </c>
      <c r="AP98" s="44">
        <v>0.43131655382119255</v>
      </c>
      <c r="AQ98" s="107">
        <v>103.84094297604139</v>
      </c>
      <c r="AR98" s="107">
        <v>2052.0759728060852</v>
      </c>
      <c r="AS98" s="44">
        <v>0.22305870557959193</v>
      </c>
      <c r="AT98" s="107">
        <v>316.28423372965193</v>
      </c>
      <c r="AU98" s="44">
        <v>8.3347878783959946</v>
      </c>
      <c r="AV98" s="96">
        <v>14.243108657367962</v>
      </c>
      <c r="AW98" s="44">
        <v>1.7320631801984818</v>
      </c>
      <c r="AX98" s="44">
        <v>7.0497324590424091</v>
      </c>
      <c r="AY98" s="44">
        <v>1.409278961730972</v>
      </c>
      <c r="AZ98" s="44">
        <v>0.3608974711090524</v>
      </c>
      <c r="BA98" s="44">
        <v>1.1212339140655372</v>
      </c>
      <c r="BB98" s="44">
        <v>0.20358510152672019</v>
      </c>
      <c r="BC98" s="44">
        <v>1.2069345347126916</v>
      </c>
      <c r="BD98" s="44">
        <v>0.25595121466979326</v>
      </c>
      <c r="BE98" s="44">
        <v>0.7022134267681287</v>
      </c>
      <c r="BF98" s="44">
        <v>9.7283406560177754E-2</v>
      </c>
      <c r="BG98" s="44">
        <v>0.67300221595777898</v>
      </c>
      <c r="BH98" s="44">
        <v>9.6079705385781922E-2</v>
      </c>
      <c r="BI98" s="44">
        <v>1.8537118882189911</v>
      </c>
      <c r="BJ98" s="44">
        <v>0.13034736748844336</v>
      </c>
      <c r="BK98" s="44">
        <v>0.89162019765976852</v>
      </c>
      <c r="BL98" s="107">
        <v>1260.6937715146164</v>
      </c>
      <c r="BM98" s="44">
        <v>0.15346408684313417</v>
      </c>
      <c r="BN98" s="44">
        <v>1.5069898852758481</v>
      </c>
      <c r="BO98" s="44">
        <v>1.103853309849623</v>
      </c>
    </row>
    <row r="99" spans="1:67" s="16" customFormat="1" ht="15">
      <c r="A99" s="16" t="s">
        <v>114</v>
      </c>
      <c r="B99" s="16" t="s">
        <v>150</v>
      </c>
      <c r="C99" s="18"/>
      <c r="D99" s="140"/>
      <c r="E99" s="19" t="s">
        <v>274</v>
      </c>
      <c r="F99" s="60">
        <v>2017</v>
      </c>
      <c r="G99" s="77" t="s">
        <v>229</v>
      </c>
      <c r="H99" s="60">
        <v>1311</v>
      </c>
      <c r="I99" s="18" t="s">
        <v>286</v>
      </c>
      <c r="J99" s="18" t="s">
        <v>284</v>
      </c>
      <c r="K99" s="96">
        <v>16.847825241352101</v>
      </c>
      <c r="L99" s="44">
        <v>0.69340815394712152</v>
      </c>
      <c r="M99" s="44">
        <v>2.5297403142214399</v>
      </c>
      <c r="N99" s="96">
        <v>68.839337893434617</v>
      </c>
      <c r="O99" s="44">
        <v>0.10553068841363498</v>
      </c>
      <c r="P99" s="44">
        <v>0.97832375577952357</v>
      </c>
      <c r="Q99" s="44">
        <v>0.66630353078806592</v>
      </c>
      <c r="R99" s="44">
        <v>7.0181148592614768</v>
      </c>
      <c r="S99" s="44">
        <v>0.12645038441896592</v>
      </c>
      <c r="T99" s="44">
        <v>0.74652910721611254</v>
      </c>
      <c r="U99" s="44">
        <v>0.76397825880087511</v>
      </c>
      <c r="V99" s="44">
        <v>6.2576698283435636E-2</v>
      </c>
      <c r="W99" s="44">
        <v>0.29052057550963306</v>
      </c>
      <c r="X99" s="44">
        <v>4.4879491054475915</v>
      </c>
      <c r="Y99" s="107">
        <v>161.94598475170588</v>
      </c>
      <c r="Z99" s="96">
        <v>19.881982754419784</v>
      </c>
      <c r="AA99" s="96">
        <v>16.179627641673232</v>
      </c>
      <c r="AB99" s="96">
        <v>13.019949886715018</v>
      </c>
      <c r="AC99" s="44">
        <v>9.6090105537569581</v>
      </c>
      <c r="AD99" s="107">
        <v>499.89373928291775</v>
      </c>
      <c r="AE99" s="96">
        <v>37.814482503348472</v>
      </c>
      <c r="AF99" s="44">
        <v>3.4848151170760597</v>
      </c>
      <c r="AG99" s="96">
        <v>16.452540550816412</v>
      </c>
      <c r="AH99" s="96">
        <v>16.558060490407609</v>
      </c>
      <c r="AI99" s="107">
        <v>448.11128814047652</v>
      </c>
      <c r="AJ99" s="44">
        <v>6.9969824703586569</v>
      </c>
      <c r="AK99" s="96">
        <v>72.476202978539661</v>
      </c>
      <c r="AL99" s="44">
        <v>2.1056160525904071</v>
      </c>
      <c r="AM99" s="44">
        <v>1.8964791525760252</v>
      </c>
      <c r="AN99" s="44">
        <v>1.1508407066177442</v>
      </c>
      <c r="AO99" s="44">
        <v>8.56517174886859E-2</v>
      </c>
      <c r="AP99" s="44">
        <v>0.38807753277429219</v>
      </c>
      <c r="AQ99" s="96">
        <v>90.976020257100245</v>
      </c>
      <c r="AR99" s="107">
        <v>2426.8697310970933</v>
      </c>
      <c r="AS99" s="44">
        <v>0.31523309510099168</v>
      </c>
      <c r="AT99" s="107">
        <v>296.03878727110731</v>
      </c>
      <c r="AU99" s="44">
        <v>7.8391226399219756</v>
      </c>
      <c r="AV99" s="96">
        <v>13.413851863498214</v>
      </c>
      <c r="AW99" s="44">
        <v>1.6486584694364514</v>
      </c>
      <c r="AX99" s="44">
        <v>6.8410412817205275</v>
      </c>
      <c r="AY99" s="44">
        <v>1.4001088836762401</v>
      </c>
      <c r="AZ99" s="44">
        <v>0.38038147999867289</v>
      </c>
      <c r="BA99" s="44">
        <v>1.3020960671398976</v>
      </c>
      <c r="BB99" s="44">
        <v>0.2154301297044123</v>
      </c>
      <c r="BC99" s="44">
        <v>1.1826206113574533</v>
      </c>
      <c r="BD99" s="44">
        <v>0.24301866301142061</v>
      </c>
      <c r="BE99" s="44">
        <v>0.70184796307870867</v>
      </c>
      <c r="BF99" s="44">
        <v>9.2979274970149642E-2</v>
      </c>
      <c r="BG99" s="44">
        <v>0.66651186347349134</v>
      </c>
      <c r="BH99" s="44">
        <v>9.6568979308055844E-2</v>
      </c>
      <c r="BI99" s="44">
        <v>1.7141732359995678</v>
      </c>
      <c r="BJ99" s="44">
        <v>0.1243220653550417</v>
      </c>
      <c r="BK99" s="44">
        <v>0.68402575150732792</v>
      </c>
      <c r="BL99" s="107">
        <v>1328.7993791386073</v>
      </c>
      <c r="BM99" s="44">
        <v>0.14924061689473303</v>
      </c>
      <c r="BN99" s="44">
        <v>1.4722337431285901</v>
      </c>
      <c r="BO99" s="44">
        <v>1.0678448113906642</v>
      </c>
    </row>
    <row r="100" spans="1:67" s="16" customFormat="1" ht="15">
      <c r="A100" s="16" t="s">
        <v>114</v>
      </c>
      <c r="B100" s="16" t="s">
        <v>151</v>
      </c>
      <c r="C100" s="18"/>
      <c r="D100" s="140"/>
      <c r="E100" s="19" t="s">
        <v>274</v>
      </c>
      <c r="F100" s="60">
        <v>2017</v>
      </c>
      <c r="G100" s="77" t="s">
        <v>229</v>
      </c>
      <c r="H100" s="60">
        <v>1311</v>
      </c>
      <c r="I100" s="18" t="s">
        <v>282</v>
      </c>
      <c r="J100" s="18" t="s">
        <v>284</v>
      </c>
      <c r="K100" s="96">
        <v>16.80805436513506</v>
      </c>
      <c r="L100" s="44">
        <v>0.76560090988613727</v>
      </c>
      <c r="M100" s="44">
        <v>2.430841113384401</v>
      </c>
      <c r="N100" s="96">
        <v>68.838561227558827</v>
      </c>
      <c r="O100" s="44">
        <v>0.11160152250226013</v>
      </c>
      <c r="P100" s="44">
        <v>0.97050103338829385</v>
      </c>
      <c r="Q100" s="44">
        <v>0.70859785100802053</v>
      </c>
      <c r="R100" s="44">
        <v>6.997298557992309</v>
      </c>
      <c r="S100" s="44">
        <v>0.13649618158189072</v>
      </c>
      <c r="T100" s="44">
        <v>0.93197144918984132</v>
      </c>
      <c r="U100" s="44">
        <v>0.77138605788294023</v>
      </c>
      <c r="V100" s="44">
        <v>5.3343991550704024E-2</v>
      </c>
      <c r="W100" s="44">
        <v>0.19426697234765836</v>
      </c>
      <c r="X100" s="44">
        <v>4.6319488081218614</v>
      </c>
      <c r="Y100" s="107">
        <v>158.05433965348348</v>
      </c>
      <c r="Z100" s="96">
        <v>22.850523332663158</v>
      </c>
      <c r="AA100" s="96">
        <v>10.057495733513292</v>
      </c>
      <c r="AB100" s="44">
        <v>9.8212878007912305</v>
      </c>
      <c r="AC100" s="96">
        <v>10.047672512852769</v>
      </c>
      <c r="AD100" s="107">
        <v>426.13829326333303</v>
      </c>
      <c r="AE100" s="96">
        <v>55.775740880070636</v>
      </c>
      <c r="AF100" s="44">
        <v>3.9468405398706197</v>
      </c>
      <c r="AG100" s="96">
        <v>10.737851584595212</v>
      </c>
      <c r="AH100" s="96">
        <v>13.732487144170696</v>
      </c>
      <c r="AI100" s="107">
        <v>464.54924918967896</v>
      </c>
      <c r="AJ100" s="44">
        <v>7.346109825776078</v>
      </c>
      <c r="AK100" s="96">
        <v>79.761080211711047</v>
      </c>
      <c r="AL100" s="44">
        <v>2.2465590445274342</v>
      </c>
      <c r="AM100" s="44">
        <v>2.3471789224434638</v>
      </c>
      <c r="AN100" s="44">
        <v>0.51962700149098329</v>
      </c>
      <c r="AO100" s="44">
        <v>8.2825297990831978E-2</v>
      </c>
      <c r="AP100" s="44">
        <v>0.23579428137103245</v>
      </c>
      <c r="AQ100" s="96">
        <v>57.538115544719517</v>
      </c>
      <c r="AR100" s="107">
        <v>1622.8132348814495</v>
      </c>
      <c r="AS100" s="44">
        <v>0.29755820241551995</v>
      </c>
      <c r="AT100" s="107">
        <v>402.39926788429239</v>
      </c>
      <c r="AU100" s="44">
        <v>7.7728769364440202</v>
      </c>
      <c r="AV100" s="96">
        <v>13.255525971730648</v>
      </c>
      <c r="AW100" s="44">
        <v>1.6587747302892766</v>
      </c>
      <c r="AX100" s="44">
        <v>7.0097266582802149</v>
      </c>
      <c r="AY100" s="44">
        <v>1.4111005202681497</v>
      </c>
      <c r="AZ100" s="44">
        <v>0.38259910069966668</v>
      </c>
      <c r="BA100" s="44">
        <v>1.2030380208048879</v>
      </c>
      <c r="BB100" s="44">
        <v>0.2119745332689178</v>
      </c>
      <c r="BC100" s="44">
        <v>1.2683575247911187</v>
      </c>
      <c r="BD100" s="44">
        <v>0.2665463064781346</v>
      </c>
      <c r="BE100" s="44">
        <v>0.71594511239801817</v>
      </c>
      <c r="BF100" s="44">
        <v>0.10851515055831899</v>
      </c>
      <c r="BG100" s="44">
        <v>0.72010138351820652</v>
      </c>
      <c r="BH100" s="44">
        <v>0.10489275583283499</v>
      </c>
      <c r="BI100" s="44">
        <v>1.949976024933272</v>
      </c>
      <c r="BJ100" s="44">
        <v>0.13988392832261354</v>
      </c>
      <c r="BK100" s="44">
        <v>0.45620296361721807</v>
      </c>
      <c r="BL100" s="107">
        <v>805.09283681957413</v>
      </c>
      <c r="BM100" s="44">
        <v>0.10770782035677169</v>
      </c>
      <c r="BN100" s="44">
        <v>1.3775761320099587</v>
      </c>
      <c r="BO100" s="44">
        <v>1.0568310590545404</v>
      </c>
    </row>
    <row r="101" spans="1:67" s="16" customFormat="1" ht="15">
      <c r="A101" s="16" t="s">
        <v>114</v>
      </c>
      <c r="B101" s="16" t="s">
        <v>152</v>
      </c>
      <c r="C101" s="18"/>
      <c r="D101" s="140"/>
      <c r="E101" s="19" t="s">
        <v>274</v>
      </c>
      <c r="F101" s="60">
        <v>2017</v>
      </c>
      <c r="G101" s="77" t="s">
        <v>229</v>
      </c>
      <c r="H101" s="60">
        <v>1311</v>
      </c>
      <c r="I101" s="18" t="s">
        <v>264</v>
      </c>
      <c r="J101" s="18" t="s">
        <v>284</v>
      </c>
      <c r="K101" s="96">
        <v>16.544284240269253</v>
      </c>
      <c r="L101" s="44">
        <v>0.73317201488247574</v>
      </c>
      <c r="M101" s="44">
        <v>2.6049910165359083</v>
      </c>
      <c r="N101" s="96">
        <v>68.790316383864763</v>
      </c>
      <c r="O101" s="44">
        <v>0.11331514813828371</v>
      </c>
      <c r="P101" s="44">
        <v>0.95520897658442327</v>
      </c>
      <c r="Q101" s="44">
        <v>0.66140931014288828</v>
      </c>
      <c r="R101" s="44">
        <v>6.939859363015997</v>
      </c>
      <c r="S101" s="44">
        <v>0.15905039550486941</v>
      </c>
      <c r="T101" s="44">
        <v>0.82277740961688917</v>
      </c>
      <c r="U101" s="44">
        <v>0.9087629217235943</v>
      </c>
      <c r="V101" s="44">
        <v>0.13523846626241023</v>
      </c>
      <c r="W101" s="44">
        <v>0.24187083578271371</v>
      </c>
      <c r="X101" s="44">
        <v>5.3131875001405424</v>
      </c>
      <c r="Y101" s="107">
        <v>154.07124882915068</v>
      </c>
      <c r="Z101" s="96">
        <v>25.031315162686909</v>
      </c>
      <c r="AA101" s="96">
        <v>22.903672483292922</v>
      </c>
      <c r="AB101" s="96">
        <v>19.278533150213114</v>
      </c>
      <c r="AC101" s="96">
        <v>11.340937262523747</v>
      </c>
      <c r="AD101" s="107">
        <v>1080.352023185894</v>
      </c>
      <c r="AE101" s="96">
        <v>52.517895787749715</v>
      </c>
      <c r="AF101" s="44">
        <v>3.795044158891629</v>
      </c>
      <c r="AG101" s="96">
        <v>14.290400975351602</v>
      </c>
      <c r="AH101" s="96">
        <v>16.726390714725529</v>
      </c>
      <c r="AI101" s="107">
        <v>453.49914016071062</v>
      </c>
      <c r="AJ101" s="44">
        <v>7.7498641066504304</v>
      </c>
      <c r="AK101" s="96">
        <v>92.939796643880399</v>
      </c>
      <c r="AL101" s="44">
        <v>2.5887865715976024</v>
      </c>
      <c r="AM101" s="44">
        <v>2.1703423194005507</v>
      </c>
      <c r="AN101" s="44">
        <v>0.92873633664444954</v>
      </c>
      <c r="AO101" s="44">
        <v>9.3491329648422203E-2</v>
      </c>
      <c r="AP101" s="44">
        <v>0.54669671212786397</v>
      </c>
      <c r="AQ101" s="107">
        <v>124.9305688828569</v>
      </c>
      <c r="AR101" s="107">
        <v>2020.4731082007663</v>
      </c>
      <c r="AS101" s="44">
        <v>0.37436889384730626</v>
      </c>
      <c r="AT101" s="107">
        <v>432.81293432430181</v>
      </c>
      <c r="AU101" s="44">
        <v>9.18722767139956</v>
      </c>
      <c r="AV101" s="96">
        <v>15.686442784931714</v>
      </c>
      <c r="AW101" s="44">
        <v>1.9045895413707932</v>
      </c>
      <c r="AX101" s="44">
        <v>7.7722913407712904</v>
      </c>
      <c r="AY101" s="44">
        <v>1.5490343041441343</v>
      </c>
      <c r="AZ101" s="44">
        <v>0.42987521303812271</v>
      </c>
      <c r="BA101" s="44">
        <v>1.2921765740381341</v>
      </c>
      <c r="BB101" s="44">
        <v>0.22366857937335316</v>
      </c>
      <c r="BC101" s="44">
        <v>1.3472522151341124</v>
      </c>
      <c r="BD101" s="44">
        <v>0.27683182574561394</v>
      </c>
      <c r="BE101" s="44">
        <v>0.79805925540965905</v>
      </c>
      <c r="BF101" s="44">
        <v>0.10916204877717443</v>
      </c>
      <c r="BG101" s="44">
        <v>0.72436314165715465</v>
      </c>
      <c r="BH101" s="44">
        <v>0.11290297635777068</v>
      </c>
      <c r="BI101" s="44">
        <v>2.2504962264577295</v>
      </c>
      <c r="BJ101" s="44">
        <v>0.15490515535403585</v>
      </c>
      <c r="BK101" s="44">
        <v>0.57204625118661212</v>
      </c>
      <c r="BL101" s="107">
        <v>1659.1296437339709</v>
      </c>
      <c r="BM101" s="44">
        <v>0.19237906287137685</v>
      </c>
      <c r="BN101" s="44">
        <v>1.7896703581264246</v>
      </c>
      <c r="BO101" s="44">
        <v>1.1996206214459413</v>
      </c>
    </row>
    <row r="102" spans="1:67" s="16" customFormat="1" ht="15">
      <c r="A102" s="16" t="s">
        <v>114</v>
      </c>
      <c r="B102" s="16" t="s">
        <v>153</v>
      </c>
      <c r="C102" s="18"/>
      <c r="D102" s="140"/>
      <c r="E102" s="19" t="s">
        <v>274</v>
      </c>
      <c r="F102" s="60">
        <v>2023</v>
      </c>
      <c r="G102" s="77" t="s">
        <v>229</v>
      </c>
      <c r="H102" s="60">
        <v>10150</v>
      </c>
      <c r="I102" s="18" t="s">
        <v>230</v>
      </c>
      <c r="J102" s="18" t="s">
        <v>284</v>
      </c>
      <c r="K102" s="96">
        <v>16.552158603581631</v>
      </c>
      <c r="L102" s="44">
        <v>0.80299263212470129</v>
      </c>
      <c r="M102" s="44">
        <v>2.6492367950491782</v>
      </c>
      <c r="N102" s="96">
        <v>68.028731841911551</v>
      </c>
      <c r="O102" s="44">
        <v>0.13994892921040356</v>
      </c>
      <c r="P102" s="44">
        <v>0.89827402101148912</v>
      </c>
      <c r="Q102" s="44">
        <v>0.76216459562991645</v>
      </c>
      <c r="R102" s="44">
        <v>7.1253240801898441</v>
      </c>
      <c r="S102" s="44">
        <v>0.13198901401379762</v>
      </c>
      <c r="T102" s="44">
        <v>0.82633769225888465</v>
      </c>
      <c r="U102" s="44">
        <v>0.87932134221580627</v>
      </c>
      <c r="V102" s="44">
        <v>0.20637273617289176</v>
      </c>
      <c r="W102" s="44">
        <v>0.40023492505559249</v>
      </c>
      <c r="X102" s="44">
        <v>7.8930062582586302</v>
      </c>
      <c r="Y102" s="107">
        <v>164.74196879403354</v>
      </c>
      <c r="Z102" s="96">
        <v>22.180323000274836</v>
      </c>
      <c r="AA102" s="96">
        <v>23.341990918159706</v>
      </c>
      <c r="AB102" s="96">
        <v>18.338372609114781</v>
      </c>
      <c r="AC102" s="96">
        <v>11.662166488228493</v>
      </c>
      <c r="AD102" s="107">
        <v>1648.6078940157513</v>
      </c>
      <c r="AE102" s="96">
        <v>54.393164196874615</v>
      </c>
      <c r="AF102" s="44">
        <v>3.7073784690881908</v>
      </c>
      <c r="AG102" s="96">
        <v>22.346333541095408</v>
      </c>
      <c r="AH102" s="96">
        <v>18.665979158420843</v>
      </c>
      <c r="AI102" s="107">
        <v>450.88876485996872</v>
      </c>
      <c r="AJ102" s="44">
        <v>7.113048066243203</v>
      </c>
      <c r="AK102" s="96">
        <v>74.876210861522978</v>
      </c>
      <c r="AL102" s="44">
        <v>2.2926004424857136</v>
      </c>
      <c r="AM102" s="44">
        <v>2.1756375430998105</v>
      </c>
      <c r="AN102" s="44">
        <v>1.5935719030321778</v>
      </c>
      <c r="AO102" s="44">
        <v>8.6859598708406441E-2</v>
      </c>
      <c r="AP102" s="44">
        <v>0.82741458176081251</v>
      </c>
      <c r="AQ102" s="107">
        <v>198.19408574103775</v>
      </c>
      <c r="AR102" s="107">
        <v>3343.3708550295919</v>
      </c>
      <c r="AS102" s="44">
        <v>0.41413605673371051</v>
      </c>
      <c r="AT102" s="107">
        <v>318.05751658162472</v>
      </c>
      <c r="AU102" s="44">
        <v>8.2019320883622537</v>
      </c>
      <c r="AV102" s="96">
        <v>14.209122394461893</v>
      </c>
      <c r="AW102" s="44">
        <v>1.7317331617893916</v>
      </c>
      <c r="AX102" s="44">
        <v>6.9662176944797283</v>
      </c>
      <c r="AY102" s="44">
        <v>1.4401750429301579</v>
      </c>
      <c r="AZ102" s="44">
        <v>0.35608269427160488</v>
      </c>
      <c r="BA102" s="44">
        <v>1.2039382279572386</v>
      </c>
      <c r="BB102" s="44">
        <v>0.21485036711115887</v>
      </c>
      <c r="BC102" s="44">
        <v>1.199777297752914</v>
      </c>
      <c r="BD102" s="44">
        <v>0.25312097698983715</v>
      </c>
      <c r="BE102" s="44">
        <v>0.71870373648797481</v>
      </c>
      <c r="BF102" s="44">
        <v>9.73346525410997E-2</v>
      </c>
      <c r="BG102" s="44">
        <v>0.64926375511496681</v>
      </c>
      <c r="BH102" s="44">
        <v>0.10151944778751977</v>
      </c>
      <c r="BI102" s="44">
        <v>1.8150989300124074</v>
      </c>
      <c r="BJ102" s="44">
        <v>0.13817819634822989</v>
      </c>
      <c r="BK102" s="44">
        <v>0.80680736726004731</v>
      </c>
      <c r="BL102" s="107">
        <v>3550.1092578813591</v>
      </c>
      <c r="BM102" s="44">
        <v>0.37685779140100784</v>
      </c>
      <c r="BN102" s="44">
        <v>1.5981225412078783</v>
      </c>
      <c r="BO102" s="44">
        <v>1.0949250873640859</v>
      </c>
    </row>
    <row r="103" spans="1:67" s="16" customFormat="1" ht="15">
      <c r="A103" s="16" t="s">
        <v>114</v>
      </c>
      <c r="B103" s="16" t="s">
        <v>154</v>
      </c>
      <c r="C103" s="18"/>
      <c r="D103" s="140"/>
      <c r="E103" s="19" t="s">
        <v>274</v>
      </c>
      <c r="F103" s="60">
        <v>2023</v>
      </c>
      <c r="G103" s="77" t="s">
        <v>229</v>
      </c>
      <c r="H103" s="60">
        <v>10150</v>
      </c>
      <c r="I103" s="18" t="s">
        <v>239</v>
      </c>
      <c r="J103" s="18" t="s">
        <v>284</v>
      </c>
      <c r="K103" s="96">
        <v>16.416423219123722</v>
      </c>
      <c r="L103" s="44">
        <v>0.74994897357931622</v>
      </c>
      <c r="M103" s="44">
        <v>2.5055159914636058</v>
      </c>
      <c r="N103" s="96">
        <v>68.753842390138217</v>
      </c>
      <c r="O103" s="44">
        <v>0.12550938123816524</v>
      </c>
      <c r="P103" s="44">
        <v>0.94351668814455303</v>
      </c>
      <c r="Q103" s="44">
        <v>0.70942885807977663</v>
      </c>
      <c r="R103" s="44">
        <v>6.8488180133530614</v>
      </c>
      <c r="S103" s="44">
        <v>0.15393993642602347</v>
      </c>
      <c r="T103" s="44">
        <v>0.91608014985441677</v>
      </c>
      <c r="U103" s="44">
        <v>0.93339778879892921</v>
      </c>
      <c r="V103" s="44">
        <v>0.18408504684691981</v>
      </c>
      <c r="W103" s="44">
        <v>0.33020878473922727</v>
      </c>
      <c r="X103" s="44">
        <v>6.377799056101523</v>
      </c>
      <c r="Y103" s="107">
        <v>149.39984077125317</v>
      </c>
      <c r="Z103" s="96">
        <v>24.801938560338396</v>
      </c>
      <c r="AA103" s="96">
        <v>22.187228813918832</v>
      </c>
      <c r="AB103" s="96">
        <v>19.264567880885259</v>
      </c>
      <c r="AC103" s="96">
        <v>11.425083309181616</v>
      </c>
      <c r="AD103" s="107">
        <v>1470.56276439463</v>
      </c>
      <c r="AE103" s="96">
        <v>57.796453114401494</v>
      </c>
      <c r="AF103" s="44">
        <v>3.7035466359224327</v>
      </c>
      <c r="AG103" s="96">
        <v>16.942586659514042</v>
      </c>
      <c r="AH103" s="96">
        <v>18.02917547443241</v>
      </c>
      <c r="AI103" s="107">
        <v>460.6464313422735</v>
      </c>
      <c r="AJ103" s="44">
        <v>7.6567740568894136</v>
      </c>
      <c r="AK103" s="96">
        <v>90.689080523354335</v>
      </c>
      <c r="AL103" s="44">
        <v>2.5979118974465609</v>
      </c>
      <c r="AM103" s="44">
        <v>2.4107114693901224</v>
      </c>
      <c r="AN103" s="44">
        <v>1.1199136344010763</v>
      </c>
      <c r="AO103" s="44">
        <v>8.8871256404871757E-2</v>
      </c>
      <c r="AP103" s="44">
        <v>0.72749310206163809</v>
      </c>
      <c r="AQ103" s="107">
        <v>172.65667513135557</v>
      </c>
      <c r="AR103" s="107">
        <v>2758.4060207102762</v>
      </c>
      <c r="AS103" s="44">
        <v>0.38716768501281562</v>
      </c>
      <c r="AT103" s="107">
        <v>360.36970592809411</v>
      </c>
      <c r="AU103" s="44">
        <v>9.6177378320317803</v>
      </c>
      <c r="AV103" s="96">
        <v>16.361738274392732</v>
      </c>
      <c r="AW103" s="44">
        <v>1.9768330972083767</v>
      </c>
      <c r="AX103" s="44">
        <v>7.6399879370611536</v>
      </c>
      <c r="AY103" s="44">
        <v>1.5310447416724005</v>
      </c>
      <c r="AZ103" s="44">
        <v>0.39178506959866016</v>
      </c>
      <c r="BA103" s="44">
        <v>1.178215746218515</v>
      </c>
      <c r="BB103" s="44">
        <v>0.22276837746169878</v>
      </c>
      <c r="BC103" s="44">
        <v>1.2791138026385165</v>
      </c>
      <c r="BD103" s="44">
        <v>0.26491101341925583</v>
      </c>
      <c r="BE103" s="44">
        <v>0.76601470348902334</v>
      </c>
      <c r="BF103" s="44">
        <v>0.10319267243594055</v>
      </c>
      <c r="BG103" s="44">
        <v>0.74962778807874419</v>
      </c>
      <c r="BH103" s="44">
        <v>0.11381964874980753</v>
      </c>
      <c r="BI103" s="44">
        <v>2.1942575745535007</v>
      </c>
      <c r="BJ103" s="44">
        <v>0.1549170064645079</v>
      </c>
      <c r="BK103" s="44">
        <v>0.80084033270055022</v>
      </c>
      <c r="BL103" s="107">
        <v>2040.8716846382242</v>
      </c>
      <c r="BM103" s="44">
        <v>0.22242641645888384</v>
      </c>
      <c r="BN103" s="44">
        <v>1.9042738759310847</v>
      </c>
      <c r="BO103" s="44">
        <v>1.1950086089233813</v>
      </c>
    </row>
    <row r="104" spans="1:67" s="16" customFormat="1" ht="15">
      <c r="A104" s="16" t="s">
        <v>114</v>
      </c>
      <c r="B104" s="16" t="s">
        <v>155</v>
      </c>
      <c r="C104" s="18"/>
      <c r="D104" s="140"/>
      <c r="E104" s="16" t="s">
        <v>274</v>
      </c>
      <c r="F104" s="60">
        <v>2017</v>
      </c>
      <c r="G104" s="77" t="s">
        <v>229</v>
      </c>
      <c r="H104" s="60">
        <v>1321</v>
      </c>
      <c r="I104" s="18" t="s">
        <v>230</v>
      </c>
      <c r="J104" s="18" t="s">
        <v>284</v>
      </c>
      <c r="K104" s="96">
        <v>17.011179296784576</v>
      </c>
      <c r="L104" s="44">
        <v>0.86091368107666388</v>
      </c>
      <c r="M104" s="44">
        <v>2.6751416408566748</v>
      </c>
      <c r="N104" s="96">
        <v>67.90545524221092</v>
      </c>
      <c r="O104" s="44">
        <v>0.15925469460899103</v>
      </c>
      <c r="P104" s="44">
        <v>0.92706132591320844</v>
      </c>
      <c r="Q104" s="44">
        <v>0.92423922001148606</v>
      </c>
      <c r="R104" s="44">
        <v>6.8457566184149856</v>
      </c>
      <c r="S104" s="44">
        <v>0.13686510252050407</v>
      </c>
      <c r="T104" s="44">
        <v>0.84979883864497363</v>
      </c>
      <c r="U104" s="44">
        <v>0.85206863873736516</v>
      </c>
      <c r="V104" s="44">
        <v>0.170944681868436</v>
      </c>
      <c r="W104" s="44">
        <v>0.28606158517905161</v>
      </c>
      <c r="X104" s="44">
        <v>10.57997284167711</v>
      </c>
      <c r="Y104" s="107">
        <v>164.08023972067622</v>
      </c>
      <c r="Z104" s="96">
        <v>21.124224313216953</v>
      </c>
      <c r="AA104" s="96">
        <v>19.676709009481854</v>
      </c>
      <c r="AB104" s="96">
        <v>10.848397440814812</v>
      </c>
      <c r="AC104" s="96">
        <v>10.413083914523591</v>
      </c>
      <c r="AD104" s="107">
        <v>1365.591003901869</v>
      </c>
      <c r="AE104" s="96">
        <v>51.852968684369493</v>
      </c>
      <c r="AF104" s="44">
        <v>3.692791925063577</v>
      </c>
      <c r="AG104" s="96">
        <v>14.791480997959887</v>
      </c>
      <c r="AH104" s="96">
        <v>16.017674739199055</v>
      </c>
      <c r="AI104" s="107">
        <v>446.98352823995606</v>
      </c>
      <c r="AJ104" s="44">
        <v>6.9228227432221026</v>
      </c>
      <c r="AK104" s="96">
        <v>85.159022449043562</v>
      </c>
      <c r="AL104" s="44">
        <v>2.3095874811724872</v>
      </c>
      <c r="AM104" s="44">
        <v>1.9048238524262011</v>
      </c>
      <c r="AN104" s="44">
        <v>1.1985568838150733</v>
      </c>
      <c r="AO104" s="44">
        <v>7.1277392653918401E-2</v>
      </c>
      <c r="AP104" s="44">
        <v>0.65985997068649882</v>
      </c>
      <c r="AQ104" s="107">
        <v>155.71705058576822</v>
      </c>
      <c r="AR104" s="107">
        <v>2389.6214616911843</v>
      </c>
      <c r="AS104" s="44">
        <v>0.44707357658460994</v>
      </c>
      <c r="AT104" s="107">
        <v>311.83636733184602</v>
      </c>
      <c r="AU104" s="44">
        <v>7.5656104004027611</v>
      </c>
      <c r="AV104" s="96">
        <v>13.296816485736771</v>
      </c>
      <c r="AW104" s="44">
        <v>1.6428156308889967</v>
      </c>
      <c r="AX104" s="44">
        <v>6.8082444266273958</v>
      </c>
      <c r="AY104" s="44">
        <v>1.3889977943246137</v>
      </c>
      <c r="AZ104" s="44">
        <v>0.38016902873326525</v>
      </c>
      <c r="BA104" s="44">
        <v>1.477640624888475</v>
      </c>
      <c r="BB104" s="44">
        <v>0.22243066026240835</v>
      </c>
      <c r="BC104" s="44">
        <v>1.163692318627582</v>
      </c>
      <c r="BD104" s="44">
        <v>0.24627424737184814</v>
      </c>
      <c r="BE104" s="44">
        <v>0.70007381122072354</v>
      </c>
      <c r="BF104" s="44">
        <v>9.2797631440535613E-2</v>
      </c>
      <c r="BG104" s="44">
        <v>0.67716513409087531</v>
      </c>
      <c r="BH104" s="44">
        <v>9.7095872287033647E-2</v>
      </c>
      <c r="BI104" s="44">
        <v>1.9755908497718033</v>
      </c>
      <c r="BJ104" s="44">
        <v>0.13678147351334066</v>
      </c>
      <c r="BK104" s="44">
        <v>0.55487811496827766</v>
      </c>
      <c r="BL104" s="107">
        <v>1804.4716969192834</v>
      </c>
      <c r="BM104" s="44">
        <v>0.21600318261934612</v>
      </c>
      <c r="BN104" s="44">
        <v>1.5478267001675456</v>
      </c>
      <c r="BO104" s="44">
        <v>1.0200655560616834</v>
      </c>
    </row>
    <row r="105" spans="1:67" s="16" customFormat="1" ht="15">
      <c r="A105" s="16" t="s">
        <v>114</v>
      </c>
      <c r="B105" s="16" t="s">
        <v>165</v>
      </c>
      <c r="C105" s="18"/>
      <c r="D105" s="140"/>
      <c r="E105" s="16" t="s">
        <v>274</v>
      </c>
      <c r="F105" s="60">
        <v>2017</v>
      </c>
      <c r="G105" s="77" t="s">
        <v>229</v>
      </c>
      <c r="H105" s="60">
        <v>1321</v>
      </c>
      <c r="I105" s="18" t="s">
        <v>230</v>
      </c>
      <c r="J105" s="18" t="s">
        <v>284</v>
      </c>
      <c r="K105" s="96">
        <v>16.215382944657936</v>
      </c>
      <c r="L105" s="44">
        <v>0.82386874154389744</v>
      </c>
      <c r="M105" s="44">
        <v>2.5937413218434799</v>
      </c>
      <c r="N105" s="96">
        <v>67.460084446376271</v>
      </c>
      <c r="O105" s="44">
        <v>0.15840558697935134</v>
      </c>
      <c r="P105" s="44">
        <v>0.86291042609140101</v>
      </c>
      <c r="Q105" s="44">
        <v>1.0171033292136871</v>
      </c>
      <c r="R105" s="44">
        <v>6.8742752283874076</v>
      </c>
      <c r="S105" s="44">
        <v>0.13977917470010987</v>
      </c>
      <c r="T105" s="44">
        <v>1.8462181670354394</v>
      </c>
      <c r="U105" s="44">
        <v>1.2383720339269331</v>
      </c>
      <c r="V105" s="44">
        <v>0.13263833431276803</v>
      </c>
      <c r="W105" s="44">
        <v>0.27354456191569582</v>
      </c>
      <c r="X105" s="44">
        <v>9.7487432165426284</v>
      </c>
      <c r="Y105" s="107">
        <v>154.79574133487219</v>
      </c>
      <c r="Z105" s="96">
        <v>24.220946892629865</v>
      </c>
      <c r="AA105" s="96">
        <v>16.112326499035337</v>
      </c>
      <c r="AB105" s="96">
        <v>15.602172902202637</v>
      </c>
      <c r="AC105" s="96">
        <v>11.821741689924862</v>
      </c>
      <c r="AD105" s="107">
        <v>1059.5808780377699</v>
      </c>
      <c r="AE105" s="96">
        <v>57.626671850727099</v>
      </c>
      <c r="AF105" s="44">
        <v>4.160341474603606</v>
      </c>
      <c r="AG105" s="96">
        <v>16.573849465927978</v>
      </c>
      <c r="AH105" s="96">
        <v>20.845166626804644</v>
      </c>
      <c r="AI105" s="107">
        <v>472.37435172901911</v>
      </c>
      <c r="AJ105" s="44">
        <v>7.9108074947043301</v>
      </c>
      <c r="AK105" s="96">
        <v>87.518309429941624</v>
      </c>
      <c r="AL105" s="44">
        <v>2.5423483140481009</v>
      </c>
      <c r="AM105" s="44">
        <v>2.7114053281755197</v>
      </c>
      <c r="AN105" s="44">
        <v>0.97989444115235658</v>
      </c>
      <c r="AO105" s="44">
        <v>0.1209982037615077</v>
      </c>
      <c r="AP105" s="44">
        <v>0.53886583222384754</v>
      </c>
      <c r="AQ105" s="107">
        <v>128.35404740443417</v>
      </c>
      <c r="AR105" s="107">
        <v>2285.0602448892814</v>
      </c>
      <c r="AS105" s="44">
        <v>1.3172700729599203</v>
      </c>
      <c r="AT105" s="107">
        <v>342.24362797651514</v>
      </c>
      <c r="AU105" s="44">
        <v>9.6820731292152953</v>
      </c>
      <c r="AV105" s="96">
        <v>16.397319139893483</v>
      </c>
      <c r="AW105" s="44">
        <v>1.9509465800727821</v>
      </c>
      <c r="AX105" s="44">
        <v>7.7504555607682706</v>
      </c>
      <c r="AY105" s="44">
        <v>1.5164098797474288</v>
      </c>
      <c r="AZ105" s="44">
        <v>0.39242935223403297</v>
      </c>
      <c r="BA105" s="44">
        <v>1.1853619670270108</v>
      </c>
      <c r="BB105" s="44">
        <v>0.22301663285765694</v>
      </c>
      <c r="BC105" s="44">
        <v>1.3109039511939842</v>
      </c>
      <c r="BD105" s="44">
        <v>0.28055832632725869</v>
      </c>
      <c r="BE105" s="44">
        <v>0.77927676236256416</v>
      </c>
      <c r="BF105" s="44">
        <v>0.11468180398886042</v>
      </c>
      <c r="BG105" s="44">
        <v>0.74275926451815322</v>
      </c>
      <c r="BH105" s="44">
        <v>0.11010354082314976</v>
      </c>
      <c r="BI105" s="44">
        <v>2.1673632276444557</v>
      </c>
      <c r="BJ105" s="44">
        <v>0.14481100337652497</v>
      </c>
      <c r="BK105" s="44">
        <v>0.71717214447017019</v>
      </c>
      <c r="BL105" s="107">
        <v>1480.0066715399307</v>
      </c>
      <c r="BM105" s="44">
        <v>0.19677461006310981</v>
      </c>
      <c r="BN105" s="44">
        <v>2.0482327855689264</v>
      </c>
      <c r="BO105" s="44">
        <v>1.3026147985238272</v>
      </c>
    </row>
    <row r="106" spans="1:67" s="16" customFormat="1" ht="15">
      <c r="A106" s="16" t="s">
        <v>114</v>
      </c>
      <c r="B106" s="16" t="s">
        <v>156</v>
      </c>
      <c r="C106" s="18"/>
      <c r="D106" s="140"/>
      <c r="E106" s="19" t="s">
        <v>185</v>
      </c>
      <c r="F106" s="60">
        <v>2015</v>
      </c>
      <c r="G106" s="77" t="s">
        <v>229</v>
      </c>
      <c r="H106" s="60">
        <v>1110</v>
      </c>
      <c r="I106" s="18" t="s">
        <v>262</v>
      </c>
      <c r="J106" s="18" t="s">
        <v>284</v>
      </c>
      <c r="K106" s="96">
        <v>16.418275165777416</v>
      </c>
      <c r="L106" s="44">
        <v>0.6394400454424668</v>
      </c>
      <c r="M106" s="44">
        <v>2.3836936180239925</v>
      </c>
      <c r="N106" s="96">
        <v>69.562555168015081</v>
      </c>
      <c r="O106" s="44">
        <v>0.11510584814898563</v>
      </c>
      <c r="P106" s="44">
        <v>0.9728703914256962</v>
      </c>
      <c r="Q106" s="44">
        <v>0.64036239041786958</v>
      </c>
      <c r="R106" s="44">
        <v>7.1761233007736633</v>
      </c>
      <c r="S106" s="44">
        <v>0.12332074910473999</v>
      </c>
      <c r="T106" s="44">
        <v>0.82772429486908106</v>
      </c>
      <c r="U106" s="44">
        <v>0.66778871832830367</v>
      </c>
      <c r="V106" s="44">
        <v>3.9130914272548868E-2</v>
      </c>
      <c r="W106" s="44">
        <v>0.19319967403572677</v>
      </c>
      <c r="X106" s="44">
        <v>4.5442249444314351</v>
      </c>
      <c r="Y106" s="107">
        <v>149.03264339978867</v>
      </c>
      <c r="Z106" s="96">
        <v>19.812805299551911</v>
      </c>
      <c r="AA106" s="96">
        <v>14.355158480630264</v>
      </c>
      <c r="AB106" s="96">
        <v>10.780276560878605</v>
      </c>
      <c r="AC106" s="44">
        <v>8.5712203674205245</v>
      </c>
      <c r="AD106" s="107">
        <v>312.59717424947172</v>
      </c>
      <c r="AE106" s="96">
        <v>30.61378808109356</v>
      </c>
      <c r="AF106" s="44">
        <v>3.2929488860754215</v>
      </c>
      <c r="AG106" s="96">
        <v>11.715836156621473</v>
      </c>
      <c r="AH106" s="96">
        <v>13.44728880955293</v>
      </c>
      <c r="AI106" s="107">
        <v>468.89305145754793</v>
      </c>
      <c r="AJ106" s="44">
        <v>7.4643382143973982</v>
      </c>
      <c r="AK106" s="96">
        <v>77.637394640405873</v>
      </c>
      <c r="AL106" s="44">
        <v>2.157400268340453</v>
      </c>
      <c r="AM106" s="44">
        <v>2.2395131633896135</v>
      </c>
      <c r="AN106" s="44">
        <v>0.46042785637731071</v>
      </c>
      <c r="AO106" s="44">
        <v>9.660757128430307E-2</v>
      </c>
      <c r="AP106" s="44">
        <v>0.18397918593958393</v>
      </c>
      <c r="AQ106" s="96">
        <v>43.676365797772377</v>
      </c>
      <c r="AR106" s="107">
        <v>1613.8975360097463</v>
      </c>
      <c r="AS106" s="44">
        <v>0.23015204480492912</v>
      </c>
      <c r="AT106" s="107">
        <v>331.2384492220877</v>
      </c>
      <c r="AU106" s="44">
        <v>8.9239726192144051</v>
      </c>
      <c r="AV106" s="96">
        <v>15.204239977611289</v>
      </c>
      <c r="AW106" s="44">
        <v>1.7989532020998105</v>
      </c>
      <c r="AX106" s="44">
        <v>7.0998554927626172</v>
      </c>
      <c r="AY106" s="44">
        <v>1.4232421238131565</v>
      </c>
      <c r="AZ106" s="44">
        <v>0.37944160380152397</v>
      </c>
      <c r="BA106" s="44">
        <v>1.1026738331830772</v>
      </c>
      <c r="BB106" s="44">
        <v>0.21597486740702063</v>
      </c>
      <c r="BC106" s="44">
        <v>1.2479943239756253</v>
      </c>
      <c r="BD106" s="44">
        <v>0.26314654811227017</v>
      </c>
      <c r="BE106" s="44">
        <v>0.74742232995160995</v>
      </c>
      <c r="BF106" s="44">
        <v>0.10400180244304212</v>
      </c>
      <c r="BG106" s="44">
        <v>0.67128976365378756</v>
      </c>
      <c r="BH106" s="44">
        <v>0.1068225892383166</v>
      </c>
      <c r="BI106" s="44">
        <v>1.9069078711740424</v>
      </c>
      <c r="BJ106" s="44">
        <v>0.13317706857963449</v>
      </c>
      <c r="BK106" s="44">
        <v>0.56554065470151238</v>
      </c>
      <c r="BL106" s="107">
        <v>563.8899050926467</v>
      </c>
      <c r="BM106" s="44">
        <v>7.677867679956614E-2</v>
      </c>
      <c r="BN106" s="44">
        <v>1.5965910938751116</v>
      </c>
      <c r="BO106" s="44">
        <v>1.2389338793108193</v>
      </c>
    </row>
    <row r="107" spans="1:67" s="16" customFormat="1" ht="15">
      <c r="A107" s="16" t="s">
        <v>114</v>
      </c>
      <c r="B107" s="16" t="s">
        <v>166</v>
      </c>
      <c r="C107" s="18"/>
      <c r="D107" s="140"/>
      <c r="E107" s="19" t="s">
        <v>93</v>
      </c>
      <c r="F107" s="60">
        <v>2015</v>
      </c>
      <c r="G107" s="77" t="s">
        <v>229</v>
      </c>
      <c r="H107" s="60">
        <v>1132</v>
      </c>
      <c r="I107" s="18" t="s">
        <v>233</v>
      </c>
      <c r="J107" s="18" t="s">
        <v>284</v>
      </c>
      <c r="K107" s="96">
        <v>15.686487425675478</v>
      </c>
      <c r="L107" s="44">
        <v>0.92833404361221061</v>
      </c>
      <c r="M107" s="44">
        <v>2.5353857335263466</v>
      </c>
      <c r="N107" s="96">
        <v>68.040793654505748</v>
      </c>
      <c r="O107" s="44">
        <v>7.5337721273513111E-2</v>
      </c>
      <c r="P107" s="44">
        <v>1.0843208386598395</v>
      </c>
      <c r="Q107" s="44">
        <v>0.68120194484720376</v>
      </c>
      <c r="R107" s="44">
        <v>7.3841842636446531</v>
      </c>
      <c r="S107" s="44">
        <v>0.14138968215188183</v>
      </c>
      <c r="T107" s="44">
        <v>0.80064714045353857</v>
      </c>
      <c r="U107" s="44">
        <v>1.5679790624845715</v>
      </c>
      <c r="V107" s="44">
        <v>0.25301014405703076</v>
      </c>
      <c r="W107" s="44">
        <v>0.14294660706478732</v>
      </c>
      <c r="X107" s="44">
        <v>3.9502821967359387</v>
      </c>
      <c r="Y107" s="107">
        <v>176.13618099735183</v>
      </c>
      <c r="Z107" s="96">
        <v>21.458687418354973</v>
      </c>
      <c r="AA107" s="96">
        <v>18.006164376343207</v>
      </c>
      <c r="AB107" s="107">
        <v>455.3363015328693</v>
      </c>
      <c r="AC107" s="96">
        <v>51.671408793499388</v>
      </c>
      <c r="AD107" s="107">
        <v>2021.1706666962029</v>
      </c>
      <c r="AE107" s="107">
        <v>532.99599775374247</v>
      </c>
      <c r="AF107" s="44">
        <v>5.5422013455634342</v>
      </c>
      <c r="AG107" s="96">
        <v>30.65576096227932</v>
      </c>
      <c r="AH107" s="96">
        <v>27.307133813114955</v>
      </c>
      <c r="AI107" s="107">
        <v>467.65675556473258</v>
      </c>
      <c r="AJ107" s="44">
        <v>7.45361305710491</v>
      </c>
      <c r="AK107" s="96">
        <v>78.840298380080185</v>
      </c>
      <c r="AL107" s="44">
        <v>2.4150369842061128</v>
      </c>
      <c r="AM107" s="44">
        <v>5.1916495930537669</v>
      </c>
      <c r="AN107" s="44">
        <v>1.2049465489333384</v>
      </c>
      <c r="AO107" s="44">
        <v>6.8085757063643795E-2</v>
      </c>
      <c r="AP107" s="44">
        <v>1.7336681382036598</v>
      </c>
      <c r="AQ107" s="107">
        <v>146.36492992704427</v>
      </c>
      <c r="AR107" s="107">
        <v>1194.1074852960262</v>
      </c>
      <c r="AS107" s="44">
        <v>1.6885266704843518</v>
      </c>
      <c r="AT107" s="107">
        <v>312.45159404476613</v>
      </c>
      <c r="AU107" s="44">
        <v>8.6673332542297263</v>
      </c>
      <c r="AV107" s="96">
        <v>15.079213719784718</v>
      </c>
      <c r="AW107" s="44">
        <v>1.8264769394000415</v>
      </c>
      <c r="AX107" s="44">
        <v>7.4419679562004326</v>
      </c>
      <c r="AY107" s="44">
        <v>1.4875897180413924</v>
      </c>
      <c r="AZ107" s="44">
        <v>0.37231893516568365</v>
      </c>
      <c r="BA107" s="44">
        <v>1.1543452610769867</v>
      </c>
      <c r="BB107" s="44">
        <v>0.22827457036556806</v>
      </c>
      <c r="BC107" s="44">
        <v>1.266525860349718</v>
      </c>
      <c r="BD107" s="44">
        <v>0.26475951585473861</v>
      </c>
      <c r="BE107" s="44">
        <v>0.72313380321286413</v>
      </c>
      <c r="BF107" s="44">
        <v>0.10223223704854816</v>
      </c>
      <c r="BG107" s="44">
        <v>0.70965686269498274</v>
      </c>
      <c r="BH107" s="44">
        <v>0.10206364983194539</v>
      </c>
      <c r="BI107" s="44">
        <v>1.9046158339001009</v>
      </c>
      <c r="BJ107" s="44">
        <v>0.14257297693817286</v>
      </c>
      <c r="BK107" s="44">
        <v>0.66284005737061613</v>
      </c>
      <c r="BL107" s="107">
        <v>3233.0443136965732</v>
      </c>
      <c r="BM107" s="44">
        <v>0.20436309947509299</v>
      </c>
      <c r="BN107" s="44">
        <v>1.5845255268215395</v>
      </c>
      <c r="BO107" s="44">
        <v>1.4457824232367715</v>
      </c>
    </row>
    <row r="108" spans="1:67" s="20" customFormat="1" ht="15">
      <c r="A108" s="20" t="s">
        <v>167</v>
      </c>
      <c r="B108" s="20" t="s">
        <v>178</v>
      </c>
      <c r="C108" s="20" t="s">
        <v>279</v>
      </c>
      <c r="D108" s="142">
        <v>0.93200000000000005</v>
      </c>
      <c r="E108" s="21" t="s">
        <v>179</v>
      </c>
      <c r="F108" s="81">
        <v>2023</v>
      </c>
      <c r="G108" s="81" t="s">
        <v>229</v>
      </c>
      <c r="H108" s="62">
        <v>10180</v>
      </c>
      <c r="I108" s="22" t="s">
        <v>282</v>
      </c>
      <c r="J108" s="22" t="s">
        <v>48</v>
      </c>
      <c r="K108" s="97">
        <v>16.527629465912757</v>
      </c>
      <c r="L108" s="45">
        <v>0.81361151107441387</v>
      </c>
      <c r="M108" s="45">
        <v>2.7514243405236316</v>
      </c>
      <c r="N108" s="97">
        <v>66.524101395299056</v>
      </c>
      <c r="O108" s="45">
        <v>0.1954201702454671</v>
      </c>
      <c r="P108" s="45">
        <v>0.76865915486702985</v>
      </c>
      <c r="Q108" s="45">
        <v>0.85052634019857387</v>
      </c>
      <c r="R108" s="45">
        <v>7.2094282719621052</v>
      </c>
      <c r="S108" s="45">
        <v>0.12742609179806907</v>
      </c>
      <c r="T108" s="45">
        <v>0.61026292451319042</v>
      </c>
      <c r="U108" s="45">
        <v>1.0775437806270101</v>
      </c>
      <c r="V108" s="45">
        <v>0.88184260583186269</v>
      </c>
      <c r="W108" s="45">
        <v>0.685733660010029</v>
      </c>
      <c r="X108" s="45">
        <v>7.4012179347615668</v>
      </c>
      <c r="Y108" s="108">
        <v>181.66333258087599</v>
      </c>
      <c r="Z108" s="97">
        <v>23.95834272965104</v>
      </c>
      <c r="AA108" s="97">
        <v>17.245087107078724</v>
      </c>
      <c r="AB108" s="97">
        <v>38.257312330603206</v>
      </c>
      <c r="AC108" s="97">
        <v>15.410868987723594</v>
      </c>
      <c r="AD108" s="108">
        <v>7044.5966275112842</v>
      </c>
      <c r="AE108" s="108">
        <v>154.02803874267431</v>
      </c>
      <c r="AF108" s="45">
        <v>4.7747322574167281</v>
      </c>
      <c r="AG108" s="97">
        <v>31.482156847752179</v>
      </c>
      <c r="AH108" s="97">
        <v>32.907848145708897</v>
      </c>
      <c r="AI108" s="108">
        <v>456.39697640605635</v>
      </c>
      <c r="AJ108" s="45">
        <v>6.8732711920921625</v>
      </c>
      <c r="AK108" s="97">
        <v>70.96022016822937</v>
      </c>
      <c r="AL108" s="45">
        <v>2.4190475479170881</v>
      </c>
      <c r="AM108" s="45">
        <v>1.8975417415656219</v>
      </c>
      <c r="AN108" s="45">
        <v>3.5626039010302772</v>
      </c>
      <c r="AO108" s="45">
        <v>0.1805027916849366</v>
      </c>
      <c r="AP108" s="45">
        <v>0</v>
      </c>
      <c r="AQ108" s="108">
        <v>671.47840165307707</v>
      </c>
      <c r="AR108" s="108">
        <v>5728.2905355444746</v>
      </c>
      <c r="AS108" s="45">
        <v>0.81862483792958229</v>
      </c>
      <c r="AT108" s="108">
        <v>344.12371841179407</v>
      </c>
      <c r="AU108" s="45">
        <v>9.0641321339526364</v>
      </c>
      <c r="AV108" s="97">
        <v>16.186764221775036</v>
      </c>
      <c r="AW108" s="45">
        <v>1.9270163469108745</v>
      </c>
      <c r="AX108" s="45">
        <v>7.7891605066817702</v>
      </c>
      <c r="AY108" s="45">
        <v>1.5481652901918548</v>
      </c>
      <c r="AZ108" s="45">
        <v>0.40500213308838645</v>
      </c>
      <c r="BA108" s="45">
        <v>1.3501092306685694</v>
      </c>
      <c r="BB108" s="45">
        <v>0.20376200223803204</v>
      </c>
      <c r="BC108" s="45">
        <v>1.2025074686354156</v>
      </c>
      <c r="BD108" s="45">
        <v>0.25288330279158949</v>
      </c>
      <c r="BE108" s="45">
        <v>0.67405216115164912</v>
      </c>
      <c r="BF108" s="45">
        <v>0.10137003552620739</v>
      </c>
      <c r="BG108" s="45">
        <v>0.68942620563669721</v>
      </c>
      <c r="BH108" s="45">
        <v>0.11807785385589321</v>
      </c>
      <c r="BI108" s="45">
        <v>1.7602161731244839</v>
      </c>
      <c r="BJ108" s="45">
        <v>0.14191253944156562</v>
      </c>
      <c r="BK108" s="45">
        <v>0.91484001953713523</v>
      </c>
      <c r="BL108" s="108">
        <v>6308.1417983819301</v>
      </c>
      <c r="BM108" s="45">
        <v>0.67786463266199515</v>
      </c>
      <c r="BN108" s="45">
        <v>2.1255774424289791</v>
      </c>
      <c r="BO108" s="45">
        <v>1.2307924387435187</v>
      </c>
    </row>
    <row r="109" spans="1:67" s="20" customFormat="1" ht="15">
      <c r="A109" s="20" t="s">
        <v>167</v>
      </c>
      <c r="B109" s="20" t="s">
        <v>173</v>
      </c>
      <c r="C109" s="20" t="s">
        <v>280</v>
      </c>
      <c r="D109" s="142">
        <v>1.22</v>
      </c>
      <c r="E109" s="21" t="s">
        <v>174</v>
      </c>
      <c r="F109" s="81">
        <v>2023</v>
      </c>
      <c r="G109" s="81" t="s">
        <v>229</v>
      </c>
      <c r="H109" s="62">
        <v>10225</v>
      </c>
      <c r="I109" s="22" t="s">
        <v>282</v>
      </c>
      <c r="J109" s="22" t="s">
        <v>48</v>
      </c>
      <c r="K109" s="97">
        <v>16.930344456400178</v>
      </c>
      <c r="L109" s="45">
        <v>0.78510783574936327</v>
      </c>
      <c r="M109" s="45">
        <v>2.4668638690812918</v>
      </c>
      <c r="N109" s="97">
        <v>67.65729800560176</v>
      </c>
      <c r="O109" s="45">
        <v>0.15067574675300144</v>
      </c>
      <c r="P109" s="45">
        <v>0.81987887199364562</v>
      </c>
      <c r="Q109" s="45">
        <v>0.77203535096112297</v>
      </c>
      <c r="R109" s="45">
        <v>6.6062957456050135</v>
      </c>
      <c r="S109" s="45">
        <v>0.10496187670894519</v>
      </c>
      <c r="T109" s="45">
        <v>0.67215769946949699</v>
      </c>
      <c r="U109" s="45">
        <v>0.95879535255283133</v>
      </c>
      <c r="V109" s="45">
        <v>0.76373523892617468</v>
      </c>
      <c r="W109" s="45">
        <v>0.73989760079676536</v>
      </c>
      <c r="X109" s="45">
        <v>8.865030470431094</v>
      </c>
      <c r="Y109" s="108">
        <v>171.79487932317238</v>
      </c>
      <c r="Z109" s="97">
        <v>19.539036019250954</v>
      </c>
      <c r="AA109" s="97">
        <v>14.679051536410915</v>
      </c>
      <c r="AB109" s="97">
        <v>13.154647185445915</v>
      </c>
      <c r="AC109" s="97">
        <v>11.395846377289486</v>
      </c>
      <c r="AD109" s="108">
        <v>6101.0963326903229</v>
      </c>
      <c r="AE109" s="108">
        <v>126.84674299044858</v>
      </c>
      <c r="AF109" s="45">
        <v>4.2869948465255439</v>
      </c>
      <c r="AG109" s="97">
        <v>30.04227045797878</v>
      </c>
      <c r="AH109" s="97">
        <v>17.026893963397825</v>
      </c>
      <c r="AI109" s="108">
        <v>426.78088167125168</v>
      </c>
      <c r="AJ109" s="45">
        <v>6.5674164144677922</v>
      </c>
      <c r="AK109" s="97">
        <v>64.389155655719478</v>
      </c>
      <c r="AL109" s="45">
        <v>2.100156941583617</v>
      </c>
      <c r="AM109" s="45">
        <v>1.5519822343496505</v>
      </c>
      <c r="AN109" s="45">
        <v>118.33293796473944</v>
      </c>
      <c r="AO109" s="45">
        <v>0.23925749666228974</v>
      </c>
      <c r="AP109" s="45">
        <v>7.6524754011709257</v>
      </c>
      <c r="AQ109" s="108">
        <v>409.08884463083501</v>
      </c>
      <c r="AR109" s="108">
        <v>6180.7501528424145</v>
      </c>
      <c r="AS109" s="45">
        <v>0.43423418445445472</v>
      </c>
      <c r="AT109" s="108">
        <v>250.79246151464142</v>
      </c>
      <c r="AU109" s="45">
        <v>7.6459486163161259</v>
      </c>
      <c r="AV109" s="97">
        <v>13.883286657807393</v>
      </c>
      <c r="AW109" s="45">
        <v>1.6512869864216506</v>
      </c>
      <c r="AX109" s="45">
        <v>6.6414857749734288</v>
      </c>
      <c r="AY109" s="45">
        <v>1.2895502195327522</v>
      </c>
      <c r="AZ109" s="45">
        <v>0.35583599313816289</v>
      </c>
      <c r="BA109" s="45">
        <v>1.1872919386807546</v>
      </c>
      <c r="BB109" s="45">
        <v>0.18511236206179468</v>
      </c>
      <c r="BC109" s="45">
        <v>1.088439319673892</v>
      </c>
      <c r="BD109" s="45">
        <v>0.2262403964476834</v>
      </c>
      <c r="BE109" s="45">
        <v>0.61840798237539418</v>
      </c>
      <c r="BF109" s="45">
        <v>8.9396166857550502E-2</v>
      </c>
      <c r="BG109" s="45">
        <v>0.60862718773555735</v>
      </c>
      <c r="BH109" s="45">
        <v>8.960361824710765E-2</v>
      </c>
      <c r="BI109" s="45">
        <v>1.536177850418418</v>
      </c>
      <c r="BJ109" s="45">
        <v>0.11861501682797246</v>
      </c>
      <c r="BK109" s="45">
        <v>0.48828440602157597</v>
      </c>
      <c r="BL109" s="108">
        <v>3020.5527550912016</v>
      </c>
      <c r="BM109" s="45">
        <v>0.65725903004113884</v>
      </c>
      <c r="BN109" s="45">
        <v>1.577271878227382</v>
      </c>
      <c r="BO109" s="45">
        <v>1.0372093918044165</v>
      </c>
    </row>
    <row r="110" spans="1:67" s="20" customFormat="1" ht="15">
      <c r="A110" s="20" t="s">
        <v>167</v>
      </c>
      <c r="B110" s="20" t="s">
        <v>175</v>
      </c>
      <c r="C110" s="20" t="s">
        <v>280</v>
      </c>
      <c r="D110" s="142">
        <v>0.98899999999999999</v>
      </c>
      <c r="E110" s="21" t="s">
        <v>57</v>
      </c>
      <c r="F110" s="81">
        <v>2024</v>
      </c>
      <c r="G110" s="81" t="s">
        <v>229</v>
      </c>
      <c r="H110" s="62">
        <v>10470</v>
      </c>
      <c r="I110" s="22" t="s">
        <v>287</v>
      </c>
      <c r="J110" s="22" t="s">
        <v>284</v>
      </c>
      <c r="K110" s="97">
        <v>16.977673900429792</v>
      </c>
      <c r="L110" s="45">
        <v>0.71007426749877689</v>
      </c>
      <c r="M110" s="45">
        <v>2.5102737652277813</v>
      </c>
      <c r="N110" s="97">
        <v>66.867155459106172</v>
      </c>
      <c r="O110" s="45">
        <v>0.14882719191378763</v>
      </c>
      <c r="P110" s="45">
        <v>1.0078555852079538</v>
      </c>
      <c r="Q110" s="45">
        <v>0.72412382694425281</v>
      </c>
      <c r="R110" s="45">
        <v>6.3686995556846995</v>
      </c>
      <c r="S110" s="45">
        <v>0.11471438506689996</v>
      </c>
      <c r="T110" s="45">
        <v>0.55351879782879054</v>
      </c>
      <c r="U110" s="45">
        <v>0.94071882013951824</v>
      </c>
      <c r="V110" s="45">
        <v>1.1236892499706761</v>
      </c>
      <c r="W110" s="45">
        <v>0.78929603942025983</v>
      </c>
      <c r="X110" s="45">
        <v>7.020919097404918</v>
      </c>
      <c r="Y110" s="108">
        <v>179.24364207032633</v>
      </c>
      <c r="Z110" s="97">
        <v>20.224256515143942</v>
      </c>
      <c r="AA110" s="97">
        <v>14.850971218664599</v>
      </c>
      <c r="AB110" s="97">
        <v>36.82120639474018</v>
      </c>
      <c r="AC110" s="97">
        <v>13.619269277930133</v>
      </c>
      <c r="AD110" s="108">
        <v>8976.5877134580296</v>
      </c>
      <c r="AE110" s="108">
        <v>144.42171230984408</v>
      </c>
      <c r="AF110" s="45">
        <v>4.1074380850533929</v>
      </c>
      <c r="AG110" s="97">
        <v>37.247226632848779</v>
      </c>
      <c r="AH110" s="97">
        <v>18.311273479179182</v>
      </c>
      <c r="AI110" s="108">
        <v>424.9359053945164</v>
      </c>
      <c r="AJ110" s="45">
        <v>6.3911740147028597</v>
      </c>
      <c r="AK110" s="97">
        <v>66.157643360247462</v>
      </c>
      <c r="AL110" s="45">
        <v>2.1621829227932734</v>
      </c>
      <c r="AM110" s="45">
        <v>1.4633043571789686</v>
      </c>
      <c r="AN110" s="45">
        <v>5.0674978956802628</v>
      </c>
      <c r="AO110" s="45">
        <v>0.19016010837481601</v>
      </c>
      <c r="AP110" s="45">
        <v>0</v>
      </c>
      <c r="AQ110" s="108">
        <v>905.13755433178665</v>
      </c>
      <c r="AR110" s="108">
        <v>6593.401047700776</v>
      </c>
      <c r="AS110" s="45">
        <v>0.47202542458722374</v>
      </c>
      <c r="AT110" s="108">
        <v>253.33260130414689</v>
      </c>
      <c r="AU110" s="45">
        <v>7.6540517988459191</v>
      </c>
      <c r="AV110" s="97">
        <v>13.771991153134749</v>
      </c>
      <c r="AW110" s="45">
        <v>1.639291097686379</v>
      </c>
      <c r="AX110" s="45">
        <v>6.5074798576915098</v>
      </c>
      <c r="AY110" s="45">
        <v>1.3029064751498391</v>
      </c>
      <c r="AZ110" s="45">
        <v>0.33729941404081465</v>
      </c>
      <c r="BA110" s="45">
        <v>1.1371543521169258</v>
      </c>
      <c r="BB110" s="45">
        <v>0.17886655970933665</v>
      </c>
      <c r="BC110" s="45">
        <v>1.0755060220699357</v>
      </c>
      <c r="BD110" s="45">
        <v>0.21833064630869028</v>
      </c>
      <c r="BE110" s="45">
        <v>0.60305964035744097</v>
      </c>
      <c r="BF110" s="45">
        <v>8.368320430596983E-2</v>
      </c>
      <c r="BG110" s="45">
        <v>0.61209958282110055</v>
      </c>
      <c r="BH110" s="45">
        <v>8.9314934486493844E-2</v>
      </c>
      <c r="BI110" s="45">
        <v>1.562397345946215</v>
      </c>
      <c r="BJ110" s="45">
        <v>0.1275649207318045</v>
      </c>
      <c r="BK110" s="45">
        <v>0.52061078395745941</v>
      </c>
      <c r="BL110" s="108">
        <v>7952.0817464131405</v>
      </c>
      <c r="BM110" s="45">
        <v>0.97591944204614456</v>
      </c>
      <c r="BN110" s="45">
        <v>1.595772543658815</v>
      </c>
      <c r="BO110" s="45">
        <v>1.1207622782045648</v>
      </c>
    </row>
    <row r="111" spans="1:67" s="20" customFormat="1" ht="15">
      <c r="A111" s="20" t="s">
        <v>167</v>
      </c>
      <c r="B111" s="20" t="s">
        <v>180</v>
      </c>
      <c r="D111" s="142">
        <v>1.3089999999999999</v>
      </c>
      <c r="E111" s="21" t="s">
        <v>159</v>
      </c>
      <c r="F111" s="81">
        <v>2024</v>
      </c>
      <c r="G111" s="81" t="s">
        <v>229</v>
      </c>
      <c r="H111" s="62">
        <v>10470</v>
      </c>
      <c r="I111" s="22" t="s">
        <v>264</v>
      </c>
      <c r="J111" s="22" t="s">
        <v>284</v>
      </c>
      <c r="K111" s="97">
        <v>16.84040102677498</v>
      </c>
      <c r="L111" s="45">
        <v>0.83506332585159326</v>
      </c>
      <c r="M111" s="45">
        <v>2.5683456034960885</v>
      </c>
      <c r="N111" s="97">
        <v>65.898929382705546</v>
      </c>
      <c r="O111" s="45">
        <v>0.21756158783179783</v>
      </c>
      <c r="P111" s="45">
        <v>0.98563494051424749</v>
      </c>
      <c r="Q111" s="45">
        <v>0.87028039941616409</v>
      </c>
      <c r="R111" s="45">
        <v>6.8841276525685497</v>
      </c>
      <c r="S111" s="45">
        <v>0.14084369352166393</v>
      </c>
      <c r="T111" s="45">
        <v>0.55556359375110131</v>
      </c>
      <c r="U111" s="45">
        <v>1.0561801278360994</v>
      </c>
      <c r="V111" s="45">
        <v>1.0387931869607399</v>
      </c>
      <c r="W111" s="45">
        <v>0.78175493216060166</v>
      </c>
      <c r="X111" s="45">
        <v>7.4882291059065382</v>
      </c>
      <c r="Y111" s="108">
        <v>170.76975990225725</v>
      </c>
      <c r="Z111" s="97">
        <v>23.282952071100588</v>
      </c>
      <c r="AA111" s="97">
        <v>18.372365368767763</v>
      </c>
      <c r="AB111" s="97">
        <v>30.87513095003985</v>
      </c>
      <c r="AC111" s="97">
        <v>15.441626511178878</v>
      </c>
      <c r="AD111" s="108">
        <v>8298.3958057256732</v>
      </c>
      <c r="AE111" s="108">
        <v>160.42943025489214</v>
      </c>
      <c r="AF111" s="45">
        <v>4.2561417015485565</v>
      </c>
      <c r="AG111" s="97">
        <v>42.749675751298312</v>
      </c>
      <c r="AH111" s="97">
        <v>21.509147638682538</v>
      </c>
      <c r="AI111" s="108">
        <v>470.26383597436552</v>
      </c>
      <c r="AJ111" s="45">
        <v>6.8170864490460605</v>
      </c>
      <c r="AK111" s="97">
        <v>74.656195517950493</v>
      </c>
      <c r="AL111" s="45">
        <v>2.4946180152932773</v>
      </c>
      <c r="AM111" s="45">
        <v>1.6266229310135853</v>
      </c>
      <c r="AN111" s="45">
        <v>5.577541591270335</v>
      </c>
      <c r="AO111" s="45">
        <v>0.21014650420918637</v>
      </c>
      <c r="AP111" s="45">
        <v>0</v>
      </c>
      <c r="AQ111" s="108">
        <v>779.99701449018198</v>
      </c>
      <c r="AR111" s="108">
        <v>6530.406249775303</v>
      </c>
      <c r="AS111" s="45">
        <v>0.54431445171400028</v>
      </c>
      <c r="AT111" s="108">
        <v>276.87738643389127</v>
      </c>
      <c r="AU111" s="45">
        <v>8.9336084222865999</v>
      </c>
      <c r="AV111" s="97">
        <v>15.706878050007607</v>
      </c>
      <c r="AW111" s="45">
        <v>2.1267671265908499</v>
      </c>
      <c r="AX111" s="45">
        <v>7.5452114644654404</v>
      </c>
      <c r="AY111" s="45">
        <v>1.3674916882694417</v>
      </c>
      <c r="AZ111" s="45">
        <v>0.35541844152099256</v>
      </c>
      <c r="BA111" s="45">
        <v>1.2301411361078729</v>
      </c>
      <c r="BB111" s="45">
        <v>0.18828265198061916</v>
      </c>
      <c r="BC111" s="45">
        <v>1.1517311723984185</v>
      </c>
      <c r="BD111" s="45">
        <v>0.2436373747541894</v>
      </c>
      <c r="BE111" s="45">
        <v>0.63456471792638325</v>
      </c>
      <c r="BF111" s="45">
        <v>8.6554117118872856E-2</v>
      </c>
      <c r="BG111" s="45">
        <v>0.62992060381736692</v>
      </c>
      <c r="BH111" s="45">
        <v>8.8445337412454861E-2</v>
      </c>
      <c r="BI111" s="45">
        <v>1.7456461746187999</v>
      </c>
      <c r="BJ111" s="45">
        <v>0.13227858240468621</v>
      </c>
      <c r="BK111" s="45">
        <v>0.67031320465198507</v>
      </c>
      <c r="BL111" s="108">
        <v>9515.7893220447932</v>
      </c>
      <c r="BM111" s="45">
        <v>1.1681744838355168</v>
      </c>
      <c r="BN111" s="45">
        <v>1.9550876640467632</v>
      </c>
      <c r="BO111" s="45">
        <v>1.1434209701284395</v>
      </c>
    </row>
    <row r="112" spans="1:67" s="20" customFormat="1" ht="15">
      <c r="A112" s="20" t="s">
        <v>167</v>
      </c>
      <c r="B112" s="20" t="s">
        <v>181</v>
      </c>
      <c r="D112" s="142"/>
      <c r="E112" s="21" t="s">
        <v>57</v>
      </c>
      <c r="F112" s="81">
        <v>2024</v>
      </c>
      <c r="G112" s="81" t="s">
        <v>229</v>
      </c>
      <c r="H112" s="62">
        <v>10470</v>
      </c>
      <c r="I112" s="22" t="s">
        <v>230</v>
      </c>
      <c r="J112" s="22" t="s">
        <v>284</v>
      </c>
      <c r="K112" s="97">
        <v>17.075411699861821</v>
      </c>
      <c r="L112" s="45">
        <v>0.78963180381508702</v>
      </c>
      <c r="M112" s="45">
        <v>2.7753878056013979</v>
      </c>
      <c r="N112" s="97">
        <v>66.569287551538125</v>
      </c>
      <c r="O112" s="45">
        <v>0.14454922341500523</v>
      </c>
      <c r="P112" s="45">
        <v>0.88926824153600303</v>
      </c>
      <c r="Q112" s="45">
        <v>0.77680848692226212</v>
      </c>
      <c r="R112" s="45">
        <v>6.8661457875493674</v>
      </c>
      <c r="S112" s="45">
        <v>0.13001290298155049</v>
      </c>
      <c r="T112" s="45">
        <v>0.65822116071421577</v>
      </c>
      <c r="U112" s="45">
        <v>1.0127924480145938</v>
      </c>
      <c r="V112" s="45">
        <v>0.79641760298137443</v>
      </c>
      <c r="W112" s="45">
        <v>0.59230699537760234</v>
      </c>
      <c r="X112" s="45">
        <v>6.7426398925821678</v>
      </c>
      <c r="Y112" s="108">
        <v>177.18276920466329</v>
      </c>
      <c r="Z112" s="97">
        <v>22.660575381161546</v>
      </c>
      <c r="AA112" s="97">
        <v>17.668698218684529</v>
      </c>
      <c r="AB112" s="97">
        <v>44.939020324319216</v>
      </c>
      <c r="AC112" s="97">
        <v>14.869525667536243</v>
      </c>
      <c r="AD112" s="108">
        <v>6362.1792856796164</v>
      </c>
      <c r="AE112" s="108">
        <v>117.30826263737136</v>
      </c>
      <c r="AF112" s="45">
        <v>4.5137490526799056</v>
      </c>
      <c r="AG112" s="97">
        <v>28.350868812321739</v>
      </c>
      <c r="AH112" s="97">
        <v>19.249756176839607</v>
      </c>
      <c r="AI112" s="108">
        <v>444.18895448138278</v>
      </c>
      <c r="AJ112" s="45">
        <v>6.6738984984579721</v>
      </c>
      <c r="AK112" s="97">
        <v>70.565178573538432</v>
      </c>
      <c r="AL112" s="45">
        <v>2.2767153872165546</v>
      </c>
      <c r="AM112" s="45">
        <v>1.7688993479016617</v>
      </c>
      <c r="AN112" s="45">
        <v>3.7659785493848568</v>
      </c>
      <c r="AO112" s="45">
        <v>0.12511224600174212</v>
      </c>
      <c r="AP112" s="45">
        <v>0</v>
      </c>
      <c r="AQ112" s="108">
        <v>538.25712254424968</v>
      </c>
      <c r="AR112" s="108">
        <v>4947.8489297268598</v>
      </c>
      <c r="AS112" s="45">
        <v>0.56441254207110247</v>
      </c>
      <c r="AT112" s="108">
        <v>288.43177845843462</v>
      </c>
      <c r="AU112" s="45">
        <v>7.7061021024254828</v>
      </c>
      <c r="AV112" s="97">
        <v>13.988573800100468</v>
      </c>
      <c r="AW112" s="45">
        <v>1.7236604872603862</v>
      </c>
      <c r="AX112" s="45">
        <v>7.1181818748205226</v>
      </c>
      <c r="AY112" s="45">
        <v>1.4478172403821288</v>
      </c>
      <c r="AZ112" s="45">
        <v>0.37848889934657043</v>
      </c>
      <c r="BA112" s="45">
        <v>1.3675692347889203</v>
      </c>
      <c r="BB112" s="45">
        <v>0.20114363708238062</v>
      </c>
      <c r="BC112" s="45">
        <v>1.1480306171562249</v>
      </c>
      <c r="BD112" s="45">
        <v>0.23984164282391696</v>
      </c>
      <c r="BE112" s="45">
        <v>0.66370738220339198</v>
      </c>
      <c r="BF112" s="45">
        <v>9.1161597722786758E-2</v>
      </c>
      <c r="BG112" s="45">
        <v>0.65202829103612814</v>
      </c>
      <c r="BH112" s="45">
        <v>9.658036903060141E-2</v>
      </c>
      <c r="BI112" s="45">
        <v>1.7738934138426377</v>
      </c>
      <c r="BJ112" s="45">
        <v>0.14027950522044422</v>
      </c>
      <c r="BK112" s="45">
        <v>0.58571258817359417</v>
      </c>
      <c r="BL112" s="108">
        <v>6129.3284933979185</v>
      </c>
      <c r="BM112" s="45">
        <v>0.68189273221734759</v>
      </c>
      <c r="BN112" s="45">
        <v>1.8151039743442301</v>
      </c>
      <c r="BO112" s="45">
        <v>1.127835741389313</v>
      </c>
    </row>
    <row r="113" spans="1:67" s="20" customFormat="1" ht="15">
      <c r="A113" s="20" t="s">
        <v>167</v>
      </c>
      <c r="B113" s="20" t="s">
        <v>182</v>
      </c>
      <c r="D113" s="142"/>
      <c r="E113" s="21" t="s">
        <v>163</v>
      </c>
      <c r="F113" s="81">
        <v>2024</v>
      </c>
      <c r="G113" s="81" t="s">
        <v>229</v>
      </c>
      <c r="H113" s="62">
        <v>10470</v>
      </c>
      <c r="I113" s="22" t="s">
        <v>230</v>
      </c>
      <c r="J113" s="22" t="s">
        <v>284</v>
      </c>
      <c r="K113" s="97">
        <v>16.831820065053172</v>
      </c>
      <c r="L113" s="45">
        <v>0.81789577199129893</v>
      </c>
      <c r="M113" s="45">
        <v>2.8109035986099009</v>
      </c>
      <c r="N113" s="97">
        <v>66.522442253053669</v>
      </c>
      <c r="O113" s="45">
        <v>0.16337518091831793</v>
      </c>
      <c r="P113" s="45">
        <v>0.91905543901071485</v>
      </c>
      <c r="Q113" s="45">
        <v>0.83683016427388146</v>
      </c>
      <c r="R113" s="45">
        <v>6.8769188819273328</v>
      </c>
      <c r="S113" s="45">
        <v>0.12811773409925498</v>
      </c>
      <c r="T113" s="45">
        <v>0.66570352239665898</v>
      </c>
      <c r="U113" s="45">
        <v>1.0594303385352881</v>
      </c>
      <c r="V113" s="45">
        <v>0.81560018658276068</v>
      </c>
      <c r="W113" s="45">
        <v>0.637854660901227</v>
      </c>
      <c r="X113" s="45">
        <v>7.2762262755206333</v>
      </c>
      <c r="Y113" s="108">
        <v>182.34908627674804</v>
      </c>
      <c r="Z113" s="97">
        <v>22.134736970422079</v>
      </c>
      <c r="AA113" s="97">
        <v>17.589680497799975</v>
      </c>
      <c r="AB113" s="97">
        <v>57.316743857863912</v>
      </c>
      <c r="AC113" s="97">
        <v>16.133488104333278</v>
      </c>
      <c r="AD113" s="108">
        <v>6515.4192888860889</v>
      </c>
      <c r="AE113" s="108">
        <v>121.85806662822662</v>
      </c>
      <c r="AF113" s="45">
        <v>4.7576079621709413</v>
      </c>
      <c r="AG113" s="97">
        <v>31.713477296920431</v>
      </c>
      <c r="AH113" s="97">
        <v>21.63489096241257</v>
      </c>
      <c r="AI113" s="108">
        <v>444.27434970222998</v>
      </c>
      <c r="AJ113" s="45">
        <v>6.9792200795875736</v>
      </c>
      <c r="AK113" s="97">
        <v>73.622114561630482</v>
      </c>
      <c r="AL113" s="45">
        <v>2.2488464718388661</v>
      </c>
      <c r="AM113" s="45">
        <v>1.802116363421518</v>
      </c>
      <c r="AN113" s="45">
        <v>3.5648299033461939</v>
      </c>
      <c r="AO113" s="45">
        <v>0.17676524391363435</v>
      </c>
      <c r="AP113" s="45">
        <v>0</v>
      </c>
      <c r="AQ113" s="108">
        <v>594.29080329066073</v>
      </c>
      <c r="AR113" s="108">
        <v>5328.3323105941618</v>
      </c>
      <c r="AS113" s="45">
        <v>0.56800617195481373</v>
      </c>
      <c r="AT113" s="108">
        <v>295.65291345892274</v>
      </c>
      <c r="AU113" s="45">
        <v>7.7560886743189759</v>
      </c>
      <c r="AV113" s="97">
        <v>13.684674959731241</v>
      </c>
      <c r="AW113" s="45">
        <v>1.7160520774229102</v>
      </c>
      <c r="AX113" s="45">
        <v>7.1721970049447261</v>
      </c>
      <c r="AY113" s="45">
        <v>1.4645026002335375</v>
      </c>
      <c r="AZ113" s="45">
        <v>0.37266637110636408</v>
      </c>
      <c r="BA113" s="45">
        <v>1.3514426172666538</v>
      </c>
      <c r="BB113" s="45">
        <v>0.20568004462039949</v>
      </c>
      <c r="BC113" s="45">
        <v>1.1655068541603317</v>
      </c>
      <c r="BD113" s="45">
        <v>0.24247397944842092</v>
      </c>
      <c r="BE113" s="45">
        <v>0.64381305346158113</v>
      </c>
      <c r="BF113" s="45">
        <v>9.9190225442178342E-2</v>
      </c>
      <c r="BG113" s="45">
        <v>0.68913243304387761</v>
      </c>
      <c r="BH113" s="45">
        <v>9.4076115558462889E-2</v>
      </c>
      <c r="BI113" s="45">
        <v>1.8163801038356995</v>
      </c>
      <c r="BJ113" s="45">
        <v>0.1402517718892109</v>
      </c>
      <c r="BK113" s="45">
        <v>0.62304289469900498</v>
      </c>
      <c r="BL113" s="108">
        <v>5916.9845718471561</v>
      </c>
      <c r="BM113" s="45">
        <v>0.70443684457103584</v>
      </c>
      <c r="BN113" s="45">
        <v>1.7645063263282112</v>
      </c>
      <c r="BO113" s="45">
        <v>1.1089701562329004</v>
      </c>
    </row>
    <row r="114" spans="1:67" s="20" customFormat="1" ht="15">
      <c r="A114" s="20" t="s">
        <v>167</v>
      </c>
      <c r="B114" s="20" t="s">
        <v>183</v>
      </c>
      <c r="D114" s="142"/>
      <c r="E114" s="21" t="s">
        <v>240</v>
      </c>
      <c r="F114" s="81">
        <v>2024</v>
      </c>
      <c r="G114" s="81" t="s">
        <v>229</v>
      </c>
      <c r="H114" s="62">
        <v>10455</v>
      </c>
      <c r="I114" s="22" t="s">
        <v>239</v>
      </c>
      <c r="J114" s="22" t="s">
        <v>284</v>
      </c>
      <c r="K114" s="97">
        <v>16.438890745679032</v>
      </c>
      <c r="L114" s="45">
        <v>0.76687022435543295</v>
      </c>
      <c r="M114" s="45">
        <v>2.6629210269460342</v>
      </c>
      <c r="N114" s="97">
        <v>64.687399441006676</v>
      </c>
      <c r="O114" s="45">
        <v>0.1648255706970729</v>
      </c>
      <c r="P114" s="45">
        <v>0.89514800798508476</v>
      </c>
      <c r="Q114" s="45">
        <v>0.91421904646167851</v>
      </c>
      <c r="R114" s="45">
        <v>6.6314693126287381</v>
      </c>
      <c r="S114" s="45">
        <v>0.12352309598807333</v>
      </c>
      <c r="T114" s="45">
        <v>0.7422644908189352</v>
      </c>
      <c r="U114" s="45">
        <v>1.0730006865554687</v>
      </c>
      <c r="V114" s="45">
        <v>3.2032492392153276</v>
      </c>
      <c r="W114" s="45">
        <v>0.76162061537426939</v>
      </c>
      <c r="X114" s="45">
        <v>8.1680670916525386</v>
      </c>
      <c r="Y114" s="108">
        <v>178.00944527840713</v>
      </c>
      <c r="Z114" s="97">
        <v>21.070849399227445</v>
      </c>
      <c r="AA114" s="97">
        <v>16.688762714970807</v>
      </c>
      <c r="AB114" s="97">
        <v>36.505608581357471</v>
      </c>
      <c r="AC114" s="97">
        <v>21.544549566368023</v>
      </c>
      <c r="AD114" s="108">
        <v>25589.145544139057</v>
      </c>
      <c r="AE114" s="108">
        <v>168.34634014021665</v>
      </c>
      <c r="AF114" s="45">
        <v>4.5782326028779474</v>
      </c>
      <c r="AG114" s="97">
        <v>48.482097866570463</v>
      </c>
      <c r="AH114" s="97">
        <v>21.408188530901111</v>
      </c>
      <c r="AI114" s="108">
        <v>438.64257969131626</v>
      </c>
      <c r="AJ114" s="45">
        <v>6.7626217861834244</v>
      </c>
      <c r="AK114" s="97">
        <v>69.486578368052733</v>
      </c>
      <c r="AL114" s="45">
        <v>2.2137228909856854</v>
      </c>
      <c r="AM114" s="45">
        <v>1.632307861757939</v>
      </c>
      <c r="AN114" s="45">
        <v>21.768390424430894</v>
      </c>
      <c r="AO114" s="45">
        <v>0.20978823176717235</v>
      </c>
      <c r="AP114" s="45">
        <v>0</v>
      </c>
      <c r="AQ114" s="108">
        <v>673.3403458560374</v>
      </c>
      <c r="AR114" s="108">
        <v>6362.2138114966947</v>
      </c>
      <c r="AS114" s="45">
        <v>0.69461495247164995</v>
      </c>
      <c r="AT114" s="108">
        <v>283.30522560804576</v>
      </c>
      <c r="AU114" s="45">
        <v>7.7961193533547686</v>
      </c>
      <c r="AV114" s="97">
        <v>14.469192055723516</v>
      </c>
      <c r="AW114" s="45">
        <v>1.7146183853160288</v>
      </c>
      <c r="AX114" s="45">
        <v>7.0297267573244246</v>
      </c>
      <c r="AY114" s="45">
        <v>1.4173931724176734</v>
      </c>
      <c r="AZ114" s="45">
        <v>0.37381989240188113</v>
      </c>
      <c r="BA114" s="45">
        <v>1.3098532422860869</v>
      </c>
      <c r="BB114" s="45">
        <v>0.19714846201797076</v>
      </c>
      <c r="BC114" s="45">
        <v>1.1365017311545433</v>
      </c>
      <c r="BD114" s="45">
        <v>0.24035908548420468</v>
      </c>
      <c r="BE114" s="45">
        <v>0.64457160250788925</v>
      </c>
      <c r="BF114" s="45">
        <v>9.2566503483505813E-2</v>
      </c>
      <c r="BG114" s="45">
        <v>0.65665604513903897</v>
      </c>
      <c r="BH114" s="45">
        <v>9.2664785431216382E-2</v>
      </c>
      <c r="BI114" s="45">
        <v>1.7247562692594229</v>
      </c>
      <c r="BJ114" s="45">
        <v>0.1314503224390034</v>
      </c>
      <c r="BK114" s="45">
        <v>0.83061387751087212</v>
      </c>
      <c r="BL114" s="108">
        <v>5978.3162786136309</v>
      </c>
      <c r="BM114" s="45">
        <v>2.7907086659390288</v>
      </c>
      <c r="BN114" s="45">
        <v>1.7281004151511965</v>
      </c>
      <c r="BO114" s="45">
        <v>1.1172921116517489</v>
      </c>
    </row>
    <row r="115" spans="1:67" s="20" customFormat="1" ht="15">
      <c r="A115" s="20" t="s">
        <v>167</v>
      </c>
      <c r="B115" s="20" t="s">
        <v>176</v>
      </c>
      <c r="C115" s="20" t="s">
        <v>279</v>
      </c>
      <c r="D115" s="142">
        <v>1.6220000000000001</v>
      </c>
      <c r="E115" s="21" t="s">
        <v>266</v>
      </c>
      <c r="F115" s="81">
        <v>2022</v>
      </c>
      <c r="G115" s="81" t="s">
        <v>229</v>
      </c>
      <c r="H115" s="62">
        <v>10110</v>
      </c>
      <c r="I115" s="22" t="s">
        <v>239</v>
      </c>
      <c r="J115" s="22" t="s">
        <v>284</v>
      </c>
      <c r="K115" s="97">
        <v>16.823015681371849</v>
      </c>
      <c r="L115" s="45">
        <v>0.6943875907829502</v>
      </c>
      <c r="M115" s="45">
        <v>2.4380322367964524</v>
      </c>
      <c r="N115" s="97">
        <v>67.288733493480748</v>
      </c>
      <c r="O115" s="45">
        <v>9.5903843403987749E-2</v>
      </c>
      <c r="P115" s="45">
        <v>0.98106527511317054</v>
      </c>
      <c r="Q115" s="45">
        <v>0.6154555878403225</v>
      </c>
      <c r="R115" s="45">
        <v>6.8646708416681186</v>
      </c>
      <c r="S115" s="45">
        <v>0.1347612835697668</v>
      </c>
      <c r="T115" s="45">
        <v>0.74362529654983189</v>
      </c>
      <c r="U115" s="45">
        <v>0.83775375838210531</v>
      </c>
      <c r="V115" s="45">
        <v>0.10833845732916812</v>
      </c>
      <c r="W115" s="45">
        <v>0.53497025130255671</v>
      </c>
      <c r="X115" s="45">
        <v>5.6073540182425647</v>
      </c>
      <c r="Y115" s="108">
        <v>165.45318815431864</v>
      </c>
      <c r="Z115" s="97">
        <v>22.599867320831756</v>
      </c>
      <c r="AA115" s="97">
        <v>18.940814220241506</v>
      </c>
      <c r="AB115" s="97">
        <v>17.166165964886545</v>
      </c>
      <c r="AC115" s="45">
        <v>9.0758615305266428</v>
      </c>
      <c r="AD115" s="108">
        <v>865.46139422565989</v>
      </c>
      <c r="AE115" s="97">
        <v>34.864362464128781</v>
      </c>
      <c r="AF115" s="45">
        <v>4.1006215815751572</v>
      </c>
      <c r="AG115" s="97">
        <v>23.072158429644293</v>
      </c>
      <c r="AH115" s="97">
        <v>15.090691990805903</v>
      </c>
      <c r="AI115" s="108">
        <v>435.61982416688085</v>
      </c>
      <c r="AJ115" s="45">
        <v>6.8400884274456555</v>
      </c>
      <c r="AK115" s="97">
        <v>77.326844137820814</v>
      </c>
      <c r="AL115" s="45">
        <v>2.1677600392669616</v>
      </c>
      <c r="AM115" s="45">
        <v>2.058304967957695</v>
      </c>
      <c r="AN115" s="45">
        <v>3.3014132229040598</v>
      </c>
      <c r="AO115" s="45">
        <v>0.11950357548793521</v>
      </c>
      <c r="AP115" s="45">
        <v>0</v>
      </c>
      <c r="AQ115" s="108">
        <v>221.40080583933039</v>
      </c>
      <c r="AR115" s="108">
        <v>4468.8852335022693</v>
      </c>
      <c r="AS115" s="45">
        <v>0.2935372561279222</v>
      </c>
      <c r="AT115" s="108">
        <v>293.0868934269576</v>
      </c>
      <c r="AU115" s="45">
        <v>7.3233536238947528</v>
      </c>
      <c r="AV115" s="97">
        <v>12.725951934481982</v>
      </c>
      <c r="AW115" s="45">
        <v>1.558643174483328</v>
      </c>
      <c r="AX115" s="45">
        <v>6.3357294971573666</v>
      </c>
      <c r="AY115" s="45">
        <v>1.2982937419538791</v>
      </c>
      <c r="AZ115" s="45">
        <v>0.35267570558357514</v>
      </c>
      <c r="BA115" s="45">
        <v>1.1663143764434531</v>
      </c>
      <c r="BB115" s="45">
        <v>0.18509469815225957</v>
      </c>
      <c r="BC115" s="45">
        <v>1.1533787784895533</v>
      </c>
      <c r="BD115" s="45">
        <v>0.23449371689362591</v>
      </c>
      <c r="BE115" s="45">
        <v>0.65678242791238839</v>
      </c>
      <c r="BF115" s="45">
        <v>9.5177149153352777E-2</v>
      </c>
      <c r="BG115" s="45">
        <v>0.65428715896075651</v>
      </c>
      <c r="BH115" s="45">
        <v>9.1557591795809495E-2</v>
      </c>
      <c r="BI115" s="45">
        <v>1.7537071473317716</v>
      </c>
      <c r="BJ115" s="45">
        <v>0.12984731787425272</v>
      </c>
      <c r="BK115" s="45">
        <v>0.49427482730958611</v>
      </c>
      <c r="BL115" s="108">
        <v>15183.255883839904</v>
      </c>
      <c r="BM115" s="45">
        <v>1.9679006696401762</v>
      </c>
      <c r="BN115" s="45">
        <v>1.3135712957125398</v>
      </c>
      <c r="BO115" s="45">
        <v>1.1785851755275933</v>
      </c>
    </row>
    <row r="116" spans="1:67" s="20" customFormat="1" ht="15">
      <c r="A116" s="20" t="s">
        <v>167</v>
      </c>
      <c r="B116" s="20" t="s">
        <v>177</v>
      </c>
      <c r="D116" s="142"/>
      <c r="E116" s="21" t="s">
        <v>105</v>
      </c>
      <c r="F116" s="81">
        <v>2024</v>
      </c>
      <c r="G116" s="81" t="s">
        <v>229</v>
      </c>
      <c r="H116" s="62">
        <v>10455</v>
      </c>
      <c r="I116" s="22" t="s">
        <v>264</v>
      </c>
      <c r="J116" s="22" t="s">
        <v>284</v>
      </c>
      <c r="K116" s="97">
        <v>16.926501573863124</v>
      </c>
      <c r="L116" s="45">
        <v>0.75252533437275426</v>
      </c>
      <c r="M116" s="45">
        <v>2.54394728342645</v>
      </c>
      <c r="N116" s="97">
        <v>66.783680097695679</v>
      </c>
      <c r="O116" s="45">
        <v>0.16320621443968877</v>
      </c>
      <c r="P116" s="45">
        <v>0.97487951176779397</v>
      </c>
      <c r="Q116" s="45">
        <v>0.77539430465667603</v>
      </c>
      <c r="R116" s="45">
        <v>6.5074062700193878</v>
      </c>
      <c r="S116" s="45">
        <v>0.11924774457150514</v>
      </c>
      <c r="T116" s="45">
        <v>0.58504133583771101</v>
      </c>
      <c r="U116" s="45">
        <v>0.93498721791959605</v>
      </c>
      <c r="V116" s="45">
        <v>1.0738489480479598</v>
      </c>
      <c r="W116" s="45">
        <v>0.80136953613626039</v>
      </c>
      <c r="X116" s="45">
        <v>6.6299986092413326</v>
      </c>
      <c r="Y116" s="108">
        <v>181.41366008877344</v>
      </c>
      <c r="Z116" s="97">
        <v>21.871479574481292</v>
      </c>
      <c r="AA116" s="97">
        <v>16.998337654644089</v>
      </c>
      <c r="AB116" s="97">
        <v>37.798154175150643</v>
      </c>
      <c r="AC116" s="97">
        <v>14.114975763541448</v>
      </c>
      <c r="AD116" s="108">
        <v>8578.4386327525135</v>
      </c>
      <c r="AE116" s="108">
        <v>167.7492535498055</v>
      </c>
      <c r="AF116" s="45">
        <v>4.1724504206972597</v>
      </c>
      <c r="AG116" s="97">
        <v>35.747233453584649</v>
      </c>
      <c r="AH116" s="97">
        <v>19.541626572368276</v>
      </c>
      <c r="AI116" s="108">
        <v>435.10472554316607</v>
      </c>
      <c r="AJ116" s="45">
        <v>6.5017260478238521</v>
      </c>
      <c r="AK116" s="97">
        <v>68.835451805116108</v>
      </c>
      <c r="AL116" s="45">
        <v>2.2067203842872796</v>
      </c>
      <c r="AM116" s="45">
        <v>1.5774014548847275</v>
      </c>
      <c r="AN116" s="45">
        <v>4.7414390117736431</v>
      </c>
      <c r="AO116" s="45">
        <v>0.17650919057206438</v>
      </c>
      <c r="AP116" s="45">
        <v>0</v>
      </c>
      <c r="AQ116" s="108">
        <v>766.51047237074351</v>
      </c>
      <c r="AR116" s="108">
        <v>6694.2572561712504</v>
      </c>
      <c r="AS116" s="45">
        <v>0.48831927383328677</v>
      </c>
      <c r="AT116" s="108">
        <v>253.16614518285687</v>
      </c>
      <c r="AU116" s="45">
        <v>7.7993106937275627</v>
      </c>
      <c r="AV116" s="97">
        <v>13.478607684636847</v>
      </c>
      <c r="AW116" s="45">
        <v>1.634467279321703</v>
      </c>
      <c r="AX116" s="45">
        <v>6.4500208604945382</v>
      </c>
      <c r="AY116" s="45">
        <v>1.2722090836684108</v>
      </c>
      <c r="AZ116" s="45">
        <v>0.33789106407681063</v>
      </c>
      <c r="BA116" s="45">
        <v>1.0981230643061863</v>
      </c>
      <c r="BB116" s="45">
        <v>0.1848381360264339</v>
      </c>
      <c r="BC116" s="45">
        <v>1.076375499113313</v>
      </c>
      <c r="BD116" s="45">
        <v>0.22134698323467958</v>
      </c>
      <c r="BE116" s="45">
        <v>0.60815360334754875</v>
      </c>
      <c r="BF116" s="45">
        <v>8.5676646786217378E-2</v>
      </c>
      <c r="BG116" s="45">
        <v>0.60906302814230695</v>
      </c>
      <c r="BH116" s="45">
        <v>9.0416467394114949E-2</v>
      </c>
      <c r="BI116" s="45">
        <v>1.6211615127476997</v>
      </c>
      <c r="BJ116" s="45">
        <v>0.12631062062641332</v>
      </c>
      <c r="BK116" s="45">
        <v>0.77726855555708374</v>
      </c>
      <c r="BL116" s="108">
        <v>7087.807999897931</v>
      </c>
      <c r="BM116" s="45">
        <v>0.87672499960594508</v>
      </c>
      <c r="BN116" s="45">
        <v>1.599734474426546</v>
      </c>
      <c r="BO116" s="45">
        <v>1.067413263716708</v>
      </c>
    </row>
    <row r="117" spans="1:67" s="20" customFormat="1" ht="15">
      <c r="A117" s="20" t="s">
        <v>167</v>
      </c>
      <c r="B117" s="20" t="s">
        <v>169</v>
      </c>
      <c r="D117" s="142"/>
      <c r="E117" s="21" t="s">
        <v>93</v>
      </c>
      <c r="F117" s="81">
        <v>2022</v>
      </c>
      <c r="G117" s="81" t="s">
        <v>229</v>
      </c>
      <c r="H117" s="62">
        <v>10100</v>
      </c>
      <c r="I117" s="22" t="s">
        <v>239</v>
      </c>
      <c r="J117" s="22" t="s">
        <v>284</v>
      </c>
      <c r="K117" s="97">
        <v>16.134447603050198</v>
      </c>
      <c r="L117" s="45">
        <v>0.69323091792417268</v>
      </c>
      <c r="M117" s="45">
        <v>3.0025096231527151</v>
      </c>
      <c r="N117" s="97">
        <v>67.448341690860659</v>
      </c>
      <c r="O117" s="45">
        <v>0.12948141758458134</v>
      </c>
      <c r="P117" s="45">
        <v>0.77330423993973385</v>
      </c>
      <c r="Q117" s="45">
        <v>0.88227038335965058</v>
      </c>
      <c r="R117" s="45">
        <v>6.9385256694877029</v>
      </c>
      <c r="S117" s="45">
        <v>0.11709746909614858</v>
      </c>
      <c r="T117" s="45">
        <v>0.65046016627629144</v>
      </c>
      <c r="U117" s="45">
        <v>1.3340021132341056</v>
      </c>
      <c r="V117" s="45">
        <v>0.20971269288789635</v>
      </c>
      <c r="W117" s="45">
        <v>1.2115678635002372</v>
      </c>
      <c r="X117" s="45">
        <v>6.058626676986524</v>
      </c>
      <c r="Y117" s="108">
        <v>166.60621688904456</v>
      </c>
      <c r="Z117" s="97">
        <v>21.222770358324432</v>
      </c>
      <c r="AA117" s="97">
        <v>18.00531710561998</v>
      </c>
      <c r="AB117" s="108">
        <v>470.96894611869061</v>
      </c>
      <c r="AC117" s="97">
        <v>26.781803685223537</v>
      </c>
      <c r="AD117" s="108">
        <v>1675.2891267606356</v>
      </c>
      <c r="AE117" s="97">
        <v>58.577813789590948</v>
      </c>
      <c r="AF117" s="45">
        <v>5.7816224601837671</v>
      </c>
      <c r="AG117" s="97">
        <v>30.340404389769034</v>
      </c>
      <c r="AH117" s="97">
        <v>25.113588844700537</v>
      </c>
      <c r="AI117" s="108">
        <v>432.46526568896525</v>
      </c>
      <c r="AJ117" s="45">
        <v>7.0911682176152855</v>
      </c>
      <c r="AK117" s="97">
        <v>63.730747540521222</v>
      </c>
      <c r="AL117" s="45">
        <v>2.1570461431185808</v>
      </c>
      <c r="AM117" s="45">
        <v>2.4624977582151564</v>
      </c>
      <c r="AN117" s="45">
        <v>1.1420185061132404</v>
      </c>
      <c r="AO117" s="45">
        <v>0.24391826559048246</v>
      </c>
      <c r="AP117" s="45">
        <v>0.37040351505312996</v>
      </c>
      <c r="AQ117" s="108">
        <v>107.12154394481385</v>
      </c>
      <c r="AR117" s="108">
        <v>10120.857601706099</v>
      </c>
      <c r="AS117" s="45">
        <v>2.782366972871996</v>
      </c>
      <c r="AT117" s="108">
        <v>275.94035241787998</v>
      </c>
      <c r="AU117" s="45">
        <v>8.8695236005116982</v>
      </c>
      <c r="AV117" s="97">
        <v>15.374326668868356</v>
      </c>
      <c r="AW117" s="45">
        <v>1.9232639372599576</v>
      </c>
      <c r="AX117" s="45">
        <v>7.72887896437976</v>
      </c>
      <c r="AY117" s="45">
        <v>1.5219311269885742</v>
      </c>
      <c r="AZ117" s="45">
        <v>0.40483046493824126</v>
      </c>
      <c r="BA117" s="45">
        <v>1.3681134828219013</v>
      </c>
      <c r="BB117" s="45">
        <v>0.21748787947067422</v>
      </c>
      <c r="BC117" s="45">
        <v>1.2325278317804345</v>
      </c>
      <c r="BD117" s="45">
        <v>0.2506966457533264</v>
      </c>
      <c r="BE117" s="45">
        <v>0.70673490589304522</v>
      </c>
      <c r="BF117" s="45">
        <v>0.10104642186896057</v>
      </c>
      <c r="BG117" s="45">
        <v>0.66329522208605718</v>
      </c>
      <c r="BH117" s="45">
        <v>9.8882635497340859E-2</v>
      </c>
      <c r="BI117" s="45">
        <v>1.629259312841683</v>
      </c>
      <c r="BJ117" s="45">
        <v>0.13062474518532302</v>
      </c>
      <c r="BK117" s="45">
        <v>0.44245072855776169</v>
      </c>
      <c r="BL117" s="108">
        <v>2079.4828939906374</v>
      </c>
      <c r="BM117" s="45">
        <v>0.23495206811410946</v>
      </c>
      <c r="BN117" s="45">
        <v>2.0441839411944485</v>
      </c>
      <c r="BO117" s="45">
        <v>1.1641651503291199</v>
      </c>
    </row>
    <row r="118" spans="1:67" s="20" customFormat="1">
      <c r="A118" s="20" t="s">
        <v>167</v>
      </c>
      <c r="B118" s="20" t="s">
        <v>170</v>
      </c>
      <c r="D118" s="142"/>
      <c r="E118" s="21" t="s">
        <v>159</v>
      </c>
      <c r="F118" s="81"/>
      <c r="G118" s="81"/>
      <c r="H118" s="62">
        <v>10327</v>
      </c>
      <c r="I118" s="22" t="s">
        <v>264</v>
      </c>
      <c r="J118" s="22" t="s">
        <v>284</v>
      </c>
      <c r="K118" s="97">
        <v>16.189853673423706</v>
      </c>
      <c r="L118" s="45">
        <v>0.68803009826294381</v>
      </c>
      <c r="M118" s="45">
        <v>2.7713782950538177</v>
      </c>
      <c r="N118" s="97">
        <v>66.951688791584559</v>
      </c>
      <c r="O118" s="45">
        <v>0.15374300335311814</v>
      </c>
      <c r="P118" s="45">
        <v>0.79144460682320728</v>
      </c>
      <c r="Q118" s="45">
        <v>0.67352123043976952</v>
      </c>
      <c r="R118" s="45">
        <v>7.1638513898070837</v>
      </c>
      <c r="S118" s="45">
        <v>9.7325234360304991E-2</v>
      </c>
      <c r="T118" s="45">
        <v>0.45274199188008341</v>
      </c>
      <c r="U118" s="45">
        <v>1.294257569151382</v>
      </c>
      <c r="V118" s="45">
        <v>0.97025442567309317</v>
      </c>
      <c r="W118" s="45">
        <v>0.65663333481845432</v>
      </c>
      <c r="X118" s="45">
        <v>5.7776535643663198</v>
      </c>
      <c r="Y118" s="108">
        <v>155.45667417215233</v>
      </c>
      <c r="Z118" s="97">
        <v>20.531018132348414</v>
      </c>
      <c r="AA118" s="97">
        <v>14.642134180105298</v>
      </c>
      <c r="AB118" s="97">
        <v>24.27556974615489</v>
      </c>
      <c r="AC118" s="97">
        <v>13.716329637950604</v>
      </c>
      <c r="AD118" s="108">
        <v>7750.8741466136216</v>
      </c>
      <c r="AE118" s="97">
        <v>81.490832607940746</v>
      </c>
      <c r="AF118" s="45">
        <v>4.4025869154080093</v>
      </c>
      <c r="AG118" s="97">
        <v>36.884803681526492</v>
      </c>
      <c r="AH118" s="97">
        <v>26.298416062935999</v>
      </c>
      <c r="AI118" s="108">
        <v>449.58949425077833</v>
      </c>
      <c r="AJ118" s="45">
        <v>6.9500480490353036</v>
      </c>
      <c r="AK118" s="97">
        <v>53.522029699903001</v>
      </c>
      <c r="AL118" s="45">
        <v>2.1407956110350703</v>
      </c>
      <c r="AM118" s="45">
        <v>1.1148656787704205</v>
      </c>
      <c r="AN118" s="45">
        <v>5.4707671289016488</v>
      </c>
      <c r="AO118" s="45">
        <v>0.17454605124792733</v>
      </c>
      <c r="AP118" s="45">
        <v>0</v>
      </c>
      <c r="AQ118" s="108">
        <v>682.86443243147846</v>
      </c>
      <c r="AR118" s="108">
        <v>5485.2003576848565</v>
      </c>
      <c r="AS118" s="45">
        <v>0.90759476232447656</v>
      </c>
      <c r="AT118" s="108">
        <v>251.61858928529628</v>
      </c>
      <c r="AU118" s="45">
        <v>9.4234361911557905</v>
      </c>
      <c r="AV118" s="97">
        <v>16.770916100930727</v>
      </c>
      <c r="AW118" s="45">
        <v>1.9716849109699126</v>
      </c>
      <c r="AX118" s="45">
        <v>7.730585467744568</v>
      </c>
      <c r="AY118" s="45">
        <v>1.5266429991272692</v>
      </c>
      <c r="AZ118" s="45">
        <v>0.39818885270442289</v>
      </c>
      <c r="BA118" s="45">
        <v>1.3139341734422267</v>
      </c>
      <c r="BB118" s="45">
        <v>0.2050049480680235</v>
      </c>
      <c r="BC118" s="45">
        <v>1.1929901079141549</v>
      </c>
      <c r="BD118" s="45">
        <v>0.24471697605443765</v>
      </c>
      <c r="BE118" s="45">
        <v>0.66574298232778728</v>
      </c>
      <c r="BF118" s="45">
        <v>8.786872196615271E-2</v>
      </c>
      <c r="BG118" s="45">
        <v>0.62062278381574942</v>
      </c>
      <c r="BH118" s="45">
        <v>8.8830559352947119E-2</v>
      </c>
      <c r="BI118" s="45">
        <v>1.3036689054167985</v>
      </c>
      <c r="BJ118" s="45">
        <v>0.1242395771800146</v>
      </c>
      <c r="BK118" s="45">
        <v>0.36792583609753537</v>
      </c>
      <c r="BL118" s="108">
        <v>8183.9940618171349</v>
      </c>
      <c r="BM118" s="45">
        <v>0.85208387534412622</v>
      </c>
      <c r="BN118" s="45">
        <v>2.2265166499625719</v>
      </c>
      <c r="BO118" s="45">
        <v>1.0219061543582981</v>
      </c>
    </row>
    <row r="119" spans="1:67" s="20" customFormat="1" ht="15">
      <c r="A119" s="20" t="s">
        <v>167</v>
      </c>
      <c r="B119" s="20" t="s">
        <v>171</v>
      </c>
      <c r="C119" s="20" t="s">
        <v>280</v>
      </c>
      <c r="D119" s="142">
        <v>0.4</v>
      </c>
      <c r="E119" s="21" t="s">
        <v>159</v>
      </c>
      <c r="F119" s="81">
        <v>2023</v>
      </c>
      <c r="G119" s="81" t="s">
        <v>229</v>
      </c>
      <c r="H119" s="62">
        <v>10379</v>
      </c>
      <c r="I119" s="22" t="s">
        <v>264</v>
      </c>
      <c r="J119" s="22" t="s">
        <v>284</v>
      </c>
      <c r="K119" s="97">
        <v>16.298537981514738</v>
      </c>
      <c r="L119" s="45">
        <v>0.64826076215732664</v>
      </c>
      <c r="M119" s="45">
        <v>2.6149146277025284</v>
      </c>
      <c r="N119" s="97">
        <v>67.357633970258618</v>
      </c>
      <c r="O119" s="45">
        <v>0.13213682368048485</v>
      </c>
      <c r="P119" s="45">
        <v>0.86632162284996406</v>
      </c>
      <c r="Q119" s="45">
        <v>0.74322160924605296</v>
      </c>
      <c r="R119" s="45">
        <v>7.0504376755952265</v>
      </c>
      <c r="S119" s="45">
        <v>8.752625563212979E-2</v>
      </c>
      <c r="T119" s="45">
        <v>0.43759817942687562</v>
      </c>
      <c r="U119" s="45">
        <v>0.94917234311355791</v>
      </c>
      <c r="V119" s="45">
        <v>1.1488399541789487</v>
      </c>
      <c r="W119" s="45">
        <v>0.66077206612144901</v>
      </c>
      <c r="X119" s="45">
        <v>6.0552230921305794</v>
      </c>
      <c r="Y119" s="108">
        <v>148.82521583028233</v>
      </c>
      <c r="Z119" s="97">
        <v>17.732169000659958</v>
      </c>
      <c r="AA119" s="97">
        <v>14.371019212120986</v>
      </c>
      <c r="AB119" s="97">
        <v>20.581941664868179</v>
      </c>
      <c r="AC119" s="97">
        <v>12.165650858378177</v>
      </c>
      <c r="AD119" s="108">
        <v>9177.5040276317977</v>
      </c>
      <c r="AE119" s="97">
        <v>73.549882317778</v>
      </c>
      <c r="AF119" s="45">
        <v>3.9232114339737527</v>
      </c>
      <c r="AG119" s="97">
        <v>36.103358598032521</v>
      </c>
      <c r="AH119" s="97">
        <v>24.793116928587171</v>
      </c>
      <c r="AI119" s="108">
        <v>450.12995670338358</v>
      </c>
      <c r="AJ119" s="45">
        <v>6.6000155699600702</v>
      </c>
      <c r="AK119" s="97">
        <v>48.6110547569087</v>
      </c>
      <c r="AL119" s="45">
        <v>1.9187013583550627</v>
      </c>
      <c r="AM119" s="45">
        <v>0.97906133541926099</v>
      </c>
      <c r="AN119" s="45">
        <v>5.1091303690455296</v>
      </c>
      <c r="AO119" s="45">
        <v>0.13502770757126004</v>
      </c>
      <c r="AP119" s="45">
        <v>0</v>
      </c>
      <c r="AQ119" s="108">
        <v>691.83500830857906</v>
      </c>
      <c r="AR119" s="108">
        <v>5519.7733365754657</v>
      </c>
      <c r="AS119" s="45">
        <v>0.71585042916919339</v>
      </c>
      <c r="AT119" s="108">
        <v>237.74058461872568</v>
      </c>
      <c r="AU119" s="45">
        <v>8.3667051462814008</v>
      </c>
      <c r="AV119" s="97">
        <v>14.533449571810664</v>
      </c>
      <c r="AW119" s="45">
        <v>1.7271995369774493</v>
      </c>
      <c r="AX119" s="45">
        <v>6.8111609890256259</v>
      </c>
      <c r="AY119" s="45">
        <v>1.3933460717246191</v>
      </c>
      <c r="AZ119" s="45">
        <v>0.36691569252722606</v>
      </c>
      <c r="BA119" s="45">
        <v>1.1648389001791604</v>
      </c>
      <c r="BB119" s="45">
        <v>0.18795507531773326</v>
      </c>
      <c r="BC119" s="45">
        <v>1.1024017699096367</v>
      </c>
      <c r="BD119" s="45">
        <v>0.21841497825700096</v>
      </c>
      <c r="BE119" s="45">
        <v>0.58124584828466608</v>
      </c>
      <c r="BF119" s="45">
        <v>8.22935083579176E-2</v>
      </c>
      <c r="BG119" s="45">
        <v>0.59340224043430223</v>
      </c>
      <c r="BH119" s="45">
        <v>8.902812232287835E-2</v>
      </c>
      <c r="BI119" s="45">
        <v>1.1916910976258812</v>
      </c>
      <c r="BJ119" s="45">
        <v>0.1094810229572878</v>
      </c>
      <c r="BK119" s="45">
        <v>0.26517628909519375</v>
      </c>
      <c r="BL119" s="108">
        <v>6923.3784625172257</v>
      </c>
      <c r="BM119" s="45">
        <v>0.79267619266928513</v>
      </c>
      <c r="BN119" s="45">
        <v>1.762699613291197</v>
      </c>
      <c r="BO119" s="45">
        <v>0.9582200267239771</v>
      </c>
    </row>
    <row r="120" spans="1:67" s="20" customFormat="1" ht="15">
      <c r="A120" s="20" t="s">
        <v>167</v>
      </c>
      <c r="B120" s="20" t="s">
        <v>184</v>
      </c>
      <c r="D120" s="142"/>
      <c r="E120" s="21" t="s">
        <v>257</v>
      </c>
      <c r="F120" s="81">
        <v>2023</v>
      </c>
      <c r="G120" s="81" t="s">
        <v>229</v>
      </c>
      <c r="H120" s="62">
        <v>10241</v>
      </c>
      <c r="I120" s="22" t="s">
        <v>263</v>
      </c>
      <c r="J120" s="22" t="s">
        <v>284</v>
      </c>
      <c r="K120" s="97">
        <v>16.568180036770475</v>
      </c>
      <c r="L120" s="45">
        <v>0.82189845578831067</v>
      </c>
      <c r="M120" s="45">
        <v>2.6463060609668707</v>
      </c>
      <c r="N120" s="97">
        <v>63.84699639533693</v>
      </c>
      <c r="O120" s="45">
        <v>0.19646928255430532</v>
      </c>
      <c r="P120" s="45">
        <v>0.84193507825188141</v>
      </c>
      <c r="Q120" s="45">
        <v>1.0628773813416166</v>
      </c>
      <c r="R120" s="45">
        <v>6.5902749081473653</v>
      </c>
      <c r="S120" s="45">
        <v>0.12193432289764727</v>
      </c>
      <c r="T120" s="45">
        <v>0.58756336486924721</v>
      </c>
      <c r="U120" s="45">
        <v>1.1406935190332199</v>
      </c>
      <c r="V120" s="45">
        <v>3.3311183294547013</v>
      </c>
      <c r="W120" s="45">
        <v>0.74932733210517277</v>
      </c>
      <c r="X120" s="45">
        <v>16.439150103808824</v>
      </c>
      <c r="Y120" s="108">
        <v>186.39956193357844</v>
      </c>
      <c r="Z120" s="97">
        <v>21.209709783327195</v>
      </c>
      <c r="AA120" s="97">
        <v>16.510687932344208</v>
      </c>
      <c r="AB120" s="97">
        <v>52.111979176693318</v>
      </c>
      <c r="AC120" s="97">
        <v>22.703645136169182</v>
      </c>
      <c r="AD120" s="108">
        <v>26610.627332279135</v>
      </c>
      <c r="AE120" s="108">
        <v>2409.79161008749</v>
      </c>
      <c r="AF120" s="45">
        <v>4.107521843975328</v>
      </c>
      <c r="AG120" s="97">
        <v>57.475286241842731</v>
      </c>
      <c r="AH120" s="97">
        <v>23.116447022763904</v>
      </c>
      <c r="AI120" s="108">
        <v>435.72179872052538</v>
      </c>
      <c r="AJ120" s="45">
        <v>6.4789702165064353</v>
      </c>
      <c r="AK120" s="97">
        <v>69.449734368534834</v>
      </c>
      <c r="AL120" s="45">
        <v>2.3070049725024599</v>
      </c>
      <c r="AM120" s="45">
        <v>1.7047487088537085</v>
      </c>
      <c r="AN120" s="45">
        <v>28.636883938409397</v>
      </c>
      <c r="AO120" s="45">
        <v>0.19721916446037646</v>
      </c>
      <c r="AP120" s="45">
        <v>2.5373281315217504</v>
      </c>
      <c r="AQ120" s="108">
        <v>1031.7405233615664</v>
      </c>
      <c r="AR120" s="108">
        <v>6259.5216114374125</v>
      </c>
      <c r="AS120" s="45">
        <v>1.6145019322061611</v>
      </c>
      <c r="AT120" s="108">
        <v>275.25623049659686</v>
      </c>
      <c r="AU120" s="45">
        <v>7.9783162748049099</v>
      </c>
      <c r="AV120" s="97">
        <v>14.023297173929079</v>
      </c>
      <c r="AW120" s="45">
        <v>1.7169689654326323</v>
      </c>
      <c r="AX120" s="45">
        <v>7.1153375367944234</v>
      </c>
      <c r="AY120" s="45">
        <v>1.4084967166756679</v>
      </c>
      <c r="AZ120" s="45">
        <v>0.39515658611836807</v>
      </c>
      <c r="BA120" s="45">
        <v>1.5578615217343881</v>
      </c>
      <c r="BB120" s="45">
        <v>0.22936928737427006</v>
      </c>
      <c r="BC120" s="45">
        <v>1.1323475822712528</v>
      </c>
      <c r="BD120" s="45">
        <v>0.23237915911952212</v>
      </c>
      <c r="BE120" s="45">
        <v>0.68251999066799629</v>
      </c>
      <c r="BF120" s="45">
        <v>9.0997210807230847E-2</v>
      </c>
      <c r="BG120" s="45">
        <v>0.63697654216149624</v>
      </c>
      <c r="BH120" s="45">
        <v>9.5244104798088217E-2</v>
      </c>
      <c r="BI120" s="45">
        <v>1.7046536528407046</v>
      </c>
      <c r="BJ120" s="45">
        <v>0.13667468660143803</v>
      </c>
      <c r="BK120" s="45">
        <v>0.73758221419042169</v>
      </c>
      <c r="BL120" s="108">
        <v>8017.635312192785</v>
      </c>
      <c r="BM120" s="45">
        <v>4.5586929086055354</v>
      </c>
      <c r="BN120" s="45">
        <v>1.8944556389227232</v>
      </c>
      <c r="BO120" s="45">
        <v>1.1282443354972389</v>
      </c>
    </row>
    <row r="121" spans="1:67" s="20" customFormat="1" ht="15">
      <c r="A121" s="20" t="s">
        <v>167</v>
      </c>
      <c r="B121" s="20" t="s">
        <v>186</v>
      </c>
      <c r="D121" s="142"/>
      <c r="E121" s="21" t="s">
        <v>93</v>
      </c>
      <c r="F121" s="81">
        <v>2024</v>
      </c>
      <c r="G121" s="81" t="s">
        <v>229</v>
      </c>
      <c r="H121" s="62">
        <v>10451</v>
      </c>
      <c r="I121" s="22" t="s">
        <v>239</v>
      </c>
      <c r="J121" s="22" t="s">
        <v>284</v>
      </c>
      <c r="K121" s="97">
        <v>16.039298608514439</v>
      </c>
      <c r="L121" s="45">
        <v>0.79325609943956099</v>
      </c>
      <c r="M121" s="45">
        <v>2.5792446990830027</v>
      </c>
      <c r="N121" s="97">
        <v>63.96762717093624</v>
      </c>
      <c r="O121" s="45">
        <v>0.16589870455655428</v>
      </c>
      <c r="P121" s="45">
        <v>1.0017748138483631</v>
      </c>
      <c r="Q121" s="45">
        <v>0.75593857982597124</v>
      </c>
      <c r="R121" s="45">
        <v>6.6912865048865555</v>
      </c>
      <c r="S121" s="45">
        <v>0.15079639457333588</v>
      </c>
      <c r="T121" s="45">
        <v>3.7076102650642646</v>
      </c>
      <c r="U121" s="45">
        <v>1.9216716497445203</v>
      </c>
      <c r="V121" s="45">
        <v>0.71938802785388889</v>
      </c>
      <c r="W121" s="45">
        <v>0.60403691700125772</v>
      </c>
      <c r="X121" s="45">
        <v>7.5323054434556793</v>
      </c>
      <c r="Y121" s="108">
        <v>194.48009245548963</v>
      </c>
      <c r="Z121" s="97">
        <v>30.191790403615819</v>
      </c>
      <c r="AA121" s="97">
        <v>15.543502590752686</v>
      </c>
      <c r="AB121" s="97">
        <v>26.256604228871957</v>
      </c>
      <c r="AC121" s="97">
        <v>20.8340973275238</v>
      </c>
      <c r="AD121" s="108">
        <v>5746.8287893744118</v>
      </c>
      <c r="AE121" s="108">
        <v>142.46275122124649</v>
      </c>
      <c r="AF121" s="45">
        <v>5.9627800018160215</v>
      </c>
      <c r="AG121" s="97">
        <v>30.998996110251795</v>
      </c>
      <c r="AH121" s="97">
        <v>19.823995931166934</v>
      </c>
      <c r="AI121" s="108">
        <v>644.62202609635824</v>
      </c>
      <c r="AJ121" s="45">
        <v>9.3405146607711753</v>
      </c>
      <c r="AK121" s="97">
        <v>84.48377634840628</v>
      </c>
      <c r="AL121" s="45">
        <v>2.3542851856117037</v>
      </c>
      <c r="AM121" s="45">
        <v>3.3008308485928408</v>
      </c>
      <c r="AN121" s="45">
        <v>3.8310995344981151</v>
      </c>
      <c r="AO121" s="45">
        <v>0.17846475011743726</v>
      </c>
      <c r="AP121" s="45">
        <v>0</v>
      </c>
      <c r="AQ121" s="108">
        <v>567.66887823088177</v>
      </c>
      <c r="AR121" s="108">
        <v>5045.8350764452234</v>
      </c>
      <c r="AS121" s="45">
        <v>2.5763548749506517</v>
      </c>
      <c r="AT121" s="108">
        <v>459.59544492026549</v>
      </c>
      <c r="AU121" s="45">
        <v>7.8721999121954367</v>
      </c>
      <c r="AV121" s="97">
        <v>14.117621138800905</v>
      </c>
      <c r="AW121" s="45">
        <v>1.7186826432260878</v>
      </c>
      <c r="AX121" s="45">
        <v>7.146021458100396</v>
      </c>
      <c r="AY121" s="45">
        <v>1.445578488540765</v>
      </c>
      <c r="AZ121" s="45">
        <v>0.38709725535759321</v>
      </c>
      <c r="BA121" s="45">
        <v>1.4537150446627876</v>
      </c>
      <c r="BB121" s="45">
        <v>0.2348923654821905</v>
      </c>
      <c r="BC121" s="45">
        <v>1.4278923091715976</v>
      </c>
      <c r="BD121" s="45">
        <v>0.30868371762462055</v>
      </c>
      <c r="BE121" s="45">
        <v>0.87802669741361106</v>
      </c>
      <c r="BF121" s="45">
        <v>0.11161878568550176</v>
      </c>
      <c r="BG121" s="45">
        <v>0.80150021485983691</v>
      </c>
      <c r="BH121" s="45">
        <v>0.12077087588384428</v>
      </c>
      <c r="BI121" s="45">
        <v>2.0733959976159135</v>
      </c>
      <c r="BJ121" s="45">
        <v>0.14266760728693867</v>
      </c>
      <c r="BK121" s="45">
        <v>0.69912079724816789</v>
      </c>
      <c r="BL121" s="108">
        <v>5388.013075864581</v>
      </c>
      <c r="BM121" s="45">
        <v>0.69757338082186982</v>
      </c>
      <c r="BN121" s="45">
        <v>1.641382912256681</v>
      </c>
      <c r="BO121" s="45">
        <v>1.2681167945054455</v>
      </c>
    </row>
    <row r="122" spans="1:67" s="20" customFormat="1" ht="15">
      <c r="A122" s="20" t="s">
        <v>167</v>
      </c>
      <c r="B122" s="20" t="s">
        <v>187</v>
      </c>
      <c r="C122" s="22"/>
      <c r="D122" s="142"/>
      <c r="E122" s="23" t="s">
        <v>273</v>
      </c>
      <c r="F122" s="62">
        <v>2017</v>
      </c>
      <c r="G122" s="81" t="s">
        <v>229</v>
      </c>
      <c r="H122" s="62">
        <v>1311</v>
      </c>
      <c r="I122" s="22" t="s">
        <v>264</v>
      </c>
      <c r="J122" s="22" t="s">
        <v>284</v>
      </c>
      <c r="K122" s="97">
        <v>16.709086952206238</v>
      </c>
      <c r="L122" s="45">
        <v>0.72848017680073973</v>
      </c>
      <c r="M122" s="45">
        <v>2.4764155245592945</v>
      </c>
      <c r="N122" s="97">
        <v>67.080629040590907</v>
      </c>
      <c r="O122" s="45">
        <v>0.15798105789768782</v>
      </c>
      <c r="P122" s="45">
        <v>0.92452921308785141</v>
      </c>
      <c r="Q122" s="45">
        <v>0.80644601052378695</v>
      </c>
      <c r="R122" s="45">
        <v>6.7707755735774846</v>
      </c>
      <c r="S122" s="45">
        <v>0.11478036476330496</v>
      </c>
      <c r="T122" s="45">
        <v>0.53777601103019546</v>
      </c>
      <c r="U122" s="45">
        <v>1.0991832677765807</v>
      </c>
      <c r="V122" s="45">
        <v>0.76660543132003267</v>
      </c>
      <c r="W122" s="45">
        <v>0.94082643726148296</v>
      </c>
      <c r="X122" s="45">
        <v>7.4593064352122154</v>
      </c>
      <c r="Y122" s="108">
        <v>170.08459930471702</v>
      </c>
      <c r="Z122" s="97">
        <v>18.65302846083787</v>
      </c>
      <c r="AA122" s="97">
        <v>12.49965999484384</v>
      </c>
      <c r="AB122" s="97">
        <v>180.38007015627386</v>
      </c>
      <c r="AC122" s="97">
        <v>20.45687272177145</v>
      </c>
      <c r="AD122" s="108">
        <v>6124.0248547693946</v>
      </c>
      <c r="AE122" s="108">
        <v>171.1531751852045</v>
      </c>
      <c r="AF122" s="45">
        <v>4.0750171304638103</v>
      </c>
      <c r="AG122" s="97">
        <v>40.19231456491935</v>
      </c>
      <c r="AH122" s="97">
        <v>16.270551203053774</v>
      </c>
      <c r="AI122" s="108">
        <v>430.06915148198169</v>
      </c>
      <c r="AJ122" s="45">
        <v>6.8718622304037806</v>
      </c>
      <c r="AK122" s="97">
        <v>70.974671627287549</v>
      </c>
      <c r="AL122" s="45">
        <v>2.6693363401152923</v>
      </c>
      <c r="AM122" s="45">
        <v>2.1292076800132538</v>
      </c>
      <c r="AN122" s="45">
        <v>3.5030915107673297</v>
      </c>
      <c r="AO122" s="45">
        <v>0.20596077227434417</v>
      </c>
      <c r="AP122" s="45">
        <v>3.198393125658153</v>
      </c>
      <c r="AQ122" s="108">
        <v>736.53625650240213</v>
      </c>
      <c r="AR122" s="108">
        <v>7859.2134095855217</v>
      </c>
      <c r="AS122" s="45">
        <v>0.34479690258502554</v>
      </c>
      <c r="AT122" s="108">
        <v>266.5965392163975</v>
      </c>
      <c r="AU122" s="45">
        <v>8.3055727984158825</v>
      </c>
      <c r="AV122" s="97">
        <v>14.750302257862957</v>
      </c>
      <c r="AW122" s="45">
        <v>1.7215969590824898</v>
      </c>
      <c r="AX122" s="45">
        <v>6.9780552234615101</v>
      </c>
      <c r="AY122" s="45">
        <v>1.4120475992596242</v>
      </c>
      <c r="AZ122" s="45">
        <v>0.35407721963455341</v>
      </c>
      <c r="BA122" s="45">
        <v>1.2089716566268007</v>
      </c>
      <c r="BB122" s="45">
        <v>0.20963081349789689</v>
      </c>
      <c r="BC122" s="45">
        <v>1.1579400674625491</v>
      </c>
      <c r="BD122" s="45">
        <v>0.24939574401985576</v>
      </c>
      <c r="BE122" s="45">
        <v>0.66566338369738054</v>
      </c>
      <c r="BF122" s="45">
        <v>9.9281773513448981E-2</v>
      </c>
      <c r="BG122" s="45">
        <v>0.6620814791223999</v>
      </c>
      <c r="BH122" s="45">
        <v>0.10093863853800233</v>
      </c>
      <c r="BI122" s="45">
        <v>1.7738119661947833</v>
      </c>
      <c r="BJ122" s="45">
        <v>0.1515214519325406</v>
      </c>
      <c r="BK122" s="45">
        <v>1.2086731289339112</v>
      </c>
      <c r="BL122" s="108">
        <v>5355.3762151005294</v>
      </c>
      <c r="BM122" s="45">
        <v>0.72086224163717227</v>
      </c>
      <c r="BN122" s="45">
        <v>1.9230110857570237</v>
      </c>
      <c r="BO122" s="45">
        <v>1.2159909234379891</v>
      </c>
    </row>
    <row r="123" spans="1:67" s="20" customFormat="1" ht="15">
      <c r="A123" s="20" t="s">
        <v>167</v>
      </c>
      <c r="B123" s="20" t="s">
        <v>188</v>
      </c>
      <c r="C123" s="22"/>
      <c r="D123" s="142"/>
      <c r="E123" s="23" t="s">
        <v>273</v>
      </c>
      <c r="F123" s="62">
        <v>2017</v>
      </c>
      <c r="G123" s="81" t="s">
        <v>229</v>
      </c>
      <c r="H123" s="62">
        <v>1311</v>
      </c>
      <c r="I123" s="22" t="s">
        <v>264</v>
      </c>
      <c r="J123" s="22" t="s">
        <v>284</v>
      </c>
      <c r="K123" s="97">
        <v>16.026275893271844</v>
      </c>
      <c r="L123" s="45">
        <v>0.8916782814081804</v>
      </c>
      <c r="M123" s="45">
        <v>2.6819010027204317</v>
      </c>
      <c r="N123" s="97">
        <v>65.560972353748184</v>
      </c>
      <c r="O123" s="45">
        <v>0.1931633405172152</v>
      </c>
      <c r="P123" s="45">
        <v>0.92499779000899396</v>
      </c>
      <c r="Q123" s="45">
        <v>0.79378444268610482</v>
      </c>
      <c r="R123" s="45">
        <v>7.1549992132600666</v>
      </c>
      <c r="S123" s="45">
        <v>0.14096754916354262</v>
      </c>
      <c r="T123" s="45">
        <v>0.70930500454694501</v>
      </c>
      <c r="U123" s="45">
        <v>1.3922462266645066</v>
      </c>
      <c r="V123" s="45">
        <v>0.96126466058111026</v>
      </c>
      <c r="W123" s="45">
        <v>0.63765777313441296</v>
      </c>
      <c r="X123" s="45">
        <v>4.4867865919987251</v>
      </c>
      <c r="Y123" s="108">
        <v>157.92349950832747</v>
      </c>
      <c r="Z123" s="97">
        <v>22.783210213547729</v>
      </c>
      <c r="AA123" s="97">
        <v>12.601363553000036</v>
      </c>
      <c r="AB123" s="108">
        <v>101.70690280420934</v>
      </c>
      <c r="AC123" s="97">
        <v>40.06571440160436</v>
      </c>
      <c r="AD123" s="108">
        <v>7679.0594390566412</v>
      </c>
      <c r="AE123" s="108">
        <v>801.18640841423041</v>
      </c>
      <c r="AF123" s="45">
        <v>4.1140312910454595</v>
      </c>
      <c r="AG123" s="97">
        <v>87.296198222217001</v>
      </c>
      <c r="AH123" s="97">
        <v>14.939978352004543</v>
      </c>
      <c r="AI123" s="108">
        <v>480.425225614044</v>
      </c>
      <c r="AJ123" s="45">
        <v>7.4424106598126256</v>
      </c>
      <c r="AK123" s="97">
        <v>77.516850366071935</v>
      </c>
      <c r="AL123" s="45">
        <v>2.5390040935551812</v>
      </c>
      <c r="AM123" s="45">
        <v>2.1172859298508837</v>
      </c>
      <c r="AN123" s="45">
        <v>4.516609911888259</v>
      </c>
      <c r="AO123" s="45">
        <v>0.22403005879918406</v>
      </c>
      <c r="AP123" s="45">
        <v>5.6982564595324474</v>
      </c>
      <c r="AQ123" s="108">
        <v>1305.4166934974171</v>
      </c>
      <c r="AR123" s="108">
        <v>5326.6876044976443</v>
      </c>
      <c r="AS123" s="45">
        <v>0.35866296150062787</v>
      </c>
      <c r="AT123" s="108">
        <v>280.40058669988315</v>
      </c>
      <c r="AU123" s="45">
        <v>9.1976198145877675</v>
      </c>
      <c r="AV123" s="97">
        <v>15.77622754518638</v>
      </c>
      <c r="AW123" s="45">
        <v>1.9039998999804382</v>
      </c>
      <c r="AX123" s="45">
        <v>7.7073939532076237</v>
      </c>
      <c r="AY123" s="45">
        <v>1.5054572156321544</v>
      </c>
      <c r="AZ123" s="45">
        <v>0.38713008855325776</v>
      </c>
      <c r="BA123" s="45">
        <v>1.2765692540967348</v>
      </c>
      <c r="BB123" s="45">
        <v>0.22707472459244429</v>
      </c>
      <c r="BC123" s="45">
        <v>1.2815435123227659</v>
      </c>
      <c r="BD123" s="45">
        <v>0.27125674370567998</v>
      </c>
      <c r="BE123" s="45">
        <v>0.76347513147304491</v>
      </c>
      <c r="BF123" s="45">
        <v>0.10384457055624108</v>
      </c>
      <c r="BG123" s="45">
        <v>0.71608401045161152</v>
      </c>
      <c r="BH123" s="45">
        <v>0.1072425272188703</v>
      </c>
      <c r="BI123" s="45">
        <v>1.9391567617744385</v>
      </c>
      <c r="BJ123" s="45">
        <v>0.15224795129033136</v>
      </c>
      <c r="BK123" s="45">
        <v>0.76203411927104237</v>
      </c>
      <c r="BL123" s="108">
        <v>13636.412277860625</v>
      </c>
      <c r="BM123" s="45">
        <v>1.740641842917513</v>
      </c>
      <c r="BN123" s="45">
        <v>1.8667582664619238</v>
      </c>
      <c r="BO123" s="45">
        <v>1.1767233237415824</v>
      </c>
    </row>
    <row r="124" spans="1:67" s="20" customFormat="1" ht="15">
      <c r="A124" s="20" t="s">
        <v>167</v>
      </c>
      <c r="B124" s="20" t="s">
        <v>168</v>
      </c>
      <c r="C124" s="22"/>
      <c r="D124" s="142"/>
      <c r="E124" s="23" t="s">
        <v>274</v>
      </c>
      <c r="F124" s="62">
        <v>2017</v>
      </c>
      <c r="G124" s="81" t="s">
        <v>229</v>
      </c>
      <c r="H124" s="62">
        <v>1311</v>
      </c>
      <c r="I124" s="22" t="s">
        <v>264</v>
      </c>
      <c r="J124" s="22" t="s">
        <v>284</v>
      </c>
      <c r="K124" s="97">
        <v>16.651624364389718</v>
      </c>
      <c r="L124" s="45">
        <v>0.63148927229710494</v>
      </c>
      <c r="M124" s="45">
        <v>2.2800752277122904</v>
      </c>
      <c r="N124" s="97">
        <v>68.01343777581215</v>
      </c>
      <c r="O124" s="45">
        <v>0.13029099032042876</v>
      </c>
      <c r="P124" s="45">
        <v>0.86417835222443162</v>
      </c>
      <c r="Q124" s="45">
        <v>0.67356843229142271</v>
      </c>
      <c r="R124" s="45">
        <v>6.7271583210766961</v>
      </c>
      <c r="S124" s="45">
        <v>9.3454012239118256E-2</v>
      </c>
      <c r="T124" s="45">
        <v>0.52115082112865085</v>
      </c>
      <c r="U124" s="45">
        <v>1.0427868663198898</v>
      </c>
      <c r="V124" s="45">
        <v>0.2502590277914955</v>
      </c>
      <c r="W124" s="45">
        <v>1.5814766126278064</v>
      </c>
      <c r="X124" s="45">
        <v>5.4224713438193888</v>
      </c>
      <c r="Y124" s="108">
        <v>165.72127186890262</v>
      </c>
      <c r="Z124" s="97">
        <v>16.019215671642602</v>
      </c>
      <c r="AA124" s="45">
        <v>7.3166485040855322</v>
      </c>
      <c r="AB124" s="108">
        <v>478.65794182723062</v>
      </c>
      <c r="AC124" s="97">
        <v>28.27950550490095</v>
      </c>
      <c r="AD124" s="108">
        <v>1999.1933838592074</v>
      </c>
      <c r="AE124" s="97">
        <v>71.069030215198367</v>
      </c>
      <c r="AF124" s="45">
        <v>4.6008800865224346</v>
      </c>
      <c r="AG124" s="97">
        <v>41.92015743602358</v>
      </c>
      <c r="AH124" s="97">
        <v>12.793495515398218</v>
      </c>
      <c r="AI124" s="108">
        <v>422.6575351196305</v>
      </c>
      <c r="AJ124" s="45">
        <v>6.348266273181534</v>
      </c>
      <c r="AK124" s="97">
        <v>56.191682370555014</v>
      </c>
      <c r="AL124" s="45">
        <v>1.8513031360245999</v>
      </c>
      <c r="AM124" s="45">
        <v>2.6370224771714579</v>
      </c>
      <c r="AN124" s="45">
        <v>1.1664985840663873</v>
      </c>
      <c r="AO124" s="45">
        <v>0.30510211174099294</v>
      </c>
      <c r="AP124" s="45">
        <v>1.0557340930469767</v>
      </c>
      <c r="AQ124" s="108">
        <v>143.56622363676931</v>
      </c>
      <c r="AR124" s="108">
        <v>13210.898108995125</v>
      </c>
      <c r="AS124" s="45">
        <v>0.26012664304321143</v>
      </c>
      <c r="AT124" s="108">
        <v>243.37392683744841</v>
      </c>
      <c r="AU124" s="45">
        <v>7.0208009327511762</v>
      </c>
      <c r="AV124" s="97">
        <v>12.245721247616798</v>
      </c>
      <c r="AW124" s="45">
        <v>1.5258746589680012</v>
      </c>
      <c r="AX124" s="45">
        <v>6.1418117645538279</v>
      </c>
      <c r="AY124" s="45">
        <v>1.2557371644989423</v>
      </c>
      <c r="AZ124" s="45">
        <v>0.34565497547354296</v>
      </c>
      <c r="BA124" s="45">
        <v>1.0798368782410275</v>
      </c>
      <c r="BB124" s="45">
        <v>0.1802220441363773</v>
      </c>
      <c r="BC124" s="45">
        <v>1.0848068221066616</v>
      </c>
      <c r="BD124" s="45">
        <v>0.22971068416910878</v>
      </c>
      <c r="BE124" s="45">
        <v>0.62044231516416304</v>
      </c>
      <c r="BF124" s="45">
        <v>8.6153477522311853E-2</v>
      </c>
      <c r="BG124" s="45">
        <v>0.60911607080621566</v>
      </c>
      <c r="BH124" s="45">
        <v>8.4643309993749097E-2</v>
      </c>
      <c r="BI124" s="45">
        <v>1.4000852362031388</v>
      </c>
      <c r="BJ124" s="45">
        <v>0.10428219053659267</v>
      </c>
      <c r="BK124" s="45">
        <v>0.34155556776659424</v>
      </c>
      <c r="BL124" s="108">
        <v>2699.3049790300529</v>
      </c>
      <c r="BM124" s="45">
        <v>0.32483902166488782</v>
      </c>
      <c r="BN124" s="45">
        <v>1.2707476801099349</v>
      </c>
      <c r="BO124" s="45">
        <v>1.1080449578854934</v>
      </c>
    </row>
    <row r="125" spans="1:67" s="20" customFormat="1" ht="15">
      <c r="A125" s="20" t="s">
        <v>167</v>
      </c>
      <c r="B125" s="20" t="s">
        <v>172</v>
      </c>
      <c r="C125" s="22"/>
      <c r="D125" s="142"/>
      <c r="E125" s="23" t="s">
        <v>275</v>
      </c>
      <c r="F125" s="82">
        <v>2017</v>
      </c>
      <c r="G125" s="81" t="s">
        <v>229</v>
      </c>
      <c r="H125" s="62">
        <v>1311</v>
      </c>
      <c r="I125" s="22" t="s">
        <v>264</v>
      </c>
      <c r="J125" s="22" t="s">
        <v>284</v>
      </c>
      <c r="K125" s="97">
        <v>16.056493466157722</v>
      </c>
      <c r="L125" s="45">
        <v>0.62121368245505726</v>
      </c>
      <c r="M125" s="45">
        <v>2.4226856952028544</v>
      </c>
      <c r="N125" s="97">
        <v>68.123909298762598</v>
      </c>
      <c r="O125" s="45">
        <v>0.12678954953300195</v>
      </c>
      <c r="P125" s="45">
        <v>0.90073293887732053</v>
      </c>
      <c r="Q125" s="45">
        <v>0.65455564596738658</v>
      </c>
      <c r="R125" s="45">
        <v>7.0428316374683702</v>
      </c>
      <c r="S125" s="45">
        <v>8.5215328293679907E-2</v>
      </c>
      <c r="T125" s="45">
        <v>0.40713571872632848</v>
      </c>
      <c r="U125" s="45">
        <v>0.82932469200720782</v>
      </c>
      <c r="V125" s="45">
        <v>1.1637897330207216</v>
      </c>
      <c r="W125" s="45">
        <v>0.70934105621345234</v>
      </c>
      <c r="X125" s="45">
        <v>5.3986039060549329</v>
      </c>
      <c r="Y125" s="108">
        <v>151.48036854990789</v>
      </c>
      <c r="Z125" s="97">
        <v>16.370562237222444</v>
      </c>
      <c r="AA125" s="97">
        <v>10.700786113367363</v>
      </c>
      <c r="AB125" s="97">
        <v>23.093524552507024</v>
      </c>
      <c r="AC125" s="97">
        <v>11.290327216019477</v>
      </c>
      <c r="AD125" s="108">
        <v>9296.9302845560105</v>
      </c>
      <c r="AE125" s="97">
        <v>67.231558416791927</v>
      </c>
      <c r="AF125" s="45">
        <v>3.3212552164966538</v>
      </c>
      <c r="AG125" s="97">
        <v>39.796232127293869</v>
      </c>
      <c r="AH125" s="97">
        <v>20.422585489077601</v>
      </c>
      <c r="AI125" s="108">
        <v>447.03512994059162</v>
      </c>
      <c r="AJ125" s="45">
        <v>6.877176337935623</v>
      </c>
      <c r="AK125" s="97">
        <v>50.429243786136276</v>
      </c>
      <c r="AL125" s="45">
        <v>1.8829987174041645</v>
      </c>
      <c r="AM125" s="45">
        <v>1.043803657990112</v>
      </c>
      <c r="AN125" s="45">
        <v>5.4492629974787166</v>
      </c>
      <c r="AO125" s="45">
        <v>0.17915264572367059</v>
      </c>
      <c r="AP125" s="45">
        <v>2.8598285385197095</v>
      </c>
      <c r="AQ125" s="108">
        <v>699.21533662682884</v>
      </c>
      <c r="AR125" s="108">
        <v>5925.4954157000438</v>
      </c>
      <c r="AS125" s="45">
        <v>0.58616873003691961</v>
      </c>
      <c r="AT125" s="108">
        <v>231.93645436944294</v>
      </c>
      <c r="AU125" s="45">
        <v>8.8631201331786844</v>
      </c>
      <c r="AV125" s="97">
        <v>15.565711872732024</v>
      </c>
      <c r="AW125" s="45">
        <v>1.7923320165289223</v>
      </c>
      <c r="AX125" s="45">
        <v>7.166600046369191</v>
      </c>
      <c r="AY125" s="45">
        <v>1.4311630866037086</v>
      </c>
      <c r="AZ125" s="45">
        <v>0.35507601727471583</v>
      </c>
      <c r="BA125" s="45">
        <v>1.1772750386156863</v>
      </c>
      <c r="BB125" s="45">
        <v>0.20705769999325976</v>
      </c>
      <c r="BC125" s="45">
        <v>1.180812241303614</v>
      </c>
      <c r="BD125" s="45">
        <v>0.23365752951571328</v>
      </c>
      <c r="BE125" s="45">
        <v>0.6704280504309188</v>
      </c>
      <c r="BF125" s="45">
        <v>9.2425170877902627E-2</v>
      </c>
      <c r="BG125" s="45">
        <v>0.60612753249006868</v>
      </c>
      <c r="BH125" s="45">
        <v>9.0275052173698397E-2</v>
      </c>
      <c r="BI125" s="45">
        <v>1.2940311358249914</v>
      </c>
      <c r="BJ125" s="45">
        <v>0.11343780792931561</v>
      </c>
      <c r="BK125" s="45">
        <v>0.27200789036176032</v>
      </c>
      <c r="BL125" s="108">
        <v>5560.9292432267503</v>
      </c>
      <c r="BM125" s="45">
        <v>0.96710613011820801</v>
      </c>
      <c r="BN125" s="45">
        <v>1.873560651374252</v>
      </c>
      <c r="BO125" s="45">
        <v>1.0672585761756512</v>
      </c>
    </row>
    <row r="126" spans="1:67" s="20" customFormat="1" ht="15">
      <c r="A126" s="20" t="s">
        <v>167</v>
      </c>
      <c r="B126" s="20" t="s">
        <v>172</v>
      </c>
      <c r="C126" s="22"/>
      <c r="D126" s="142"/>
      <c r="E126" s="23" t="s">
        <v>275</v>
      </c>
      <c r="F126" s="62">
        <v>2017</v>
      </c>
      <c r="G126" s="81" t="s">
        <v>229</v>
      </c>
      <c r="H126" s="62">
        <v>1311</v>
      </c>
      <c r="I126" s="22" t="s">
        <v>264</v>
      </c>
      <c r="J126" s="22" t="s">
        <v>284</v>
      </c>
      <c r="K126" s="97">
        <v>15.969599548312873</v>
      </c>
      <c r="L126" s="45">
        <v>0.62725436941125279</v>
      </c>
      <c r="M126" s="45">
        <v>2.3942357590707748</v>
      </c>
      <c r="N126" s="97">
        <v>68.124381470913448</v>
      </c>
      <c r="O126" s="45">
        <v>0.13039973774195715</v>
      </c>
      <c r="P126" s="45">
        <v>0.89826424039871966</v>
      </c>
      <c r="Q126" s="45">
        <v>0.67795032869677063</v>
      </c>
      <c r="R126" s="45">
        <v>7.0911196847987172</v>
      </c>
      <c r="S126" s="45">
        <v>8.5230283605235393E-2</v>
      </c>
      <c r="T126" s="45">
        <v>0.42027923867838585</v>
      </c>
      <c r="U126" s="45">
        <v>0.78955466688168097</v>
      </c>
      <c r="V126" s="45">
        <v>1.1835079248155351</v>
      </c>
      <c r="W126" s="45">
        <v>0.66095786764247733</v>
      </c>
      <c r="X126" s="45">
        <v>5.6783569596735548</v>
      </c>
      <c r="Y126" s="108">
        <v>150.77200654347715</v>
      </c>
      <c r="Z126" s="97">
        <v>16.639051916272294</v>
      </c>
      <c r="AA126" s="97">
        <v>11.802430289147457</v>
      </c>
      <c r="AB126" s="97">
        <v>19.69398740706637</v>
      </c>
      <c r="AC126" s="97">
        <v>11.749608241238361</v>
      </c>
      <c r="AD126" s="108">
        <v>9454.4489919758362</v>
      </c>
      <c r="AE126" s="97">
        <v>74.910452623903538</v>
      </c>
      <c r="AF126" s="45">
        <v>3.3727270135281224</v>
      </c>
      <c r="AG126" s="97">
        <v>38.851418770707816</v>
      </c>
      <c r="AH126" s="97">
        <v>21.48814343315556</v>
      </c>
      <c r="AI126" s="108">
        <v>452.39585609491405</v>
      </c>
      <c r="AJ126" s="45">
        <v>6.7880349617114701</v>
      </c>
      <c r="AK126" s="97">
        <v>48.627037540528498</v>
      </c>
      <c r="AL126" s="45">
        <v>1.878848664798064</v>
      </c>
      <c r="AM126" s="45">
        <v>1.0072821677148316</v>
      </c>
      <c r="AN126" s="45">
        <v>5.2687564339156685</v>
      </c>
      <c r="AO126" s="45">
        <v>0.15057828866191783</v>
      </c>
      <c r="AP126" s="45">
        <v>2.9109515336916201</v>
      </c>
      <c r="AQ126" s="108">
        <v>715.97256330149321</v>
      </c>
      <c r="AR126" s="108">
        <v>5521.3254334849007</v>
      </c>
      <c r="AS126" s="45">
        <v>0.56641849900485741</v>
      </c>
      <c r="AT126" s="108">
        <v>237.04063159860411</v>
      </c>
      <c r="AU126" s="45">
        <v>8.7371300452990237</v>
      </c>
      <c r="AV126" s="97">
        <v>15.123401322389372</v>
      </c>
      <c r="AW126" s="45">
        <v>1.7955099989201653</v>
      </c>
      <c r="AX126" s="45">
        <v>7.1786374639503352</v>
      </c>
      <c r="AY126" s="45">
        <v>1.3731412171641699</v>
      </c>
      <c r="AZ126" s="45">
        <v>0.37223344319438895</v>
      </c>
      <c r="BA126" s="45">
        <v>1.176437439768069</v>
      </c>
      <c r="BB126" s="45">
        <v>0.20016153028322572</v>
      </c>
      <c r="BC126" s="45">
        <v>1.1171770006749433</v>
      </c>
      <c r="BD126" s="45">
        <v>0.23381394866647484</v>
      </c>
      <c r="BE126" s="45">
        <v>0.65446117293580597</v>
      </c>
      <c r="BF126" s="45">
        <v>9.0123808605330605E-2</v>
      </c>
      <c r="BG126" s="45">
        <v>0.59140268385889072</v>
      </c>
      <c r="BH126" s="45">
        <v>9.1161375398514002E-2</v>
      </c>
      <c r="BI126" s="45">
        <v>1.2036986460958721</v>
      </c>
      <c r="BJ126" s="45">
        <v>0.11544226368249122</v>
      </c>
      <c r="BK126" s="45">
        <v>0.27604952567648561</v>
      </c>
      <c r="BL126" s="108">
        <v>6375.3233035602143</v>
      </c>
      <c r="BM126" s="45">
        <v>0.89687386643363143</v>
      </c>
      <c r="BN126" s="45">
        <v>1.7920370447333906</v>
      </c>
      <c r="BO126" s="45">
        <v>1.0458141476564284</v>
      </c>
    </row>
    <row r="127" spans="1:67" s="20" customFormat="1" ht="15">
      <c r="A127" s="20" t="s">
        <v>167</v>
      </c>
      <c r="B127" s="20" t="s">
        <v>189</v>
      </c>
      <c r="C127" s="22"/>
      <c r="D127" s="142"/>
      <c r="E127" s="23" t="s">
        <v>275</v>
      </c>
      <c r="F127" s="62">
        <v>2015</v>
      </c>
      <c r="G127" s="81" t="s">
        <v>229</v>
      </c>
      <c r="H127" s="62">
        <v>1110</v>
      </c>
      <c r="I127" s="22" t="s">
        <v>264</v>
      </c>
      <c r="J127" s="22" t="s">
        <v>284</v>
      </c>
      <c r="K127" s="97">
        <v>16.724024433781683</v>
      </c>
      <c r="L127" s="45">
        <v>0.87328931486876937</v>
      </c>
      <c r="M127" s="45">
        <v>2.4821139801882106</v>
      </c>
      <c r="N127" s="97">
        <v>65.940695383565995</v>
      </c>
      <c r="O127" s="45">
        <v>0.20088767308188324</v>
      </c>
      <c r="P127" s="45">
        <v>0.91639115131827731</v>
      </c>
      <c r="Q127" s="45">
        <v>0.7503861826007675</v>
      </c>
      <c r="R127" s="45">
        <v>6.3037636132574635</v>
      </c>
      <c r="S127" s="45">
        <v>0.15056509696539142</v>
      </c>
      <c r="T127" s="45">
        <v>0.79830892892217742</v>
      </c>
      <c r="U127" s="45">
        <v>1.1862665768422385</v>
      </c>
      <c r="V127" s="45">
        <v>1.5039706869528919</v>
      </c>
      <c r="W127" s="45">
        <v>0.54016658748770252</v>
      </c>
      <c r="X127" s="45">
        <v>4.3416083451995462</v>
      </c>
      <c r="Y127" s="108">
        <v>175.60975917464324</v>
      </c>
      <c r="Z127" s="97">
        <v>23.331281233927829</v>
      </c>
      <c r="AA127" s="97">
        <v>11.501610286106425</v>
      </c>
      <c r="AB127" s="97">
        <v>17.334072211927701</v>
      </c>
      <c r="AC127" s="97">
        <v>17.055420544024646</v>
      </c>
      <c r="AD127" s="108">
        <v>12014.464666503372</v>
      </c>
      <c r="AE127" s="108">
        <v>209.46125252368185</v>
      </c>
      <c r="AF127" s="45">
        <v>3.6556787988997463</v>
      </c>
      <c r="AG127" s="97">
        <v>32.712422147156758</v>
      </c>
      <c r="AH127" s="97">
        <v>16.628035174311037</v>
      </c>
      <c r="AI127" s="108">
        <v>429.62635969180656</v>
      </c>
      <c r="AJ127" s="45">
        <v>6.8827517324271099</v>
      </c>
      <c r="AK127" s="97">
        <v>87.978367611338896</v>
      </c>
      <c r="AL127" s="45">
        <v>2.6759670667821212</v>
      </c>
      <c r="AM127" s="45">
        <v>2.1791758139115847</v>
      </c>
      <c r="AN127" s="45">
        <v>8.1381288360949391</v>
      </c>
      <c r="AO127" s="45">
        <v>0.33326205075666376</v>
      </c>
      <c r="AP127" s="45">
        <v>4.8282185460124749</v>
      </c>
      <c r="AQ127" s="108">
        <v>1145.7665971057245</v>
      </c>
      <c r="AR127" s="108">
        <v>4512.292936995259</v>
      </c>
      <c r="AS127" s="45">
        <v>0.40477295000502395</v>
      </c>
      <c r="AT127" s="108">
        <v>294.05475593807137</v>
      </c>
      <c r="AU127" s="45">
        <v>8.7701362991331546</v>
      </c>
      <c r="AV127" s="97">
        <v>15.428084436419583</v>
      </c>
      <c r="AW127" s="45">
        <v>1.7745568000816443</v>
      </c>
      <c r="AX127" s="45">
        <v>7.1955034376064146</v>
      </c>
      <c r="AY127" s="45">
        <v>1.3820686112908913</v>
      </c>
      <c r="AZ127" s="45">
        <v>0.34625590236162584</v>
      </c>
      <c r="BA127" s="45">
        <v>1.1860729463091257</v>
      </c>
      <c r="BB127" s="45">
        <v>0.21687407786678528</v>
      </c>
      <c r="BC127" s="45">
        <v>1.1977556890932164</v>
      </c>
      <c r="BD127" s="45">
        <v>0.24404402613438528</v>
      </c>
      <c r="BE127" s="45">
        <v>0.69656746560419902</v>
      </c>
      <c r="BF127" s="45">
        <v>9.9465552670793544E-2</v>
      </c>
      <c r="BG127" s="45">
        <v>0.67808511982184616</v>
      </c>
      <c r="BH127" s="45">
        <v>0.10084623303108141</v>
      </c>
      <c r="BI127" s="45">
        <v>2.0931108786157058</v>
      </c>
      <c r="BJ127" s="45">
        <v>0.15146000167857196</v>
      </c>
      <c r="BK127" s="45">
        <v>0.77866601953782411</v>
      </c>
      <c r="BL127" s="108">
        <v>11876.161265939314</v>
      </c>
      <c r="BM127" s="45">
        <v>1.6365335285362235</v>
      </c>
      <c r="BN127" s="45">
        <v>1.9417038138915903</v>
      </c>
      <c r="BO127" s="45">
        <v>1.2553514797358789</v>
      </c>
    </row>
    <row r="128" spans="1:67" s="24" customFormat="1" ht="15">
      <c r="A128" s="24" t="s">
        <v>345</v>
      </c>
      <c r="B128" s="24" t="s">
        <v>190</v>
      </c>
      <c r="D128" s="143">
        <v>0.53800000000000003</v>
      </c>
      <c r="E128" s="25" t="s">
        <v>87</v>
      </c>
      <c r="F128" s="83">
        <v>2023</v>
      </c>
      <c r="G128" s="83" t="s">
        <v>229</v>
      </c>
      <c r="H128" s="63">
        <v>10239</v>
      </c>
      <c r="I128" s="26" t="s">
        <v>261</v>
      </c>
      <c r="J128" s="26" t="s">
        <v>281</v>
      </c>
      <c r="K128" s="98">
        <v>17.003000144092482</v>
      </c>
      <c r="L128" s="46">
        <v>0.86317465995396692</v>
      </c>
      <c r="M128" s="46">
        <v>2.5848233361602806</v>
      </c>
      <c r="N128" s="98">
        <v>67.386343730338453</v>
      </c>
      <c r="O128" s="46">
        <v>9.6206688057059203E-2</v>
      </c>
      <c r="P128" s="46">
        <v>0.99443192390577828</v>
      </c>
      <c r="Q128" s="46">
        <v>0.7368897178546675</v>
      </c>
      <c r="R128" s="46">
        <v>7.0008954147384177</v>
      </c>
      <c r="S128" s="46">
        <v>0.17749181912895967</v>
      </c>
      <c r="T128" s="46">
        <v>1.0642519619058757</v>
      </c>
      <c r="U128" s="46">
        <v>0.99112579883207774</v>
      </c>
      <c r="V128" s="46">
        <v>0.20287680607035366</v>
      </c>
      <c r="W128" s="46">
        <v>0.23964845562294018</v>
      </c>
      <c r="X128" s="46">
        <v>9.5177508373619641</v>
      </c>
      <c r="Y128" s="109">
        <v>152.58703142853039</v>
      </c>
      <c r="Z128" s="98">
        <v>29.752419610716437</v>
      </c>
      <c r="AA128" s="98">
        <v>23.30659498054591</v>
      </c>
      <c r="AB128" s="98">
        <v>23.245858672891597</v>
      </c>
      <c r="AC128" s="98">
        <v>14.244908803578797</v>
      </c>
      <c r="AD128" s="109">
        <v>1620.6806684003327</v>
      </c>
      <c r="AE128" s="98">
        <v>80.275316664860625</v>
      </c>
      <c r="AF128" s="46">
        <v>4.5016406292634725</v>
      </c>
      <c r="AG128" s="98">
        <v>16.296517918078333</v>
      </c>
      <c r="AH128" s="98">
        <v>22.031569315716851</v>
      </c>
      <c r="AI128" s="109">
        <v>485.75529307851929</v>
      </c>
      <c r="AJ128" s="46">
        <v>7.7117540803183688</v>
      </c>
      <c r="AK128" s="98">
        <v>97.16999103304903</v>
      </c>
      <c r="AL128" s="46">
        <v>2.6844118404843864</v>
      </c>
      <c r="AM128" s="46">
        <v>3.0122230857743397</v>
      </c>
      <c r="AN128" s="46">
        <v>1.5394887469730083</v>
      </c>
      <c r="AO128" s="46">
        <v>0.13234334533259984</v>
      </c>
      <c r="AP128" s="46">
        <v>0</v>
      </c>
      <c r="AQ128" s="109">
        <v>348.37110719096961</v>
      </c>
      <c r="AR128" s="109">
        <v>2001.9084088458792</v>
      </c>
      <c r="AS128" s="46">
        <v>1.8759880036431607</v>
      </c>
      <c r="AT128" s="109">
        <v>339.62289832497652</v>
      </c>
      <c r="AU128" s="46">
        <v>9.6146316635201856</v>
      </c>
      <c r="AV128" s="98">
        <v>15.74445926563569</v>
      </c>
      <c r="AW128" s="46">
        <v>1.9740638363679495</v>
      </c>
      <c r="AX128" s="46">
        <v>7.7669452791478539</v>
      </c>
      <c r="AY128" s="46">
        <v>1.4730883036599278</v>
      </c>
      <c r="AZ128" s="46">
        <v>0.40662218306651599</v>
      </c>
      <c r="BA128" s="46">
        <v>1.3364011802653071</v>
      </c>
      <c r="BB128" s="46">
        <v>0.21593371301480593</v>
      </c>
      <c r="BC128" s="46">
        <v>1.2925844023634987</v>
      </c>
      <c r="BD128" s="46">
        <v>0.2610849325416193</v>
      </c>
      <c r="BE128" s="46">
        <v>0.72074646061119452</v>
      </c>
      <c r="BF128" s="46">
        <v>0.10353116608779486</v>
      </c>
      <c r="BG128" s="46">
        <v>0.74220296532867269</v>
      </c>
      <c r="BH128" s="46">
        <v>0.10837363885618771</v>
      </c>
      <c r="BI128" s="46">
        <v>2.1864310059380019</v>
      </c>
      <c r="BJ128" s="46">
        <v>0.14807745025849262</v>
      </c>
      <c r="BK128" s="46">
        <v>0.57490056397846623</v>
      </c>
      <c r="BL128" s="109">
        <v>3884.0430858348764</v>
      </c>
      <c r="BM128" s="46">
        <v>0.27534873461594167</v>
      </c>
      <c r="BN128" s="46">
        <v>1.5322689570194234</v>
      </c>
      <c r="BO128" s="46">
        <v>1.0592787434652737</v>
      </c>
    </row>
    <row r="129" spans="1:67" s="24" customFormat="1" ht="15">
      <c r="A129" s="24" t="s">
        <v>345</v>
      </c>
      <c r="B129" s="24" t="s">
        <v>191</v>
      </c>
      <c r="D129" s="143">
        <v>0.50600000000000001</v>
      </c>
      <c r="E129" s="25" t="s">
        <v>87</v>
      </c>
      <c r="F129" s="83">
        <v>2024</v>
      </c>
      <c r="G129" s="83" t="s">
        <v>229</v>
      </c>
      <c r="H129" s="63">
        <v>10455</v>
      </c>
      <c r="I129" s="26" t="s">
        <v>239</v>
      </c>
      <c r="J129" s="26" t="s">
        <v>284</v>
      </c>
      <c r="K129" s="98">
        <v>17.024009735563517</v>
      </c>
      <c r="L129" s="46">
        <v>0.86233041565929658</v>
      </c>
      <c r="M129" s="46">
        <v>2.6026099935140539</v>
      </c>
      <c r="N129" s="98">
        <v>67.968833601563489</v>
      </c>
      <c r="O129" s="46">
        <v>0.12032677613619744</v>
      </c>
      <c r="P129" s="46">
        <v>1.0159849250603046</v>
      </c>
      <c r="Q129" s="46">
        <v>0.74333264583575243</v>
      </c>
      <c r="R129" s="46">
        <v>6.883960682131768</v>
      </c>
      <c r="S129" s="46">
        <v>0.16976987965779858</v>
      </c>
      <c r="T129" s="46">
        <v>1.0204324790494972</v>
      </c>
      <c r="U129" s="46">
        <v>0.94992753184590695</v>
      </c>
      <c r="V129" s="46">
        <v>8.3309249045445427E-2</v>
      </c>
      <c r="W129" s="46">
        <v>0.21599691127896278</v>
      </c>
      <c r="X129" s="46">
        <v>8.0868852514290595</v>
      </c>
      <c r="Y129" s="109">
        <v>165.17645830586588</v>
      </c>
      <c r="Z129" s="98">
        <v>26.253253118567358</v>
      </c>
      <c r="AA129" s="98">
        <v>23.638314007157017</v>
      </c>
      <c r="AB129" s="98">
        <v>12.78703237060294</v>
      </c>
      <c r="AC129" s="98">
        <v>11.762755803583628</v>
      </c>
      <c r="AD129" s="109">
        <v>665.51564982781122</v>
      </c>
      <c r="AE129" s="98">
        <v>46.585980860974153</v>
      </c>
      <c r="AF129" s="46">
        <v>4.5921333349699589</v>
      </c>
      <c r="AG129" s="98">
        <v>11.960647261827162</v>
      </c>
      <c r="AH129" s="98">
        <v>17.971389537797823</v>
      </c>
      <c r="AI129" s="109">
        <v>462.98669669782885</v>
      </c>
      <c r="AJ129" s="46">
        <v>7.4540621658089083</v>
      </c>
      <c r="AK129" s="98">
        <v>93.650614945841497</v>
      </c>
      <c r="AL129" s="46">
        <v>2.6005951560133092</v>
      </c>
      <c r="AM129" s="46">
        <v>2.5167159187283361</v>
      </c>
      <c r="AN129" s="46">
        <v>0.79824869116473995</v>
      </c>
      <c r="AO129" s="46">
        <v>0.10497244471020277</v>
      </c>
      <c r="AP129" s="46">
        <v>0</v>
      </c>
      <c r="AQ129" s="98">
        <v>81.385209916588124</v>
      </c>
      <c r="AR129" s="109">
        <v>1804.334736270677</v>
      </c>
      <c r="AS129" s="46">
        <v>0.45335767694545004</v>
      </c>
      <c r="AT129" s="109">
        <v>380.8167187188435</v>
      </c>
      <c r="AU129" s="46">
        <v>8.3436074270263667</v>
      </c>
      <c r="AV129" s="98">
        <v>14.295928841506409</v>
      </c>
      <c r="AW129" s="46">
        <v>1.7498513042163721</v>
      </c>
      <c r="AX129" s="46">
        <v>7.160471299199604</v>
      </c>
      <c r="AY129" s="46">
        <v>1.4527587760354999</v>
      </c>
      <c r="AZ129" s="46">
        <v>0.3862392874936465</v>
      </c>
      <c r="BA129" s="46">
        <v>1.3226820197844515</v>
      </c>
      <c r="BB129" s="46">
        <v>0.20127208625707604</v>
      </c>
      <c r="BC129" s="46">
        <v>1.2318512464626494</v>
      </c>
      <c r="BD129" s="46">
        <v>0.25531486833048295</v>
      </c>
      <c r="BE129" s="46">
        <v>0.7052992193384322</v>
      </c>
      <c r="BF129" s="46">
        <v>9.667557748377123E-2</v>
      </c>
      <c r="BG129" s="46">
        <v>0.69298360028770467</v>
      </c>
      <c r="BH129" s="46">
        <v>0.10725874321007717</v>
      </c>
      <c r="BI129" s="46">
        <v>2.124619425802063</v>
      </c>
      <c r="BJ129" s="46">
        <v>0.14351348284623086</v>
      </c>
      <c r="BK129" s="46">
        <v>0.67241856137081957</v>
      </c>
      <c r="BL129" s="109">
        <v>1256.1373429916241</v>
      </c>
      <c r="BM129" s="46">
        <v>0.13289734929487287</v>
      </c>
      <c r="BN129" s="46">
        <v>1.5121674561949781</v>
      </c>
      <c r="BO129" s="46">
        <v>1.0542099606073494</v>
      </c>
    </row>
    <row r="130" spans="1:67" s="24" customFormat="1" ht="15">
      <c r="A130" s="24" t="s">
        <v>345</v>
      </c>
      <c r="B130" s="24" t="s">
        <v>192</v>
      </c>
      <c r="D130" s="143"/>
      <c r="E130" s="25" t="s">
        <v>87</v>
      </c>
      <c r="F130" s="83">
        <v>2023</v>
      </c>
      <c r="G130" s="83" t="s">
        <v>229</v>
      </c>
      <c r="H130" s="63">
        <v>10143</v>
      </c>
      <c r="I130" s="26" t="s">
        <v>239</v>
      </c>
      <c r="J130" s="26" t="s">
        <v>284</v>
      </c>
      <c r="K130" s="98">
        <v>17.394216808458925</v>
      </c>
      <c r="L130" s="46">
        <v>0.78241540914781738</v>
      </c>
      <c r="M130" s="46">
        <v>2.5264670658412212</v>
      </c>
      <c r="N130" s="98">
        <v>68.215647441850251</v>
      </c>
      <c r="O130" s="46">
        <v>9.0300468739932208E-2</v>
      </c>
      <c r="P130" s="46">
        <v>0.9224796772996855</v>
      </c>
      <c r="Q130" s="46">
        <v>0.67498864024160354</v>
      </c>
      <c r="R130" s="46">
        <v>6.5934710897321116</v>
      </c>
      <c r="S130" s="46">
        <v>0.17754720135796817</v>
      </c>
      <c r="T130" s="46">
        <v>0.99303655825709169</v>
      </c>
      <c r="U130" s="46">
        <v>0.90744572179244387</v>
      </c>
      <c r="V130" s="46">
        <v>9.6281974119596631E-2</v>
      </c>
      <c r="W130" s="46">
        <v>0.27398125091327291</v>
      </c>
      <c r="X130" s="46">
        <v>5.2175400638548064</v>
      </c>
      <c r="Y130" s="109">
        <v>166.48678374323913</v>
      </c>
      <c r="Z130" s="98">
        <v>26.331367355094201</v>
      </c>
      <c r="AA130" s="98">
        <v>23.860482958115973</v>
      </c>
      <c r="AB130" s="98">
        <v>18.678629743712523</v>
      </c>
      <c r="AC130" s="98">
        <v>10.925519016505369</v>
      </c>
      <c r="AD130" s="109">
        <v>769.14821952066325</v>
      </c>
      <c r="AE130" s="98">
        <v>44.56971770138145</v>
      </c>
      <c r="AF130" s="46">
        <v>4.3077229655751381</v>
      </c>
      <c r="AG130" s="98">
        <v>14.697051481405193</v>
      </c>
      <c r="AH130" s="98">
        <v>11.971764422652695</v>
      </c>
      <c r="AI130" s="109">
        <v>457.61824236452856</v>
      </c>
      <c r="AJ130" s="46">
        <v>7.1669357248513768</v>
      </c>
      <c r="AK130" s="98">
        <v>98.786420069461187</v>
      </c>
      <c r="AL130" s="46">
        <v>2.5123806063009639</v>
      </c>
      <c r="AM130" s="46">
        <v>2.3880491255886787</v>
      </c>
      <c r="AN130" s="46">
        <v>0.86548076815849095</v>
      </c>
      <c r="AO130" s="46">
        <v>9.5075191275726278E-2</v>
      </c>
      <c r="AP130" s="46">
        <v>0</v>
      </c>
      <c r="AQ130" s="109">
        <v>150.98753516113041</v>
      </c>
      <c r="AR130" s="109">
        <v>2288.7081356049857</v>
      </c>
      <c r="AS130" s="46">
        <v>0.19261133279524825</v>
      </c>
      <c r="AT130" s="109">
        <v>397.68379667066813</v>
      </c>
      <c r="AU130" s="46">
        <v>7.6637031917728207</v>
      </c>
      <c r="AV130" s="98">
        <v>13.19266235834267</v>
      </c>
      <c r="AW130" s="46">
        <v>1.6264780208027392</v>
      </c>
      <c r="AX130" s="46">
        <v>6.7133302277548301</v>
      </c>
      <c r="AY130" s="46">
        <v>1.2933977958490281</v>
      </c>
      <c r="AZ130" s="46">
        <v>0.36372706495593427</v>
      </c>
      <c r="BA130" s="46">
        <v>1.2231203139863345</v>
      </c>
      <c r="BB130" s="46">
        <v>0.19915071724227579</v>
      </c>
      <c r="BC130" s="46">
        <v>1.1543152117618498</v>
      </c>
      <c r="BD130" s="46">
        <v>0.2505738270401528</v>
      </c>
      <c r="BE130" s="46">
        <v>0.67004546020087741</v>
      </c>
      <c r="BF130" s="46">
        <v>9.5127906437227558E-2</v>
      </c>
      <c r="BG130" s="46">
        <v>0.6503335461003823</v>
      </c>
      <c r="BH130" s="46">
        <v>9.9028461787311423E-2</v>
      </c>
      <c r="BI130" s="46">
        <v>2.2445631385395628</v>
      </c>
      <c r="BJ130" s="46">
        <v>0.14026672544487045</v>
      </c>
      <c r="BK130" s="46">
        <v>1.2775610511395137</v>
      </c>
      <c r="BL130" s="109">
        <v>1281.8536404693416</v>
      </c>
      <c r="BM130" s="46">
        <v>0.12926642882806003</v>
      </c>
      <c r="BN130" s="46">
        <v>1.3086279621425538</v>
      </c>
      <c r="BO130" s="46">
        <v>1.0116792779243358</v>
      </c>
    </row>
    <row r="131" spans="1:67" s="24" customFormat="1" ht="15">
      <c r="A131" s="24" t="s">
        <v>345</v>
      </c>
      <c r="B131" s="24" t="s">
        <v>193</v>
      </c>
      <c r="C131" s="26"/>
      <c r="D131" s="143"/>
      <c r="E131" s="27" t="s">
        <v>274</v>
      </c>
      <c r="F131" s="63">
        <v>2023</v>
      </c>
      <c r="G131" s="83" t="s">
        <v>229</v>
      </c>
      <c r="H131" s="63">
        <v>10150</v>
      </c>
      <c r="I131" s="26" t="s">
        <v>230</v>
      </c>
      <c r="J131" s="26" t="s">
        <v>284</v>
      </c>
      <c r="K131" s="98">
        <v>17.143036372157027</v>
      </c>
      <c r="L131" s="46">
        <v>0.73333087266080188</v>
      </c>
      <c r="M131" s="46">
        <v>2.4871898758784643</v>
      </c>
      <c r="N131" s="98">
        <v>68.417819985956797</v>
      </c>
      <c r="O131" s="46">
        <v>9.7588125735725853E-2</v>
      </c>
      <c r="P131" s="46">
        <v>1.0109588368426781</v>
      </c>
      <c r="Q131" s="46">
        <v>0.60059914630189382</v>
      </c>
      <c r="R131" s="46">
        <v>6.8852115655763617</v>
      </c>
      <c r="S131" s="46">
        <v>0.15841162169220724</v>
      </c>
      <c r="T131" s="46">
        <v>0.83171735928155444</v>
      </c>
      <c r="U131" s="46">
        <v>0.86655987477498397</v>
      </c>
      <c r="V131" s="46">
        <v>0.10237158484523745</v>
      </c>
      <c r="W131" s="46">
        <v>0.29139807163974329</v>
      </c>
      <c r="X131" s="46">
        <v>5.1390611578494205</v>
      </c>
      <c r="Y131" s="109">
        <v>164.25252194122535</v>
      </c>
      <c r="Z131" s="98">
        <v>23.874007651036809</v>
      </c>
      <c r="AA131" s="46">
        <v>9.8972474219027866</v>
      </c>
      <c r="AB131" s="46">
        <v>9.6875275949252337</v>
      </c>
      <c r="AC131" s="98">
        <v>10.332782476397483</v>
      </c>
      <c r="AD131" s="109">
        <v>817.79505388430641</v>
      </c>
      <c r="AE131" s="98">
        <v>38.645284830887825</v>
      </c>
      <c r="AF131" s="46">
        <v>3.5937215061078063</v>
      </c>
      <c r="AG131" s="98">
        <v>18.997335117558979</v>
      </c>
      <c r="AH131" s="98">
        <v>13.183823028711652</v>
      </c>
      <c r="AI131" s="109">
        <v>460.89470456499947</v>
      </c>
      <c r="AJ131" s="46">
        <v>7.5645395267740554</v>
      </c>
      <c r="AK131" s="98">
        <v>93.761912682548029</v>
      </c>
      <c r="AL131" s="46">
        <v>2.538275482770421</v>
      </c>
      <c r="AM131" s="46">
        <v>1.934259861199666</v>
      </c>
      <c r="AN131" s="46">
        <v>1.6355712142570251</v>
      </c>
      <c r="AO131" s="46">
        <v>0.10169330925987304</v>
      </c>
      <c r="AP131" s="46">
        <v>0.73867586759311166</v>
      </c>
      <c r="AQ131" s="109">
        <v>180.52092751758201</v>
      </c>
      <c r="AR131" s="109">
        <v>2434.199913455378</v>
      </c>
      <c r="AS131" s="46">
        <v>0.24855001166183585</v>
      </c>
      <c r="AT131" s="109">
        <v>296.38293357113446</v>
      </c>
      <c r="AU131" s="46">
        <v>8.7700279950443605</v>
      </c>
      <c r="AV131" s="98">
        <v>14.560973656205013</v>
      </c>
      <c r="AW131" s="46">
        <v>1.8100130056831116</v>
      </c>
      <c r="AX131" s="46">
        <v>7.2628084270008308</v>
      </c>
      <c r="AY131" s="46">
        <v>1.3993276944671027</v>
      </c>
      <c r="AZ131" s="46">
        <v>0.37384337559882086</v>
      </c>
      <c r="BA131" s="46">
        <v>1.2213294775343702</v>
      </c>
      <c r="BB131" s="46">
        <v>0.22343745961509773</v>
      </c>
      <c r="BC131" s="46">
        <v>1.2735797643838092</v>
      </c>
      <c r="BD131" s="46">
        <v>0.27753501948940357</v>
      </c>
      <c r="BE131" s="46">
        <v>0.7616469530455543</v>
      </c>
      <c r="BF131" s="46">
        <v>0.10632871679238243</v>
      </c>
      <c r="BG131" s="46">
        <v>0.72469704865485707</v>
      </c>
      <c r="BH131" s="46">
        <v>0.11281586710736959</v>
      </c>
      <c r="BI131" s="46">
        <v>2.2511659772254142</v>
      </c>
      <c r="BJ131" s="46">
        <v>0.15079808963521782</v>
      </c>
      <c r="BK131" s="46">
        <v>1.8497522413847494</v>
      </c>
      <c r="BL131" s="109">
        <v>1596.0055159635601</v>
      </c>
      <c r="BM131" s="46">
        <v>0.22599945561252108</v>
      </c>
      <c r="BN131" s="46">
        <v>1.6504582538994832</v>
      </c>
      <c r="BO131" s="46">
        <v>1.138882961712729</v>
      </c>
    </row>
    <row r="132" spans="1:67" s="24" customFormat="1" ht="15">
      <c r="A132" s="24" t="s">
        <v>345</v>
      </c>
      <c r="B132" s="24" t="s">
        <v>194</v>
      </c>
      <c r="C132" s="26"/>
      <c r="D132" s="143"/>
      <c r="E132" s="27" t="s">
        <v>274</v>
      </c>
      <c r="F132" s="63">
        <v>2023</v>
      </c>
      <c r="G132" s="83" t="s">
        <v>229</v>
      </c>
      <c r="H132" s="63">
        <v>10150</v>
      </c>
      <c r="I132" s="26" t="s">
        <v>239</v>
      </c>
      <c r="J132" s="26" t="s">
        <v>284</v>
      </c>
      <c r="K132" s="98">
        <v>17.497012521328422</v>
      </c>
      <c r="L132" s="46">
        <v>0.77795887751212922</v>
      </c>
      <c r="M132" s="46">
        <v>2.6075347433166947</v>
      </c>
      <c r="N132" s="98">
        <v>67.509238834961678</v>
      </c>
      <c r="O132" s="46">
        <v>9.9997016722417412E-2</v>
      </c>
      <c r="P132" s="46">
        <v>1.0005812199319049</v>
      </c>
      <c r="Q132" s="46">
        <v>0.57624117457339608</v>
      </c>
      <c r="R132" s="46">
        <v>7.0121392620648058</v>
      </c>
      <c r="S132" s="46">
        <v>0.17992855294209179</v>
      </c>
      <c r="T132" s="46">
        <v>1.0510423410319747</v>
      </c>
      <c r="U132" s="46">
        <v>0.94630144920536985</v>
      </c>
      <c r="V132" s="46">
        <v>9.5784599539488646E-2</v>
      </c>
      <c r="W132" s="46">
        <v>0.23398068975423938</v>
      </c>
      <c r="X132" s="46">
        <v>5.122866921204162</v>
      </c>
      <c r="Y132" s="109">
        <v>170.69229933397665</v>
      </c>
      <c r="Z132" s="98">
        <v>27.102118931512056</v>
      </c>
      <c r="AA132" s="98">
        <v>21.650442411970428</v>
      </c>
      <c r="AB132" s="98">
        <v>20.142298293023646</v>
      </c>
      <c r="AC132" s="98">
        <v>12.676479527494616</v>
      </c>
      <c r="AD132" s="109">
        <v>765.17494439597886</v>
      </c>
      <c r="AE132" s="98">
        <v>80.495962344930021</v>
      </c>
      <c r="AF132" s="46">
        <v>3.7626814648820406</v>
      </c>
      <c r="AG132" s="98">
        <v>11.531809838305259</v>
      </c>
      <c r="AH132" s="98">
        <v>10.827589616491059</v>
      </c>
      <c r="AI132" s="109">
        <v>467.72451308835144</v>
      </c>
      <c r="AJ132" s="46">
        <v>7.5629555538770283</v>
      </c>
      <c r="AK132" s="109">
        <v>101.10484449895735</v>
      </c>
      <c r="AL132" s="46">
        <v>2.611422585468127</v>
      </c>
      <c r="AM132" s="46">
        <v>2.4328392288059284</v>
      </c>
      <c r="AN132" s="46">
        <v>1.0977172926042496</v>
      </c>
      <c r="AO132" s="46">
        <v>8.0327796924533026E-2</v>
      </c>
      <c r="AP132" s="46">
        <v>0.44925781671327164</v>
      </c>
      <c r="AQ132" s="109">
        <v>110.27254917392935</v>
      </c>
      <c r="AR132" s="109">
        <v>1954.5626075869966</v>
      </c>
      <c r="AS132" s="46">
        <v>0.21690922413919345</v>
      </c>
      <c r="AT132" s="109">
        <v>444.20164642894969</v>
      </c>
      <c r="AU132" s="46">
        <v>7.8062217401196348</v>
      </c>
      <c r="AV132" s="98">
        <v>13.305432132778639</v>
      </c>
      <c r="AW132" s="46">
        <v>1.7499573548688563</v>
      </c>
      <c r="AX132" s="46">
        <v>7.0505757860567151</v>
      </c>
      <c r="AY132" s="46">
        <v>1.4090865425781889</v>
      </c>
      <c r="AZ132" s="46">
        <v>0.46761453272292758</v>
      </c>
      <c r="BA132" s="46">
        <v>1.56505209452963</v>
      </c>
      <c r="BB132" s="46">
        <v>0.26497231273401195</v>
      </c>
      <c r="BC132" s="46">
        <v>1.2922735200314683</v>
      </c>
      <c r="BD132" s="46">
        <v>0.27431402461908466</v>
      </c>
      <c r="BE132" s="46">
        <v>0.83775793669545795</v>
      </c>
      <c r="BF132" s="46">
        <v>0.10359924068319498</v>
      </c>
      <c r="BG132" s="46">
        <v>0.7314819856031235</v>
      </c>
      <c r="BH132" s="46">
        <v>0.11645219089968117</v>
      </c>
      <c r="BI132" s="46">
        <v>2.3885525854390832</v>
      </c>
      <c r="BJ132" s="46">
        <v>0.15680860276741299</v>
      </c>
      <c r="BK132" s="46">
        <v>0.61893750591275498</v>
      </c>
      <c r="BL132" s="109">
        <v>1554.8881285437844</v>
      </c>
      <c r="BM132" s="46">
        <v>0.1627367219801901</v>
      </c>
      <c r="BN132" s="46">
        <v>1.4854931209266606</v>
      </c>
      <c r="BO132" s="46">
        <v>1.1089707452559814</v>
      </c>
    </row>
    <row r="133" spans="1:67" s="24" customFormat="1" ht="15">
      <c r="A133" s="24" t="s">
        <v>345</v>
      </c>
      <c r="B133" s="24" t="s">
        <v>195</v>
      </c>
      <c r="C133" s="26"/>
      <c r="D133" s="143"/>
      <c r="E133" s="27" t="s">
        <v>274</v>
      </c>
      <c r="F133" s="63">
        <v>2023</v>
      </c>
      <c r="G133" s="83" t="s">
        <v>229</v>
      </c>
      <c r="H133" s="63">
        <v>10150</v>
      </c>
      <c r="I133" s="26" t="s">
        <v>286</v>
      </c>
      <c r="J133" s="26" t="s">
        <v>284</v>
      </c>
      <c r="K133" s="98">
        <v>16.113250527870672</v>
      </c>
      <c r="L133" s="46">
        <v>0.74556851959885939</v>
      </c>
      <c r="M133" s="46">
        <v>2.647492633023337</v>
      </c>
      <c r="N133" s="98">
        <v>69.004459755756628</v>
      </c>
      <c r="O133" s="46">
        <v>0.11433632002728063</v>
      </c>
      <c r="P133" s="46">
        <v>0.87663849790228776</v>
      </c>
      <c r="Q133" s="46">
        <v>0.67517893457491951</v>
      </c>
      <c r="R133" s="46">
        <v>7.0213829976884989</v>
      </c>
      <c r="S133" s="46">
        <v>0.17887142605476392</v>
      </c>
      <c r="T133" s="46">
        <v>0.98022641069909311</v>
      </c>
      <c r="U133" s="46">
        <v>0.972624849305879</v>
      </c>
      <c r="V133" s="46">
        <v>0.11447974113436721</v>
      </c>
      <c r="W133" s="46">
        <v>0.21808921042402152</v>
      </c>
      <c r="X133" s="46">
        <v>4.8042793596481994</v>
      </c>
      <c r="Y133" s="109">
        <v>142.27133584105698</v>
      </c>
      <c r="Z133" s="98">
        <v>25.963471733066843</v>
      </c>
      <c r="AA133" s="98">
        <v>25.554208045876578</v>
      </c>
      <c r="AB133" s="98">
        <v>11.552910421129864</v>
      </c>
      <c r="AC133" s="98">
        <v>10.67267446557674</v>
      </c>
      <c r="AD133" s="109">
        <v>914.52101880785438</v>
      </c>
      <c r="AE133" s="98">
        <v>48.584192132315877</v>
      </c>
      <c r="AF133" s="46">
        <v>3.6216435834863603</v>
      </c>
      <c r="AG133" s="98">
        <v>12.56412891129448</v>
      </c>
      <c r="AH133" s="98">
        <v>16.570525204163687</v>
      </c>
      <c r="AI133" s="109">
        <v>478.4443348863993</v>
      </c>
      <c r="AJ133" s="46">
        <v>8.1502047723360675</v>
      </c>
      <c r="AK133" s="109">
        <v>117.47877850083172</v>
      </c>
      <c r="AL133" s="46">
        <v>2.8619831791844459</v>
      </c>
      <c r="AM133" s="46">
        <v>2.2908790425874983</v>
      </c>
      <c r="AN133" s="46">
        <v>0.97951439097590409</v>
      </c>
      <c r="AO133" s="46">
        <v>5.9790531166786877E-2</v>
      </c>
      <c r="AP133" s="46">
        <v>0.34634804486524146</v>
      </c>
      <c r="AQ133" s="98">
        <v>85.234408177215258</v>
      </c>
      <c r="AR133" s="109">
        <v>1821.8128011362585</v>
      </c>
      <c r="AS133" s="46">
        <v>0.36135201464758565</v>
      </c>
      <c r="AT133" s="109">
        <v>398.52926637373707</v>
      </c>
      <c r="AU133" s="46">
        <v>9.7211422891021115</v>
      </c>
      <c r="AV133" s="98">
        <v>16.809312814450145</v>
      </c>
      <c r="AW133" s="46">
        <v>1.9878435782579593</v>
      </c>
      <c r="AX133" s="46">
        <v>8.0377571950802942</v>
      </c>
      <c r="AY133" s="46">
        <v>1.5468562923547093</v>
      </c>
      <c r="AZ133" s="46">
        <v>0.4175305035400152</v>
      </c>
      <c r="BA133" s="46">
        <v>1.2134471059105636</v>
      </c>
      <c r="BB133" s="46">
        <v>0.23743570929030408</v>
      </c>
      <c r="BC133" s="46">
        <v>1.4066995863679066</v>
      </c>
      <c r="BD133" s="46">
        <v>0.29459299689233959</v>
      </c>
      <c r="BE133" s="46">
        <v>0.7820870840291142</v>
      </c>
      <c r="BF133" s="46">
        <v>0.12286096293246888</v>
      </c>
      <c r="BG133" s="46">
        <v>0.78142193206485011</v>
      </c>
      <c r="BH133" s="46">
        <v>0.12308086279147569</v>
      </c>
      <c r="BI133" s="46">
        <v>2.7757650804985339</v>
      </c>
      <c r="BJ133" s="46">
        <v>0.16706215604032415</v>
      </c>
      <c r="BK133" s="46">
        <v>0.69098159262637282</v>
      </c>
      <c r="BL133" s="109">
        <v>1236.127029259502</v>
      </c>
      <c r="BM133" s="46">
        <v>0.13373571771915196</v>
      </c>
      <c r="BN133" s="46">
        <v>1.9306505116955928</v>
      </c>
      <c r="BO133" s="46">
        <v>1.2899552461105099</v>
      </c>
    </row>
    <row r="134" spans="1:67" s="24" customFormat="1" ht="15">
      <c r="A134" s="24" t="s">
        <v>345</v>
      </c>
      <c r="B134" s="24" t="s">
        <v>196</v>
      </c>
      <c r="D134" s="143"/>
      <c r="E134" s="25" t="s">
        <v>250</v>
      </c>
      <c r="F134" s="83">
        <v>2022</v>
      </c>
      <c r="G134" s="83" t="s">
        <v>229</v>
      </c>
      <c r="H134" s="63">
        <v>10100</v>
      </c>
      <c r="I134" s="26" t="s">
        <v>251</v>
      </c>
      <c r="J134" s="26" t="s">
        <v>284</v>
      </c>
      <c r="K134" s="98">
        <v>16.694039239751444</v>
      </c>
      <c r="L134" s="46">
        <v>0.87415643025730116</v>
      </c>
      <c r="M134" s="46">
        <v>2.7233911404660893</v>
      </c>
      <c r="N134" s="98">
        <v>64.573756903102023</v>
      </c>
      <c r="O134" s="46">
        <v>0.11430603698686832</v>
      </c>
      <c r="P134" s="46">
        <v>0.94601626708990094</v>
      </c>
      <c r="Q134" s="46">
        <v>0.6869721940127711</v>
      </c>
      <c r="R134" s="46">
        <v>7.8255889295071226</v>
      </c>
      <c r="S134" s="46">
        <v>0.18881519487029655</v>
      </c>
      <c r="T134" s="46">
        <v>1.5422048220100948</v>
      </c>
      <c r="U134" s="46">
        <v>2.1818211875719968</v>
      </c>
      <c r="V134" s="46">
        <v>0.1603764755133299</v>
      </c>
      <c r="W134" s="46">
        <v>0.29608560845663506</v>
      </c>
      <c r="X134" s="46">
        <v>8.4360060017319309</v>
      </c>
      <c r="Y134" s="109">
        <v>177.44703094491209</v>
      </c>
      <c r="Z134" s="98">
        <v>29.470251107119367</v>
      </c>
      <c r="AA134" s="98">
        <v>23.519204266130334</v>
      </c>
      <c r="AB134" s="98">
        <v>22.510664524890782</v>
      </c>
      <c r="AC134" s="98">
        <v>20.151820312245878</v>
      </c>
      <c r="AD134" s="109">
        <v>1281.1669237364586</v>
      </c>
      <c r="AE134" s="98">
        <v>95.38012419635794</v>
      </c>
      <c r="AF134" s="46">
        <v>5.1869948875939889</v>
      </c>
      <c r="AG134" s="98">
        <v>18.183547251215533</v>
      </c>
      <c r="AH134" s="98">
        <v>15.466020723399046</v>
      </c>
      <c r="AI134" s="109">
        <v>466.47800855220208</v>
      </c>
      <c r="AJ134" s="46">
        <v>8.409435132061212</v>
      </c>
      <c r="AK134" s="109">
        <v>105.38004548266075</v>
      </c>
      <c r="AL134" s="46">
        <v>2.6769601213261738</v>
      </c>
      <c r="AM134" s="46">
        <v>3.2289620933238545</v>
      </c>
      <c r="AN134" s="46">
        <v>5.5455629079805204</v>
      </c>
      <c r="AO134" s="46">
        <v>0.11693715594388186</v>
      </c>
      <c r="AP134" s="46">
        <v>0</v>
      </c>
      <c r="AQ134" s="109">
        <v>957.88611515680452</v>
      </c>
      <c r="AR134" s="109">
        <v>2473.3573507362385</v>
      </c>
      <c r="AS134" s="46">
        <v>1.2843532364873333</v>
      </c>
      <c r="AT134" s="109">
        <v>443.39582775976857</v>
      </c>
      <c r="AU134" s="46">
        <v>8.6051325834630372</v>
      </c>
      <c r="AV134" s="98">
        <v>14.125663142363734</v>
      </c>
      <c r="AW134" s="46">
        <v>1.880306844802367</v>
      </c>
      <c r="AX134" s="46">
        <v>7.9381042977826368</v>
      </c>
      <c r="AY134" s="46">
        <v>1.6472356962452255</v>
      </c>
      <c r="AZ134" s="46">
        <v>0.43157075138328754</v>
      </c>
      <c r="BA134" s="46">
        <v>1.6240289594316784</v>
      </c>
      <c r="BB134" s="46">
        <v>0.25242444611864884</v>
      </c>
      <c r="BC134" s="46">
        <v>1.4314202067588491</v>
      </c>
      <c r="BD134" s="46">
        <v>0.29519038090344013</v>
      </c>
      <c r="BE134" s="46">
        <v>0.80726119798698504</v>
      </c>
      <c r="BF134" s="46">
        <v>0.11620006887381372</v>
      </c>
      <c r="BG134" s="46">
        <v>0.81462332579776697</v>
      </c>
      <c r="BH134" s="46">
        <v>0.11697075965519488</v>
      </c>
      <c r="BI134" s="46">
        <v>2.5191634995330943</v>
      </c>
      <c r="BJ134" s="46">
        <v>0.1558679909453633</v>
      </c>
      <c r="BK134" s="46">
        <v>0.75818239230578965</v>
      </c>
      <c r="BL134" s="109">
        <v>7925.536633737046</v>
      </c>
      <c r="BM134" s="46">
        <v>0.63036935047187859</v>
      </c>
      <c r="BN134" s="46">
        <v>1.5391188166202896</v>
      </c>
      <c r="BO134" s="46">
        <v>1.1523673633836486</v>
      </c>
    </row>
    <row r="135" spans="1:67" s="24" customFormat="1" ht="15">
      <c r="A135" s="24" t="s">
        <v>345</v>
      </c>
      <c r="B135" s="24" t="s">
        <v>197</v>
      </c>
      <c r="C135" s="24" t="s">
        <v>279</v>
      </c>
      <c r="D135" s="143">
        <v>1.758</v>
      </c>
      <c r="E135" s="25" t="s">
        <v>133</v>
      </c>
      <c r="F135" s="83">
        <v>2023</v>
      </c>
      <c r="G135" s="83" t="s">
        <v>229</v>
      </c>
      <c r="H135" s="63">
        <v>10225</v>
      </c>
      <c r="I135" s="26" t="s">
        <v>282</v>
      </c>
      <c r="J135" s="26" t="s">
        <v>48</v>
      </c>
      <c r="K135" s="98">
        <v>16.828528520311341</v>
      </c>
      <c r="L135" s="46">
        <v>1.2325118656951113</v>
      </c>
      <c r="M135" s="46">
        <v>3.168076079993857</v>
      </c>
      <c r="N135" s="98">
        <v>67.341544291083864</v>
      </c>
      <c r="O135" s="46">
        <v>0.22213780956900006</v>
      </c>
      <c r="P135" s="46">
        <v>1.0222859164342082</v>
      </c>
      <c r="Q135" s="46">
        <v>1.2923704967127421</v>
      </c>
      <c r="R135" s="46">
        <v>5.8297600620313066</v>
      </c>
      <c r="S135" s="46">
        <v>0.20562407796450044</v>
      </c>
      <c r="T135" s="46">
        <v>0.78335981091911999</v>
      </c>
      <c r="U135" s="46">
        <v>1.4657856096662991</v>
      </c>
      <c r="V135" s="46">
        <v>0.10610434401848479</v>
      </c>
      <c r="W135" s="46">
        <v>0.19322221730982364</v>
      </c>
      <c r="X135" s="46">
        <v>13.322655613262711</v>
      </c>
      <c r="Y135" s="109">
        <v>133.36984592239216</v>
      </c>
      <c r="Z135" s="98">
        <v>27.072724538789728</v>
      </c>
      <c r="AA135" s="98">
        <v>22.297903711725183</v>
      </c>
      <c r="AB135" s="98">
        <v>21.546408442304052</v>
      </c>
      <c r="AC135" s="98">
        <v>14.203311839317729</v>
      </c>
      <c r="AD135" s="109">
        <v>847.61418771756507</v>
      </c>
      <c r="AE135" s="98">
        <v>54.105235291199349</v>
      </c>
      <c r="AF135" s="46">
        <v>5.4048116730178659</v>
      </c>
      <c r="AG135" s="98">
        <v>11.841490214152977</v>
      </c>
      <c r="AH135" s="98">
        <v>18.239915178276249</v>
      </c>
      <c r="AI135" s="109">
        <v>397.05209944072681</v>
      </c>
      <c r="AJ135" s="46">
        <v>8.2830584697068197</v>
      </c>
      <c r="AK135" s="109">
        <v>139.39558559245637</v>
      </c>
      <c r="AL135" s="46">
        <v>3.5390622417758371</v>
      </c>
      <c r="AM135" s="46">
        <v>1.6834457018866176</v>
      </c>
      <c r="AN135" s="46">
        <v>0.79024178486847707</v>
      </c>
      <c r="AO135" s="46">
        <v>0.16469649279675966</v>
      </c>
      <c r="AP135" s="46">
        <v>5.5973361921000636E-2</v>
      </c>
      <c r="AQ135" s="98">
        <v>95.847678067822059</v>
      </c>
      <c r="AR135" s="109">
        <v>1614.0858517235288</v>
      </c>
      <c r="AS135" s="46">
        <v>0.5732641569398027</v>
      </c>
      <c r="AT135" s="109">
        <v>278.93961332877092</v>
      </c>
      <c r="AU135" s="46">
        <v>9.9628440928906805</v>
      </c>
      <c r="AV135" s="98">
        <v>18.409395501345823</v>
      </c>
      <c r="AW135" s="46">
        <v>2.1310402976693523</v>
      </c>
      <c r="AX135" s="46">
        <v>8.6279146405649811</v>
      </c>
      <c r="AY135" s="46">
        <v>1.7105635928575007</v>
      </c>
      <c r="AZ135" s="46">
        <v>0.43133819558742287</v>
      </c>
      <c r="BA135" s="46">
        <v>1.4790998034681249</v>
      </c>
      <c r="BB135" s="46">
        <v>0.24535509230798852</v>
      </c>
      <c r="BC135" s="46">
        <v>1.3988728033583571</v>
      </c>
      <c r="BD135" s="46">
        <v>0.29300120236287908</v>
      </c>
      <c r="BE135" s="46">
        <v>0.81011436949490134</v>
      </c>
      <c r="BF135" s="46">
        <v>0.11944440648873755</v>
      </c>
      <c r="BG135" s="46">
        <v>0.82997600602435972</v>
      </c>
      <c r="BH135" s="46">
        <v>0.12274088913536031</v>
      </c>
      <c r="BI135" s="46">
        <v>3.2151099462064976</v>
      </c>
      <c r="BJ135" s="46">
        <v>0.20257305228620545</v>
      </c>
      <c r="BK135" s="46">
        <v>0.43941201151764658</v>
      </c>
      <c r="BL135" s="109">
        <v>1123.6932627345482</v>
      </c>
      <c r="BM135" s="46">
        <v>0.12792224420120388</v>
      </c>
      <c r="BN135" s="46">
        <v>2.1585772313930232</v>
      </c>
      <c r="BO135" s="46">
        <v>1.0303413189387827</v>
      </c>
    </row>
    <row r="136" spans="1:67" s="24" customFormat="1">
      <c r="A136" s="24" t="s">
        <v>345</v>
      </c>
      <c r="B136" s="24" t="s">
        <v>198</v>
      </c>
      <c r="D136" s="84"/>
      <c r="E136" s="24" t="s">
        <v>57</v>
      </c>
      <c r="F136" s="84">
        <v>2024</v>
      </c>
      <c r="G136" s="84" t="s">
        <v>229</v>
      </c>
      <c r="H136" s="64">
        <v>10455</v>
      </c>
      <c r="I136" s="24" t="s">
        <v>230</v>
      </c>
      <c r="J136" s="26" t="s">
        <v>284</v>
      </c>
      <c r="K136" s="98">
        <v>16.965994498643177</v>
      </c>
      <c r="L136" s="46">
        <v>0.87423962660771937</v>
      </c>
      <c r="M136" s="46">
        <v>2.7771935623364232</v>
      </c>
      <c r="N136" s="98">
        <v>67.596281397886969</v>
      </c>
      <c r="O136" s="46">
        <v>9.5095456157394856E-2</v>
      </c>
      <c r="P136" s="46">
        <v>0.93624748963447169</v>
      </c>
      <c r="Q136" s="46">
        <v>0.66744174823845737</v>
      </c>
      <c r="R136" s="46">
        <v>6.9559569846140201</v>
      </c>
      <c r="S136" s="46">
        <v>0.21371172144817011</v>
      </c>
      <c r="T136" s="46">
        <v>1.2761961837027305</v>
      </c>
      <c r="U136" s="46">
        <v>1.062378390866872</v>
      </c>
      <c r="V136" s="46">
        <v>8.1630147878142462E-2</v>
      </c>
      <c r="W136" s="46">
        <v>0.16242918817076346</v>
      </c>
      <c r="X136" s="46">
        <v>6.65931148565992</v>
      </c>
      <c r="Y136" s="109">
        <v>168.06578071418986</v>
      </c>
      <c r="Z136" s="98">
        <v>29.363966290045969</v>
      </c>
      <c r="AA136" s="98">
        <v>27.240085339516675</v>
      </c>
      <c r="AB136" s="98">
        <v>13.4934573698464</v>
      </c>
      <c r="AC136" s="98">
        <v>12.167315435312144</v>
      </c>
      <c r="AD136" s="109">
        <v>652.102155920614</v>
      </c>
      <c r="AE136" s="98">
        <v>37.931942565667597</v>
      </c>
      <c r="AF136" s="46">
        <v>4.8105526367482749</v>
      </c>
      <c r="AG136" s="46">
        <v>9.1607739967005273</v>
      </c>
      <c r="AH136" s="98">
        <v>14.920018941411652</v>
      </c>
      <c r="AI136" s="109">
        <v>472.58887537265468</v>
      </c>
      <c r="AJ136" s="46">
        <v>7.782145374474231</v>
      </c>
      <c r="AK136" s="109">
        <v>115.81744431752145</v>
      </c>
      <c r="AL136" s="46">
        <v>2.8716029221259407</v>
      </c>
      <c r="AM136" s="46">
        <v>2.7544413677826021</v>
      </c>
      <c r="AN136" s="46">
        <v>0.643688634359185</v>
      </c>
      <c r="AO136" s="46">
        <v>7.347161940811614E-2</v>
      </c>
      <c r="AP136" s="46">
        <v>8.9259056131857084E-3</v>
      </c>
      <c r="AQ136" s="98">
        <v>73.568971420019579</v>
      </c>
      <c r="AR136" s="109">
        <v>1356.8556358763967</v>
      </c>
      <c r="AS136" s="46">
        <v>0.32070672779070986</v>
      </c>
      <c r="AT136" s="109">
        <v>464.59177275120072</v>
      </c>
      <c r="AU136" s="46">
        <v>7.983731072197676</v>
      </c>
      <c r="AV136" s="98">
        <v>13.996442887083564</v>
      </c>
      <c r="AW136" s="46">
        <v>1.7571391830716481</v>
      </c>
      <c r="AX136" s="46">
        <v>7.3959825709723948</v>
      </c>
      <c r="AY136" s="46">
        <v>1.5340113675933373</v>
      </c>
      <c r="AZ136" s="46">
        <v>0.41610651159752859</v>
      </c>
      <c r="BA136" s="46">
        <v>1.444048821313314</v>
      </c>
      <c r="BB136" s="46">
        <v>0.22792067998983362</v>
      </c>
      <c r="BC136" s="46">
        <v>1.3032636802538597</v>
      </c>
      <c r="BD136" s="46">
        <v>0.28114801603951917</v>
      </c>
      <c r="BE136" s="46">
        <v>0.7547973822763715</v>
      </c>
      <c r="BF136" s="46">
        <v>0.11252750721354057</v>
      </c>
      <c r="BG136" s="46">
        <v>0.78593930299029324</v>
      </c>
      <c r="BH136" s="46">
        <v>0.12142184316463464</v>
      </c>
      <c r="BI136" s="46">
        <v>2.7017316250897982</v>
      </c>
      <c r="BJ136" s="46">
        <v>0.16980917140141494</v>
      </c>
      <c r="BK136" s="46">
        <v>0.55429176046854778</v>
      </c>
      <c r="BL136" s="109">
        <v>1106.6126173225584</v>
      </c>
      <c r="BM136" s="46">
        <v>0.11157574302677722</v>
      </c>
      <c r="BN136" s="46">
        <v>1.5493790195249573</v>
      </c>
      <c r="BO136" s="46">
        <v>1.0756757251901257</v>
      </c>
    </row>
    <row r="137" spans="1:67" s="24" customFormat="1">
      <c r="A137" s="24" t="s">
        <v>345</v>
      </c>
      <c r="B137" s="24" t="s">
        <v>199</v>
      </c>
      <c r="D137" s="84"/>
      <c r="E137" s="24" t="s">
        <v>159</v>
      </c>
      <c r="F137" s="84">
        <v>2024</v>
      </c>
      <c r="G137" s="84" t="s">
        <v>229</v>
      </c>
      <c r="H137" s="64">
        <v>10455</v>
      </c>
      <c r="I137" s="24" t="s">
        <v>241</v>
      </c>
      <c r="J137" s="26" t="s">
        <v>284</v>
      </c>
      <c r="K137" s="98">
        <v>16.931672848998616</v>
      </c>
      <c r="L137" s="46">
        <v>0.87601227284806682</v>
      </c>
      <c r="M137" s="46">
        <v>2.732885197169507</v>
      </c>
      <c r="N137" s="98">
        <v>67.614650258716424</v>
      </c>
      <c r="O137" s="46">
        <v>0.11276826375351175</v>
      </c>
      <c r="P137" s="46">
        <v>1.019749348377984</v>
      </c>
      <c r="Q137" s="46">
        <v>0.69218396302940199</v>
      </c>
      <c r="R137" s="46">
        <v>6.9735095098498645</v>
      </c>
      <c r="S137" s="46">
        <v>0.18957113756179489</v>
      </c>
      <c r="T137" s="46">
        <v>1.1411149646955114</v>
      </c>
      <c r="U137" s="46">
        <v>1.0401263855468559</v>
      </c>
      <c r="V137" s="46">
        <v>8.4819324324528683E-2</v>
      </c>
      <c r="W137" s="46">
        <v>0.21095254526197058</v>
      </c>
      <c r="X137" s="46">
        <v>7.3073082677096792</v>
      </c>
      <c r="Y137" s="109">
        <v>169.03927611663227</v>
      </c>
      <c r="Z137" s="98">
        <v>27.35669430550875</v>
      </c>
      <c r="AA137" s="98">
        <v>21.143207572179705</v>
      </c>
      <c r="AB137" s="98">
        <v>12.716813385244041</v>
      </c>
      <c r="AC137" s="98">
        <v>12.02283853313153</v>
      </c>
      <c r="AD137" s="109">
        <v>677.5788810075785</v>
      </c>
      <c r="AE137" s="98">
        <v>43.086998531040742</v>
      </c>
      <c r="AF137" s="46">
        <v>4.6810110779682423</v>
      </c>
      <c r="AG137" s="98">
        <v>11.483209209397589</v>
      </c>
      <c r="AH137" s="98">
        <v>15.528718550939519</v>
      </c>
      <c r="AI137" s="109">
        <v>465.93706109209279</v>
      </c>
      <c r="AJ137" s="46">
        <v>7.693239852157074</v>
      </c>
      <c r="AK137" s="109">
        <v>104.56590610842684</v>
      </c>
      <c r="AL137" s="46">
        <v>2.6308383999699068</v>
      </c>
      <c r="AM137" s="46">
        <v>2.5491422302939712</v>
      </c>
      <c r="AN137" s="46">
        <v>1.7951019960726042</v>
      </c>
      <c r="AO137" s="46">
        <v>6.2375250384444643E-2</v>
      </c>
      <c r="AP137" s="46">
        <v>1.0292346109974648E-4</v>
      </c>
      <c r="AQ137" s="98">
        <v>85.62024981632058</v>
      </c>
      <c r="AR137" s="109">
        <v>1762.1965187701157</v>
      </c>
      <c r="AS137" s="46">
        <v>0.35632236325878608</v>
      </c>
      <c r="AT137" s="109">
        <v>400.23024447957698</v>
      </c>
      <c r="AU137" s="46">
        <v>8.0770912507576984</v>
      </c>
      <c r="AV137" s="98">
        <v>13.821414444326617</v>
      </c>
      <c r="AW137" s="46">
        <v>1.7490267547847891</v>
      </c>
      <c r="AX137" s="46">
        <v>7.2479253052065138</v>
      </c>
      <c r="AY137" s="46">
        <v>1.4791331395366791</v>
      </c>
      <c r="AZ137" s="46">
        <v>0.38643014220670946</v>
      </c>
      <c r="BA137" s="46">
        <v>1.3141914661144511</v>
      </c>
      <c r="BB137" s="46">
        <v>0.217692017432108</v>
      </c>
      <c r="BC137" s="46">
        <v>1.2586834487833167</v>
      </c>
      <c r="BD137" s="46">
        <v>0.2553228270072852</v>
      </c>
      <c r="BE137" s="46">
        <v>0.72622292369026731</v>
      </c>
      <c r="BF137" s="46">
        <v>0.10488426139640164</v>
      </c>
      <c r="BG137" s="46">
        <v>0.73231357078243753</v>
      </c>
      <c r="BH137" s="46">
        <v>0.11253544117787639</v>
      </c>
      <c r="BI137" s="46">
        <v>2.4604359440207366</v>
      </c>
      <c r="BJ137" s="46">
        <v>0.16027569559030719</v>
      </c>
      <c r="BK137" s="46">
        <v>0.61734683745033836</v>
      </c>
      <c r="BL137" s="109">
        <v>1595.8212927605778</v>
      </c>
      <c r="BM137" s="46">
        <v>0.14981901542249967</v>
      </c>
      <c r="BN137" s="46">
        <v>1.5180734421092315</v>
      </c>
      <c r="BO137" s="46">
        <v>1.0380646428298976</v>
      </c>
    </row>
    <row r="138" spans="1:67" s="24" customFormat="1" ht="15">
      <c r="A138" s="24" t="s">
        <v>345</v>
      </c>
      <c r="B138" s="24" t="s">
        <v>200</v>
      </c>
      <c r="D138" s="143">
        <v>1.575</v>
      </c>
      <c r="E138" s="25" t="s">
        <v>201</v>
      </c>
      <c r="F138" s="83">
        <v>2022</v>
      </c>
      <c r="G138" s="83" t="s">
        <v>229</v>
      </c>
      <c r="H138" s="63">
        <v>10100</v>
      </c>
      <c r="I138" s="26" t="s">
        <v>238</v>
      </c>
      <c r="J138" s="26" t="s">
        <v>284</v>
      </c>
      <c r="K138" s="98">
        <v>16.752660921892058</v>
      </c>
      <c r="L138" s="46">
        <v>1.1328751443185867</v>
      </c>
      <c r="M138" s="46">
        <v>3.0502917677795249</v>
      </c>
      <c r="N138" s="98">
        <v>67.099333865439363</v>
      </c>
      <c r="O138" s="46">
        <v>0.20883279507270042</v>
      </c>
      <c r="P138" s="46">
        <v>0.97477704008471677</v>
      </c>
      <c r="Q138" s="46">
        <v>1.1261360700145839</v>
      </c>
      <c r="R138" s="46">
        <v>6.5348539841986462</v>
      </c>
      <c r="S138" s="46">
        <v>0.19040376999362171</v>
      </c>
      <c r="T138" s="46">
        <v>0.81813030559781608</v>
      </c>
      <c r="U138" s="46">
        <v>1.3290508448341396</v>
      </c>
      <c r="V138" s="46">
        <v>0.14922343554809311</v>
      </c>
      <c r="W138" s="46">
        <v>0.25486555243713332</v>
      </c>
      <c r="X138" s="46">
        <v>13.136718797812181</v>
      </c>
      <c r="Y138" s="109">
        <v>136.79892479345474</v>
      </c>
      <c r="Z138" s="98">
        <v>26.884254685223397</v>
      </c>
      <c r="AA138" s="98">
        <v>21.969928477506222</v>
      </c>
      <c r="AB138" s="98">
        <v>25.233303301233953</v>
      </c>
      <c r="AC138" s="98">
        <v>13.977076582182699</v>
      </c>
      <c r="AD138" s="109">
        <v>1192.0709022854542</v>
      </c>
      <c r="AE138" s="98">
        <v>58.420179495189238</v>
      </c>
      <c r="AF138" s="46">
        <v>5.0504053547418009</v>
      </c>
      <c r="AG138" s="98">
        <v>14.020112848879977</v>
      </c>
      <c r="AH138" s="98">
        <v>20.861773851756656</v>
      </c>
      <c r="AI138" s="109">
        <v>433.40541764897239</v>
      </c>
      <c r="AJ138" s="46">
        <v>8.4244103881299157</v>
      </c>
      <c r="AK138" s="109">
        <v>124.09058904924743</v>
      </c>
      <c r="AL138" s="46">
        <v>3.3161166416005559</v>
      </c>
      <c r="AM138" s="46">
        <v>1.8831986230574813</v>
      </c>
      <c r="AN138" s="46">
        <v>0.89623146573918744</v>
      </c>
      <c r="AO138" s="46">
        <v>9.7457969700409972E-2</v>
      </c>
      <c r="AP138" s="46">
        <v>3.6832057006550234E-2</v>
      </c>
      <c r="AQ138" s="109">
        <v>118.02563807729197</v>
      </c>
      <c r="AR138" s="109">
        <v>2129.0247467808313</v>
      </c>
      <c r="AS138" s="46">
        <v>0.79963719492928054</v>
      </c>
      <c r="AT138" s="109">
        <v>323.35512173210975</v>
      </c>
      <c r="AU138" s="46">
        <v>10.186280728526341</v>
      </c>
      <c r="AV138" s="98">
        <v>18.295857650421596</v>
      </c>
      <c r="AW138" s="46">
        <v>2.1299061619881128</v>
      </c>
      <c r="AX138" s="46">
        <v>8.562771601133262</v>
      </c>
      <c r="AY138" s="46">
        <v>1.6476359575760051</v>
      </c>
      <c r="AZ138" s="46">
        <v>0.43802660174952346</v>
      </c>
      <c r="BA138" s="46">
        <v>1.5303806495763925</v>
      </c>
      <c r="BB138" s="46">
        <v>0.24018706499878811</v>
      </c>
      <c r="BC138" s="46">
        <v>1.452287134923719</v>
      </c>
      <c r="BD138" s="46">
        <v>0.28995247468570878</v>
      </c>
      <c r="BE138" s="46">
        <v>0.79884764397655783</v>
      </c>
      <c r="BF138" s="46">
        <v>0.1173261692014813</v>
      </c>
      <c r="BG138" s="46">
        <v>0.81604461684626484</v>
      </c>
      <c r="BH138" s="46">
        <v>0.12518935592325217</v>
      </c>
      <c r="BI138" s="46">
        <v>2.8281251441168571</v>
      </c>
      <c r="BJ138" s="46">
        <v>0.18331351212090546</v>
      </c>
      <c r="BK138" s="46">
        <v>0.5610901536477847</v>
      </c>
      <c r="BL138" s="109">
        <v>1663.8475210722731</v>
      </c>
      <c r="BM138" s="46">
        <v>0.1672654581138259</v>
      </c>
      <c r="BN138" s="46">
        <v>2.1748886578433897</v>
      </c>
      <c r="BO138" s="46">
        <v>1.089462136138347</v>
      </c>
    </row>
    <row r="139" spans="1:67" s="24" customFormat="1" ht="15">
      <c r="A139" s="24" t="s">
        <v>345</v>
      </c>
      <c r="B139" s="24" t="s">
        <v>202</v>
      </c>
      <c r="D139" s="143"/>
      <c r="E139" s="25" t="s">
        <v>87</v>
      </c>
      <c r="F139" s="83">
        <v>2023</v>
      </c>
      <c r="G139" s="83" t="s">
        <v>229</v>
      </c>
      <c r="H139" s="63">
        <v>10143</v>
      </c>
      <c r="I139" s="26" t="s">
        <v>286</v>
      </c>
      <c r="J139" s="26" t="s">
        <v>284</v>
      </c>
      <c r="K139" s="98">
        <v>17.522597277934178</v>
      </c>
      <c r="L139" s="46">
        <v>0.79813968231994636</v>
      </c>
      <c r="M139" s="46">
        <v>2.5449904231647391</v>
      </c>
      <c r="N139" s="98">
        <v>68.144065228386339</v>
      </c>
      <c r="O139" s="46">
        <v>8.9518564114155222E-2</v>
      </c>
      <c r="P139" s="46">
        <v>1.0361205692586581</v>
      </c>
      <c r="Q139" s="46">
        <v>0.67509332734795269</v>
      </c>
      <c r="R139" s="46">
        <v>6.3098803355538147</v>
      </c>
      <c r="S139" s="46">
        <v>0.21059343832452987</v>
      </c>
      <c r="T139" s="46">
        <v>0.99462368717857774</v>
      </c>
      <c r="U139" s="46">
        <v>1.134068329918565</v>
      </c>
      <c r="V139" s="46">
        <v>4.9256182753279809E-2</v>
      </c>
      <c r="W139" s="46">
        <v>0.21803502197332564</v>
      </c>
      <c r="X139" s="46">
        <v>6.9324039919484237</v>
      </c>
      <c r="Y139" s="109">
        <v>168.77011150535714</v>
      </c>
      <c r="Z139" s="98">
        <v>32.381606586338215</v>
      </c>
      <c r="AA139" s="98">
        <v>29.160607446623121</v>
      </c>
      <c r="AB139" s="98">
        <v>12.771835441330627</v>
      </c>
      <c r="AC139" s="98">
        <v>12.364817647310176</v>
      </c>
      <c r="AD139" s="109">
        <v>393.48284672695166</v>
      </c>
      <c r="AE139" s="98">
        <v>43.048108947415791</v>
      </c>
      <c r="AF139" s="46">
        <v>4.508403299431035</v>
      </c>
      <c r="AG139" s="98">
        <v>13.121879430235118</v>
      </c>
      <c r="AH139" s="98">
        <v>15.13740737288777</v>
      </c>
      <c r="AI139" s="109">
        <v>430.84766099366152</v>
      </c>
      <c r="AJ139" s="46">
        <v>7.7787684007720976</v>
      </c>
      <c r="AK139" s="109">
        <v>115.04997602360787</v>
      </c>
      <c r="AL139" s="46">
        <v>2.8386785463937789</v>
      </c>
      <c r="AM139" s="46">
        <v>2.2350018252943755</v>
      </c>
      <c r="AN139" s="46">
        <v>0.43134930401070809</v>
      </c>
      <c r="AO139" s="46">
        <v>0.10796066543408904</v>
      </c>
      <c r="AP139" s="46">
        <v>1.1070530881953311E-2</v>
      </c>
      <c r="AQ139" s="98">
        <v>51.779690290935648</v>
      </c>
      <c r="AR139" s="109">
        <v>1821.3601367749197</v>
      </c>
      <c r="AS139" s="46">
        <v>0.31061097013942346</v>
      </c>
      <c r="AT139" s="109">
        <v>374.45639113305009</v>
      </c>
      <c r="AU139" s="46">
        <v>8.4483593117547624</v>
      </c>
      <c r="AV139" s="98">
        <v>14.126273880456713</v>
      </c>
      <c r="AW139" s="46">
        <v>1.8122276249124178</v>
      </c>
      <c r="AX139" s="46">
        <v>7.2925689812727459</v>
      </c>
      <c r="AY139" s="46">
        <v>1.4741691357332714</v>
      </c>
      <c r="AZ139" s="46">
        <v>0.40727487901181669</v>
      </c>
      <c r="BA139" s="46">
        <v>1.326842731203222</v>
      </c>
      <c r="BB139" s="46">
        <v>0.21186502642821783</v>
      </c>
      <c r="BC139" s="46">
        <v>1.2818947581896571</v>
      </c>
      <c r="BD139" s="46">
        <v>0.27212169797498237</v>
      </c>
      <c r="BE139" s="46">
        <v>0.72735972767019819</v>
      </c>
      <c r="BF139" s="46">
        <v>0.1062722234268306</v>
      </c>
      <c r="BG139" s="46">
        <v>0.73425439102197509</v>
      </c>
      <c r="BH139" s="46">
        <v>0.10696939694204607</v>
      </c>
      <c r="BI139" s="46">
        <v>2.5606699642436688</v>
      </c>
      <c r="BJ139" s="46">
        <v>0.15738524772711796</v>
      </c>
      <c r="BK139" s="46">
        <v>0.79800842055144861</v>
      </c>
      <c r="BL139" s="109">
        <v>675.58043548166131</v>
      </c>
      <c r="BM139" s="46">
        <v>7.6484506912154734E-2</v>
      </c>
      <c r="BN139" s="46">
        <v>1.5059777383097745</v>
      </c>
      <c r="BO139" s="46">
        <v>0.99824378859327367</v>
      </c>
    </row>
    <row r="140" spans="1:67" s="24" customFormat="1" ht="15">
      <c r="A140" s="24" t="s">
        <v>345</v>
      </c>
      <c r="B140" s="24" t="s">
        <v>203</v>
      </c>
      <c r="C140" s="26"/>
      <c r="D140" s="143"/>
      <c r="E140" s="27" t="s">
        <v>250</v>
      </c>
      <c r="F140" s="63">
        <v>2020</v>
      </c>
      <c r="G140" s="83" t="s">
        <v>265</v>
      </c>
      <c r="H140" s="63">
        <v>58</v>
      </c>
      <c r="I140" s="26" t="s">
        <v>288</v>
      </c>
      <c r="J140" s="26" t="s">
        <v>284</v>
      </c>
      <c r="K140" s="98">
        <v>16.331934355411278</v>
      </c>
      <c r="L140" s="46">
        <v>1.3414536407902364</v>
      </c>
      <c r="M140" s="46">
        <v>3.4371742390268434</v>
      </c>
      <c r="N140" s="98">
        <v>66.841543092316684</v>
      </c>
      <c r="O140" s="46">
        <v>0.2331855478344379</v>
      </c>
      <c r="P140" s="46">
        <v>0.95077974026167456</v>
      </c>
      <c r="Q140" s="46">
        <v>1.281074914696279</v>
      </c>
      <c r="R140" s="46">
        <v>6.3345359903338609</v>
      </c>
      <c r="S140" s="46">
        <v>0.21538020376110464</v>
      </c>
      <c r="T140" s="46">
        <v>0.80038779877873678</v>
      </c>
      <c r="U140" s="46">
        <v>1.5507618301337291</v>
      </c>
      <c r="V140" s="46">
        <v>0.12787018966888189</v>
      </c>
      <c r="W140" s="46">
        <v>0.23174769301566678</v>
      </c>
      <c r="X140" s="46">
        <v>11.931422130753168</v>
      </c>
      <c r="Y140" s="109">
        <v>131.79252540839778</v>
      </c>
      <c r="Z140" s="98">
        <v>27.824624990494808</v>
      </c>
      <c r="AA140" s="98">
        <v>23.172531108014613</v>
      </c>
      <c r="AB140" s="98">
        <v>31.27657966958223</v>
      </c>
      <c r="AC140" s="98">
        <v>15.020084788473383</v>
      </c>
      <c r="AD140" s="109">
        <v>1021.4905709289175</v>
      </c>
      <c r="AE140" s="98">
        <v>59.875515839613904</v>
      </c>
      <c r="AF140" s="46">
        <v>4.9229625475903314</v>
      </c>
      <c r="AG140" s="98">
        <v>15.208622930688819</v>
      </c>
      <c r="AH140" s="98">
        <v>20.16395577273018</v>
      </c>
      <c r="AI140" s="109">
        <v>409.54371500150273</v>
      </c>
      <c r="AJ140" s="46">
        <v>8.8878073138343296</v>
      </c>
      <c r="AK140" s="109">
        <v>135.80747107427973</v>
      </c>
      <c r="AL140" s="46">
        <v>3.9132180154876166</v>
      </c>
      <c r="AM140" s="46">
        <v>1.685149008068527</v>
      </c>
      <c r="AN140" s="46">
        <v>0.99538005947617891</v>
      </c>
      <c r="AO140" s="46">
        <v>0.10536772578505209</v>
      </c>
      <c r="AP140" s="46">
        <v>0.56135903797730435</v>
      </c>
      <c r="AQ140" s="109">
        <v>116.10436459011447</v>
      </c>
      <c r="AR140" s="109">
        <v>1935.909222418067</v>
      </c>
      <c r="AS140" s="46">
        <v>0.67395574064837771</v>
      </c>
      <c r="AT140" s="109">
        <v>287.61716551713386</v>
      </c>
      <c r="AU140" s="46">
        <v>11.439095123871022</v>
      </c>
      <c r="AV140" s="98">
        <v>21.216330883939889</v>
      </c>
      <c r="AW140" s="46">
        <v>2.3826655581813605</v>
      </c>
      <c r="AX140" s="46">
        <v>9.6091263770683124</v>
      </c>
      <c r="AY140" s="46">
        <v>1.8634674121375596</v>
      </c>
      <c r="AZ140" s="46">
        <v>0.47184229603615452</v>
      </c>
      <c r="BA140" s="46">
        <v>1.6648965202051249</v>
      </c>
      <c r="BB140" s="46">
        <v>0.2873976663678815</v>
      </c>
      <c r="BC140" s="46">
        <v>1.5525024135340537</v>
      </c>
      <c r="BD140" s="46">
        <v>0.33316281321031338</v>
      </c>
      <c r="BE140" s="46">
        <v>0.90091598755530811</v>
      </c>
      <c r="BF140" s="46">
        <v>0.12823609023138721</v>
      </c>
      <c r="BG140" s="46">
        <v>0.89519920651660456</v>
      </c>
      <c r="BH140" s="46">
        <v>0.13417246339227265</v>
      </c>
      <c r="BI140" s="46">
        <v>3.2910467247589263</v>
      </c>
      <c r="BJ140" s="46">
        <v>0.22031003777090699</v>
      </c>
      <c r="BK140" s="46">
        <v>0.56777573374930812</v>
      </c>
      <c r="BL140" s="109">
        <v>1185.5280882538373</v>
      </c>
      <c r="BM140" s="46">
        <v>0.14603074205300876</v>
      </c>
      <c r="BN140" s="46">
        <v>2.6589030743107536</v>
      </c>
      <c r="BO140" s="46">
        <v>1.199887443102825</v>
      </c>
    </row>
    <row r="141" spans="1:67" s="24" customFormat="1" ht="15">
      <c r="A141" s="24" t="s">
        <v>345</v>
      </c>
      <c r="B141" s="24" t="s">
        <v>204</v>
      </c>
      <c r="C141" s="26"/>
      <c r="D141" s="143"/>
      <c r="E141" s="24" t="s">
        <v>274</v>
      </c>
      <c r="F141" s="63">
        <v>2023</v>
      </c>
      <c r="G141" s="83" t="s">
        <v>229</v>
      </c>
      <c r="H141" s="63">
        <v>10150</v>
      </c>
      <c r="I141" s="26" t="s">
        <v>286</v>
      </c>
      <c r="J141" s="26" t="s">
        <v>284</v>
      </c>
      <c r="K141" s="98">
        <v>16.750120111258557</v>
      </c>
      <c r="L141" s="46">
        <v>0.73179503415716984</v>
      </c>
      <c r="M141" s="46">
        <v>2.4783516582520022</v>
      </c>
      <c r="N141" s="98">
        <v>68.932809517708094</v>
      </c>
      <c r="O141" s="46">
        <v>0.11741539423407245</v>
      </c>
      <c r="P141" s="46">
        <v>0.98835200562630909</v>
      </c>
      <c r="Q141" s="46">
        <v>0.63911300863424503</v>
      </c>
      <c r="R141" s="46">
        <v>6.6802303262442004</v>
      </c>
      <c r="S141" s="46">
        <v>0.18060268259383447</v>
      </c>
      <c r="T141" s="46">
        <v>0.94619581662184549</v>
      </c>
      <c r="U141" s="46">
        <v>0.95218726473733672</v>
      </c>
      <c r="V141" s="46">
        <v>7.2327233237045929E-2</v>
      </c>
      <c r="W141" s="46">
        <v>0.24154384774232615</v>
      </c>
      <c r="X141" s="46">
        <v>5.3131359600955035</v>
      </c>
      <c r="Y141" s="109">
        <v>155.66829125688119</v>
      </c>
      <c r="Z141" s="98">
        <v>25.691892292052732</v>
      </c>
      <c r="AA141" s="98">
        <v>21.836787979269758</v>
      </c>
      <c r="AB141" s="98">
        <v>13.604949512274567</v>
      </c>
      <c r="AC141" s="98">
        <v>10.70636901346036</v>
      </c>
      <c r="AD141" s="109">
        <v>577.78585426622396</v>
      </c>
      <c r="AE141" s="98">
        <v>43.911558972516794</v>
      </c>
      <c r="AF141" s="46">
        <v>3.5477053645857324</v>
      </c>
      <c r="AG141" s="98">
        <v>14.250954853620655</v>
      </c>
      <c r="AH141" s="98">
        <v>17.233980699338208</v>
      </c>
      <c r="AI141" s="109">
        <v>454.40699297507507</v>
      </c>
      <c r="AJ141" s="46">
        <v>7.786998054767742</v>
      </c>
      <c r="AK141" s="109">
        <v>106.15747967883668</v>
      </c>
      <c r="AL141" s="46">
        <v>2.8107072519173895</v>
      </c>
      <c r="AM141" s="46">
        <v>2.407534784763369</v>
      </c>
      <c r="AN141" s="46">
        <v>0.6663151590791111</v>
      </c>
      <c r="AO141" s="46">
        <v>8.0082722558046868E-2</v>
      </c>
      <c r="AP141" s="46">
        <v>0.31591868942654072</v>
      </c>
      <c r="AQ141" s="98">
        <v>73.80613345122579</v>
      </c>
      <c r="AR141" s="109">
        <v>2017.7416067356626</v>
      </c>
      <c r="AS141" s="46">
        <v>0.31449990843217379</v>
      </c>
      <c r="AT141" s="109">
        <v>366.70555148384011</v>
      </c>
      <c r="AU141" s="46">
        <v>9.4047466763663063</v>
      </c>
      <c r="AV141" s="98">
        <v>16.050792331919592</v>
      </c>
      <c r="AW141" s="46">
        <v>1.9392522681246032</v>
      </c>
      <c r="AX141" s="46">
        <v>7.7359125393176855</v>
      </c>
      <c r="AY141" s="46">
        <v>1.5848686228995132</v>
      </c>
      <c r="AZ141" s="46">
        <v>0.40581094652542998</v>
      </c>
      <c r="BA141" s="46">
        <v>1.2104008723633961</v>
      </c>
      <c r="BB141" s="46">
        <v>0.22191182956878241</v>
      </c>
      <c r="BC141" s="46">
        <v>1.2990720214117302</v>
      </c>
      <c r="BD141" s="46">
        <v>0.27552145809174267</v>
      </c>
      <c r="BE141" s="46">
        <v>0.75447735521612158</v>
      </c>
      <c r="BF141" s="46">
        <v>0.11055170579995278</v>
      </c>
      <c r="BG141" s="46">
        <v>0.75733925578473793</v>
      </c>
      <c r="BH141" s="46">
        <v>0.11914520051758344</v>
      </c>
      <c r="BI141" s="46">
        <v>2.5838490112697938</v>
      </c>
      <c r="BJ141" s="46">
        <v>0.15780243791738491</v>
      </c>
      <c r="BK141" s="46">
        <v>0.76829709691360748</v>
      </c>
      <c r="BL141" s="109">
        <v>843.11631559575619</v>
      </c>
      <c r="BM141" s="46">
        <v>0.10858244487001008</v>
      </c>
      <c r="BN141" s="46">
        <v>1.7490402127583</v>
      </c>
      <c r="BO141" s="46">
        <v>1.2083735068931352</v>
      </c>
    </row>
    <row r="142" spans="1:67" s="24" customFormat="1" ht="15">
      <c r="A142" s="24" t="s">
        <v>345</v>
      </c>
      <c r="B142" s="24" t="s">
        <v>205</v>
      </c>
      <c r="C142" s="26"/>
      <c r="D142" s="143"/>
      <c r="E142" s="27" t="s">
        <v>185</v>
      </c>
      <c r="F142" s="63">
        <v>2015</v>
      </c>
      <c r="G142" s="83" t="s">
        <v>229</v>
      </c>
      <c r="H142" s="63">
        <v>1110</v>
      </c>
      <c r="I142" s="26" t="s">
        <v>230</v>
      </c>
      <c r="J142" s="26" t="s">
        <v>284</v>
      </c>
      <c r="K142" s="98">
        <v>16.527767468053348</v>
      </c>
      <c r="L142" s="46">
        <v>1.0972957600998077</v>
      </c>
      <c r="M142" s="46">
        <v>3.0277297553353169</v>
      </c>
      <c r="N142" s="98">
        <v>67.671418759806002</v>
      </c>
      <c r="O142" s="46">
        <v>0.20105803447531345</v>
      </c>
      <c r="P142" s="46">
        <v>1.0269046269945825</v>
      </c>
      <c r="Q142" s="46">
        <v>1.1930306955543613</v>
      </c>
      <c r="R142" s="46">
        <v>6.3108610998468286</v>
      </c>
      <c r="S142" s="46">
        <v>0.19027580420793735</v>
      </c>
      <c r="T142" s="46">
        <v>0.7536611010743357</v>
      </c>
      <c r="U142" s="46">
        <v>1.230694899646652</v>
      </c>
      <c r="V142" s="46">
        <v>0.12034995860732987</v>
      </c>
      <c r="W142" s="46">
        <v>0.31520717103147528</v>
      </c>
      <c r="X142" s="46">
        <v>9.2054601600593084</v>
      </c>
      <c r="Y142" s="109">
        <v>129.3779272938811</v>
      </c>
      <c r="Z142" s="98">
        <v>24.683428142958757</v>
      </c>
      <c r="AA142" s="98">
        <v>19.849517368686062</v>
      </c>
      <c r="AB142" s="98">
        <v>38.408587781181616</v>
      </c>
      <c r="AC142" s="98">
        <v>13.33494689336346</v>
      </c>
      <c r="AD142" s="109">
        <v>961.41523092610532</v>
      </c>
      <c r="AE142" s="98">
        <v>57.018505543913101</v>
      </c>
      <c r="AF142" s="46">
        <v>4.3049374142351073</v>
      </c>
      <c r="AG142" s="98">
        <v>16.588389844736675</v>
      </c>
      <c r="AH142" s="98">
        <v>16.421734640660205</v>
      </c>
      <c r="AI142" s="109">
        <v>418.65562964268344</v>
      </c>
      <c r="AJ142" s="46">
        <v>8.5016101169599647</v>
      </c>
      <c r="AK142" s="109">
        <v>133.41115004563369</v>
      </c>
      <c r="AL142" s="46">
        <v>3.525230510496387</v>
      </c>
      <c r="AM142" s="46">
        <v>1.7806895098000239</v>
      </c>
      <c r="AN142" s="46">
        <v>0.81304935460485506</v>
      </c>
      <c r="AO142" s="46">
        <v>0.14586036243643186</v>
      </c>
      <c r="AP142" s="46">
        <v>0.49567375881029735</v>
      </c>
      <c r="AQ142" s="109">
        <v>110.06277822905587</v>
      </c>
      <c r="AR142" s="109">
        <v>2633.089725432088</v>
      </c>
      <c r="AS142" s="46">
        <v>0.42274408789277601</v>
      </c>
      <c r="AT142" s="109">
        <v>296.01756837280169</v>
      </c>
      <c r="AU142" s="46">
        <v>10.925957889401523</v>
      </c>
      <c r="AV142" s="98">
        <v>19.777912639565681</v>
      </c>
      <c r="AW142" s="46">
        <v>2.265240803204112</v>
      </c>
      <c r="AX142" s="46">
        <v>8.8264891155624188</v>
      </c>
      <c r="AY142" s="46">
        <v>1.7295327467803443</v>
      </c>
      <c r="AZ142" s="46">
        <v>0.43075122486118295</v>
      </c>
      <c r="BA142" s="46">
        <v>1.4146391643730898</v>
      </c>
      <c r="BB142" s="46">
        <v>0.25415453558353335</v>
      </c>
      <c r="BC142" s="46">
        <v>1.4770640094852816</v>
      </c>
      <c r="BD142" s="46">
        <v>0.30918251911874944</v>
      </c>
      <c r="BE142" s="46">
        <v>0.86274974607899713</v>
      </c>
      <c r="BF142" s="46">
        <v>0.12605232768299271</v>
      </c>
      <c r="BG142" s="46">
        <v>0.82639595924561293</v>
      </c>
      <c r="BH142" s="46">
        <v>0.12959752039851125</v>
      </c>
      <c r="BI142" s="46">
        <v>3.2779178547339227</v>
      </c>
      <c r="BJ142" s="46">
        <v>0.20635661347706788</v>
      </c>
      <c r="BK142" s="46">
        <v>0.51618749887272697</v>
      </c>
      <c r="BL142" s="109">
        <v>1311.809238805243</v>
      </c>
      <c r="BM142" s="46">
        <v>0.16311503289723492</v>
      </c>
      <c r="BN142" s="46">
        <v>2.4376845717784712</v>
      </c>
      <c r="BO142" s="46">
        <v>1.2358867405776832</v>
      </c>
    </row>
    <row r="143" spans="1:67" s="28" customFormat="1" ht="15">
      <c r="A143" s="28" t="s">
        <v>223</v>
      </c>
      <c r="B143" s="28" t="s">
        <v>206</v>
      </c>
      <c r="C143" s="28" t="s">
        <v>228</v>
      </c>
      <c r="D143" s="144">
        <v>3.0790000000000002</v>
      </c>
      <c r="E143" s="29" t="s">
        <v>174</v>
      </c>
      <c r="F143" s="85">
        <v>2023</v>
      </c>
      <c r="G143" s="85" t="s">
        <v>229</v>
      </c>
      <c r="H143" s="65">
        <v>10259</v>
      </c>
      <c r="I143" s="30" t="s">
        <v>238</v>
      </c>
      <c r="J143" s="30" t="s">
        <v>48</v>
      </c>
      <c r="K143" s="99">
        <v>18.67991177273877</v>
      </c>
      <c r="L143" s="47">
        <v>0.90198807838316042</v>
      </c>
      <c r="M143" s="47">
        <v>2.3670222447333487</v>
      </c>
      <c r="N143" s="99">
        <v>67.934688111279584</v>
      </c>
      <c r="O143" s="47">
        <v>0.13093375469345328</v>
      </c>
      <c r="P143" s="47">
        <v>1.123948502110623</v>
      </c>
      <c r="Q143" s="47">
        <v>0.69598936497027697</v>
      </c>
      <c r="R143" s="47">
        <v>6.8317286020497914</v>
      </c>
      <c r="S143" s="47">
        <v>0.13953122025769762</v>
      </c>
      <c r="T143" s="47">
        <v>6.2981045860573945E-2</v>
      </c>
      <c r="U143" s="47">
        <v>0.76167471319483504</v>
      </c>
      <c r="V143" s="47">
        <v>2.2686329576837635E-3</v>
      </c>
      <c r="W143" s="47">
        <v>0.17599250165662825</v>
      </c>
      <c r="X143" s="47">
        <v>5.8507538716140548</v>
      </c>
      <c r="Y143" s="110">
        <v>246.92248291148184</v>
      </c>
      <c r="Z143" s="99">
        <v>11.901254270561779</v>
      </c>
      <c r="AA143" s="99">
        <v>15.21984224608515</v>
      </c>
      <c r="AB143" s="47">
        <v>2.3249092345313205</v>
      </c>
      <c r="AC143" s="47">
        <v>5.030338801616109</v>
      </c>
      <c r="AD143" s="99">
        <v>18.122966589581115</v>
      </c>
      <c r="AE143" s="99">
        <v>22.814032229640219</v>
      </c>
      <c r="AF143" s="47">
        <v>3.013576557033268</v>
      </c>
      <c r="AG143" s="47">
        <v>7.1703229873923799</v>
      </c>
      <c r="AH143" s="47">
        <v>5.9402542238556126</v>
      </c>
      <c r="AI143" s="110">
        <v>527.55098622506762</v>
      </c>
      <c r="AJ143" s="47">
        <v>6.2706344043765974</v>
      </c>
      <c r="AK143" s="99">
        <v>88.65909505023609</v>
      </c>
      <c r="AL143" s="47">
        <v>2.5128016527617154</v>
      </c>
      <c r="AM143" s="47">
        <v>0.39114378096233526</v>
      </c>
      <c r="AN143" s="47">
        <v>0.19163818109359151</v>
      </c>
      <c r="AO143" s="47">
        <v>5.1190759270941986E-2</v>
      </c>
      <c r="AP143" s="47">
        <v>1.1346003551650139E-2</v>
      </c>
      <c r="AQ143" s="47">
        <v>2.3177072726183989</v>
      </c>
      <c r="AR143" s="110">
        <v>1470.1570600336504</v>
      </c>
      <c r="AS143" s="47">
        <v>6.0534962265191339E-2</v>
      </c>
      <c r="AT143" s="110">
        <v>142.66487043565598</v>
      </c>
      <c r="AU143" s="47">
        <v>6.7133763214280444</v>
      </c>
      <c r="AV143" s="99">
        <v>12.299497843073683</v>
      </c>
      <c r="AW143" s="47">
        <v>1.5017783294742606</v>
      </c>
      <c r="AX143" s="47">
        <v>6.2077985291923508</v>
      </c>
      <c r="AY143" s="47">
        <v>1.2604285629728853</v>
      </c>
      <c r="AZ143" s="47">
        <v>0.34157346768750929</v>
      </c>
      <c r="BA143" s="47">
        <v>1.3658944374137985</v>
      </c>
      <c r="BB143" s="47">
        <v>0.20009719016208891</v>
      </c>
      <c r="BC143" s="47">
        <v>1.0816611615723872</v>
      </c>
      <c r="BD143" s="47">
        <v>0.22614562028797836</v>
      </c>
      <c r="BE143" s="47">
        <v>0.65305604767308112</v>
      </c>
      <c r="BF143" s="47">
        <v>9.0700241180246249E-2</v>
      </c>
      <c r="BG143" s="47">
        <v>0.63421660524847245</v>
      </c>
      <c r="BH143" s="47">
        <v>9.7223430044391199E-2</v>
      </c>
      <c r="BI143" s="47">
        <v>2.0847497658638159</v>
      </c>
      <c r="BJ143" s="47">
        <v>0.14736177802078876</v>
      </c>
      <c r="BK143" s="47">
        <v>4.6064813054595193E-2</v>
      </c>
      <c r="BL143" s="99">
        <v>25.397813405942067</v>
      </c>
      <c r="BM143" s="47">
        <v>1.7671370330250985E-2</v>
      </c>
      <c r="BN143" s="47">
        <v>1.3120853389820475</v>
      </c>
      <c r="BO143" s="47">
        <v>1.0162421509506312</v>
      </c>
    </row>
    <row r="144" spans="1:67" s="28" customFormat="1" ht="15">
      <c r="A144" s="28" t="s">
        <v>223</v>
      </c>
      <c r="B144" s="28" t="s">
        <v>207</v>
      </c>
      <c r="C144" s="28" t="s">
        <v>228</v>
      </c>
      <c r="D144" s="144">
        <v>3.0619999999999998</v>
      </c>
      <c r="E144" s="29" t="s">
        <v>57</v>
      </c>
      <c r="F144" s="85">
        <v>2022</v>
      </c>
      <c r="G144" s="85" t="s">
        <v>229</v>
      </c>
      <c r="H144" s="65">
        <v>10126</v>
      </c>
      <c r="I144" s="30" t="s">
        <v>238</v>
      </c>
      <c r="J144" s="30" t="s">
        <v>48</v>
      </c>
      <c r="K144" s="99">
        <v>18.803402967861373</v>
      </c>
      <c r="L144" s="47">
        <v>0.8719277449888676</v>
      </c>
      <c r="M144" s="47">
        <v>2.3790195656119804</v>
      </c>
      <c r="N144" s="99">
        <v>67.876581065540478</v>
      </c>
      <c r="O144" s="47">
        <v>0.12076645261420002</v>
      </c>
      <c r="P144" s="47">
        <v>1.1592475083557012</v>
      </c>
      <c r="Q144" s="47">
        <v>0.6971017751642139</v>
      </c>
      <c r="R144" s="47">
        <v>6.7713430637641103</v>
      </c>
      <c r="S144" s="47">
        <v>0.13966332044197877</v>
      </c>
      <c r="T144" s="47">
        <v>5.8990538876189345E-2</v>
      </c>
      <c r="U144" s="47">
        <v>0.75569222591888519</v>
      </c>
      <c r="V144" s="47">
        <v>2.1696262428577053E-3</v>
      </c>
      <c r="W144" s="47">
        <v>0.17383470183477742</v>
      </c>
      <c r="X144" s="47">
        <v>5.4185217099366501</v>
      </c>
      <c r="Y144" s="110">
        <v>245.16705368963483</v>
      </c>
      <c r="Z144" s="99">
        <v>11.842510498472123</v>
      </c>
      <c r="AA144" s="99">
        <v>15.840563352615268</v>
      </c>
      <c r="AB144" s="47">
        <v>2.2991327948017863</v>
      </c>
      <c r="AC144" s="47">
        <v>5.0009082087355203</v>
      </c>
      <c r="AD144" s="99">
        <v>17.33205178828651</v>
      </c>
      <c r="AE144" s="99">
        <v>21.70808728531528</v>
      </c>
      <c r="AF144" s="47">
        <v>2.967183728146741</v>
      </c>
      <c r="AG144" s="47">
        <v>7.0528270636609527</v>
      </c>
      <c r="AH144" s="47">
        <v>6.0166474217673107</v>
      </c>
      <c r="AI144" s="110">
        <v>522.95524464391997</v>
      </c>
      <c r="AJ144" s="47">
        <v>6.1902389804242182</v>
      </c>
      <c r="AK144" s="99">
        <v>87.520024259533329</v>
      </c>
      <c r="AL144" s="47">
        <v>2.489846482585655</v>
      </c>
      <c r="AM144" s="47">
        <v>0.37555461589572819</v>
      </c>
      <c r="AN144" s="47">
        <v>0.20192769554879597</v>
      </c>
      <c r="AO144" s="47">
        <v>5.8567548330429861E-2</v>
      </c>
      <c r="AP144" s="47">
        <v>1.1213597895978616E-2</v>
      </c>
      <c r="AQ144" s="47">
        <v>2.2142461778103013</v>
      </c>
      <c r="AR144" s="110">
        <v>1452.1318338883755</v>
      </c>
      <c r="AS144" s="47">
        <v>5.7779350702647156E-2</v>
      </c>
      <c r="AT144" s="110">
        <v>140.79047408064179</v>
      </c>
      <c r="AU144" s="47">
        <v>6.6266874013750465</v>
      </c>
      <c r="AV144" s="99">
        <v>12.107716301483748</v>
      </c>
      <c r="AW144" s="47">
        <v>1.4913823060031457</v>
      </c>
      <c r="AX144" s="47">
        <v>6.1319678636461097</v>
      </c>
      <c r="AY144" s="47">
        <v>1.2278532749069644</v>
      </c>
      <c r="AZ144" s="47">
        <v>0.33360626767181967</v>
      </c>
      <c r="BA144" s="47">
        <v>1.4138592586046284</v>
      </c>
      <c r="BB144" s="47">
        <v>0.20264828350428085</v>
      </c>
      <c r="BC144" s="47">
        <v>1.0660570369769626</v>
      </c>
      <c r="BD144" s="47">
        <v>0.2241013905092118</v>
      </c>
      <c r="BE144" s="47">
        <v>0.647200373132369</v>
      </c>
      <c r="BF144" s="47">
        <v>9.0467302148461187E-2</v>
      </c>
      <c r="BG144" s="47">
        <v>0.64209409060406264</v>
      </c>
      <c r="BH144" s="47">
        <v>9.3569994079223978E-2</v>
      </c>
      <c r="BI144" s="47">
        <v>2.0507065315592801</v>
      </c>
      <c r="BJ144" s="47">
        <v>0.14731296494172569</v>
      </c>
      <c r="BK144" s="47">
        <v>4.9225523140434352E-2</v>
      </c>
      <c r="BL144" s="99">
        <v>25.508274096810108</v>
      </c>
      <c r="BM144" s="47">
        <v>1.6903182085974564E-2</v>
      </c>
      <c r="BN144" s="47">
        <v>1.2579577318687001</v>
      </c>
      <c r="BO144" s="47">
        <v>0.99589007974874333</v>
      </c>
    </row>
    <row r="145" spans="1:67" s="28" customFormat="1" ht="15" customHeight="1">
      <c r="A145" s="28" t="s">
        <v>223</v>
      </c>
      <c r="B145" s="28" t="s">
        <v>208</v>
      </c>
      <c r="D145" s="144">
        <v>1.8560000000000001</v>
      </c>
      <c r="E145" s="29" t="s">
        <v>105</v>
      </c>
      <c r="F145" s="85">
        <v>2022</v>
      </c>
      <c r="G145" s="85" t="s">
        <v>229</v>
      </c>
      <c r="H145" s="65">
        <v>10126</v>
      </c>
      <c r="I145" s="30" t="s">
        <v>238</v>
      </c>
      <c r="J145" s="30" t="s">
        <v>48</v>
      </c>
      <c r="K145" s="99">
        <v>18.571470605900174</v>
      </c>
      <c r="L145" s="47">
        <v>0.86922111847036643</v>
      </c>
      <c r="M145" s="47">
        <v>2.3205744892880058</v>
      </c>
      <c r="N145" s="99">
        <v>68.071247530047401</v>
      </c>
      <c r="O145" s="47">
        <v>0.12577291363021212</v>
      </c>
      <c r="P145" s="47">
        <v>1.2294391379414598</v>
      </c>
      <c r="Q145" s="47">
        <v>0.67933412972248164</v>
      </c>
      <c r="R145" s="47">
        <v>6.8052252645224875</v>
      </c>
      <c r="S145" s="47">
        <v>0.14219937769961588</v>
      </c>
      <c r="T145" s="47">
        <v>5.7980475522862084E-2</v>
      </c>
      <c r="U145" s="47">
        <v>0.75602245445201455</v>
      </c>
      <c r="V145" s="47">
        <v>2.1646159628077376E-3</v>
      </c>
      <c r="W145" s="47">
        <v>0.18162127333079178</v>
      </c>
      <c r="X145" s="47">
        <v>5.6550270214377845</v>
      </c>
      <c r="Y145" s="110">
        <v>241.50536902952655</v>
      </c>
      <c r="Z145" s="99">
        <v>12.082120318349656</v>
      </c>
      <c r="AA145" s="99">
        <v>12.9694494408228</v>
      </c>
      <c r="AB145" s="47">
        <v>2.2598134646042722</v>
      </c>
      <c r="AC145" s="47">
        <v>4.8658402993644465</v>
      </c>
      <c r="AD145" s="99">
        <v>17.292027183317927</v>
      </c>
      <c r="AE145" s="99">
        <v>22.66337108260646</v>
      </c>
      <c r="AF145" s="47">
        <v>3.0546457165117253</v>
      </c>
      <c r="AG145" s="47">
        <v>7.6312580698038133</v>
      </c>
      <c r="AH145" s="47">
        <v>6.0359127600570552</v>
      </c>
      <c r="AI145" s="110">
        <v>526.35572618616652</v>
      </c>
      <c r="AJ145" s="47">
        <v>6.629807312572856</v>
      </c>
      <c r="AK145" s="99">
        <v>92.683712338990617</v>
      </c>
      <c r="AL145" s="47">
        <v>2.6566984863197578</v>
      </c>
      <c r="AM145" s="47">
        <v>0.38725080602646511</v>
      </c>
      <c r="AN145" s="47">
        <v>0.1487760361382115</v>
      </c>
      <c r="AO145" s="47">
        <v>6.5738609925366245E-2</v>
      </c>
      <c r="AP145" s="47">
        <v>1.2192875980374192E-2</v>
      </c>
      <c r="AQ145" s="47">
        <v>2.2418515267381416</v>
      </c>
      <c r="AR145" s="110">
        <v>1517.177122469232</v>
      </c>
      <c r="AS145" s="47">
        <v>7.6628012351085156E-2</v>
      </c>
      <c r="AT145" s="110">
        <v>143.4884999155725</v>
      </c>
      <c r="AU145" s="47">
        <v>7.7956288251257728</v>
      </c>
      <c r="AV145" s="99">
        <v>14.140546644295405</v>
      </c>
      <c r="AW145" s="47">
        <v>1.6572102608287571</v>
      </c>
      <c r="AX145" s="47">
        <v>6.6164892136523692</v>
      </c>
      <c r="AY145" s="47">
        <v>1.3227657042376968</v>
      </c>
      <c r="AZ145" s="47">
        <v>0.32768003838394411</v>
      </c>
      <c r="BA145" s="47">
        <v>1.1611972214744175</v>
      </c>
      <c r="BB145" s="47">
        <v>0.19903054429012235</v>
      </c>
      <c r="BC145" s="47">
        <v>1.1502190907154368</v>
      </c>
      <c r="BD145" s="47">
        <v>0.24075314642437923</v>
      </c>
      <c r="BE145" s="47">
        <v>0.67084563257438534</v>
      </c>
      <c r="BF145" s="47">
        <v>9.4318900241022047E-2</v>
      </c>
      <c r="BG145" s="47">
        <v>0.6779936842459342</v>
      </c>
      <c r="BH145" s="47">
        <v>0.10001078850108783</v>
      </c>
      <c r="BI145" s="47">
        <v>2.2669395914484314</v>
      </c>
      <c r="BJ145" s="47">
        <v>0.15399520449581278</v>
      </c>
      <c r="BK145" s="47">
        <v>4.6634154941735492E-2</v>
      </c>
      <c r="BL145" s="99">
        <v>15.770754841586356</v>
      </c>
      <c r="BM145" s="47">
        <v>1.9138744312805364E-2</v>
      </c>
      <c r="BN145" s="47">
        <v>1.5019398090873604</v>
      </c>
      <c r="BO145" s="47">
        <v>1.1225411705693171</v>
      </c>
    </row>
    <row r="146" spans="1:67" s="28" customFormat="1" ht="15">
      <c r="A146" s="28" t="s">
        <v>223</v>
      </c>
      <c r="B146" s="28" t="s">
        <v>209</v>
      </c>
      <c r="C146" s="28" t="s">
        <v>228</v>
      </c>
      <c r="D146" s="144">
        <v>1.83</v>
      </c>
      <c r="E146" s="29" t="s">
        <v>57</v>
      </c>
      <c r="F146" s="85">
        <v>2023</v>
      </c>
      <c r="G146" s="85" t="s">
        <v>229</v>
      </c>
      <c r="H146" s="65">
        <v>10205</v>
      </c>
      <c r="I146" s="30" t="s">
        <v>282</v>
      </c>
      <c r="J146" s="30" t="s">
        <v>48</v>
      </c>
      <c r="K146" s="99">
        <v>18.615392773870596</v>
      </c>
      <c r="L146" s="47">
        <v>0.881541350786059</v>
      </c>
      <c r="M146" s="47">
        <v>2.3211126376711642</v>
      </c>
      <c r="N146" s="99">
        <v>68.094046531048505</v>
      </c>
      <c r="O146" s="47">
        <v>0.12555027646862499</v>
      </c>
      <c r="P146" s="47">
        <v>1.2007476144913976</v>
      </c>
      <c r="Q146" s="47">
        <v>0.67217010015649781</v>
      </c>
      <c r="R146" s="47">
        <v>6.764091597791813</v>
      </c>
      <c r="S146" s="47">
        <v>0.14078914768290562</v>
      </c>
      <c r="T146" s="47">
        <v>5.9543581920669351E-2</v>
      </c>
      <c r="U146" s="47">
        <v>0.75412418477148291</v>
      </c>
      <c r="V146" s="47">
        <v>2.1308372843863816E-3</v>
      </c>
      <c r="W146" s="47">
        <v>0.18019437554303125</v>
      </c>
      <c r="X146" s="47">
        <v>5.379583155984105</v>
      </c>
      <c r="Y146" s="110">
        <v>241.48303448809753</v>
      </c>
      <c r="Z146" s="99">
        <v>12.099376984580314</v>
      </c>
      <c r="AA146" s="99">
        <v>14.203970132670822</v>
      </c>
      <c r="AB146" s="47">
        <v>2.2659672856879163</v>
      </c>
      <c r="AC146" s="47">
        <v>4.9364794393944198</v>
      </c>
      <c r="AD146" s="99">
        <v>17.022186326780492</v>
      </c>
      <c r="AE146" s="99">
        <v>22.453963962680383</v>
      </c>
      <c r="AF146" s="47">
        <v>3.0434598840455176</v>
      </c>
      <c r="AG146" s="47">
        <v>7.3540610473953292</v>
      </c>
      <c r="AH146" s="47">
        <v>6.0492861987436681</v>
      </c>
      <c r="AI146" s="110">
        <v>525.72211357006449</v>
      </c>
      <c r="AJ146" s="47">
        <v>6.421480578276995</v>
      </c>
      <c r="AK146" s="99">
        <v>90.282829389621426</v>
      </c>
      <c r="AL146" s="47">
        <v>2.5546763249230446</v>
      </c>
      <c r="AM146" s="47">
        <v>0.37878313301612293</v>
      </c>
      <c r="AN146" s="47">
        <v>0.15720129765514512</v>
      </c>
      <c r="AO146" s="47">
        <v>5.4431628953952052E-2</v>
      </c>
      <c r="AP146" s="47">
        <v>9.7790364886226472E-3</v>
      </c>
      <c r="AQ146" s="47">
        <v>2.2774130095161702</v>
      </c>
      <c r="AR146" s="110">
        <v>1505.2575018213288</v>
      </c>
      <c r="AS146" s="47">
        <v>6.0313915754356608E-2</v>
      </c>
      <c r="AT146" s="110">
        <v>141.77246971436404</v>
      </c>
      <c r="AU146" s="47">
        <v>7.0133393895671237</v>
      </c>
      <c r="AV146" s="99">
        <v>12.809602823067502</v>
      </c>
      <c r="AW146" s="47">
        <v>1.5424321799813305</v>
      </c>
      <c r="AX146" s="47">
        <v>6.2938514272489288</v>
      </c>
      <c r="AY146" s="47">
        <v>1.2662785981354781</v>
      </c>
      <c r="AZ146" s="47">
        <v>0.32345723606163113</v>
      </c>
      <c r="BA146" s="47">
        <v>1.2326438988650763</v>
      </c>
      <c r="BB146" s="47">
        <v>0.19631085176317631</v>
      </c>
      <c r="BC146" s="47">
        <v>1.089316949001331</v>
      </c>
      <c r="BD146" s="47">
        <v>0.2229732907144196</v>
      </c>
      <c r="BE146" s="47">
        <v>0.64594079547272276</v>
      </c>
      <c r="BF146" s="47">
        <v>9.1596623538933858E-2</v>
      </c>
      <c r="BG146" s="47">
        <v>0.64681324138673024</v>
      </c>
      <c r="BH146" s="47">
        <v>9.7666734340582845E-2</v>
      </c>
      <c r="BI146" s="47">
        <v>2.0906785080299786</v>
      </c>
      <c r="BJ146" s="47">
        <v>0.15112344918676934</v>
      </c>
      <c r="BK146" s="47">
        <v>4.62647807716315E-2</v>
      </c>
      <c r="BL146" s="99">
        <v>21.840827487917856</v>
      </c>
      <c r="BM146" s="47">
        <v>1.717484636213101E-2</v>
      </c>
      <c r="BN146" s="47">
        <v>1.3241747375896271</v>
      </c>
      <c r="BO146" s="47">
        <v>1.0148926835665915</v>
      </c>
    </row>
    <row r="147" spans="1:67" s="28" customFormat="1" ht="15">
      <c r="A147" s="28" t="s">
        <v>223</v>
      </c>
      <c r="B147" s="28" t="s">
        <v>222</v>
      </c>
      <c r="C147" s="28" t="s">
        <v>279</v>
      </c>
      <c r="D147" s="145"/>
      <c r="E147" s="31" t="s">
        <v>268</v>
      </c>
      <c r="F147" s="86">
        <v>2022</v>
      </c>
      <c r="G147" s="87" t="s">
        <v>229</v>
      </c>
      <c r="H147" s="66">
        <v>10110</v>
      </c>
      <c r="I147" s="28" t="s">
        <v>233</v>
      </c>
      <c r="J147" s="28" t="s">
        <v>48</v>
      </c>
      <c r="K147" s="99">
        <v>16.290262306698981</v>
      </c>
      <c r="L147" s="47">
        <v>0.46609357401101503</v>
      </c>
      <c r="M147" s="47">
        <v>3.8691355801328697</v>
      </c>
      <c r="N147" s="99">
        <v>69.120261982213393</v>
      </c>
      <c r="O147" s="47">
        <v>0.27192890732405511</v>
      </c>
      <c r="P147" s="47">
        <v>0.76683997324167097</v>
      </c>
      <c r="Q147" s="47">
        <v>1.0364435073603644</v>
      </c>
      <c r="R147" s="47">
        <v>6.2624999912376182</v>
      </c>
      <c r="S147" s="47">
        <v>8.1601807748314381E-2</v>
      </c>
      <c r="T147" s="47">
        <v>0.22600771702841468</v>
      </c>
      <c r="U147" s="47">
        <v>0.43577673948023682</v>
      </c>
      <c r="V147" s="47">
        <v>1.2495197880839869E-3</v>
      </c>
      <c r="W147" s="47">
        <v>1.0380186590337266</v>
      </c>
      <c r="X147" s="47">
        <v>3.8353755188286782</v>
      </c>
      <c r="Y147" s="110">
        <v>149.45187239131567</v>
      </c>
      <c r="Z147" s="99">
        <v>10.4779486387618</v>
      </c>
      <c r="AA147" s="99">
        <v>39.054502868451827</v>
      </c>
      <c r="AB147" s="47">
        <v>3.3650977558229775</v>
      </c>
      <c r="AC147" s="47">
        <v>8.8339144323370196</v>
      </c>
      <c r="AD147" s="47">
        <v>9.9817845349415801</v>
      </c>
      <c r="AE147" s="99">
        <v>20.686468422318811</v>
      </c>
      <c r="AF147" s="47">
        <v>3.9594460055337346</v>
      </c>
      <c r="AG147" s="99">
        <v>11.974789216582311</v>
      </c>
      <c r="AH147" s="99">
        <v>16.076605149663759</v>
      </c>
      <c r="AI147" s="110">
        <v>240.91220694697327</v>
      </c>
      <c r="AJ147" s="47">
        <v>6.4669383554594697</v>
      </c>
      <c r="AK147" s="99">
        <v>56.254759055526812</v>
      </c>
      <c r="AL147" s="47">
        <v>1.8203188209895316</v>
      </c>
      <c r="AM147" s="47">
        <v>0.317897563015962</v>
      </c>
      <c r="AN147" s="47">
        <v>6.337913087326269E-2</v>
      </c>
      <c r="AO147" s="47">
        <v>0.17290487455657408</v>
      </c>
      <c r="AP147" s="47">
        <v>3.9054666263483051E-3</v>
      </c>
      <c r="AQ147" s="47">
        <v>1.1012444540907704</v>
      </c>
      <c r="AR147" s="110">
        <v>8671.1106760815874</v>
      </c>
      <c r="AS147" s="47">
        <v>0.13428879969781274</v>
      </c>
      <c r="AT147" s="110">
        <v>238.7814250409624</v>
      </c>
      <c r="AU147" s="47">
        <v>6.216980928978022</v>
      </c>
      <c r="AV147" s="99">
        <v>10.547043843279242</v>
      </c>
      <c r="AW147" s="47">
        <v>1.302449527408893</v>
      </c>
      <c r="AX147" s="47">
        <v>5.185677694624566</v>
      </c>
      <c r="AY147" s="47">
        <v>1.1105756410989183</v>
      </c>
      <c r="AZ147" s="47">
        <v>0.28293421052909912</v>
      </c>
      <c r="BA147" s="47">
        <v>1.013748459688939</v>
      </c>
      <c r="BB147" s="47">
        <v>0.17064881403885057</v>
      </c>
      <c r="BC147" s="47">
        <v>1.0599985822202</v>
      </c>
      <c r="BD147" s="47">
        <v>0.22347237651955065</v>
      </c>
      <c r="BE147" s="47">
        <v>0.63960961112061743</v>
      </c>
      <c r="BF147" s="47">
        <v>9.3651407312971058E-2</v>
      </c>
      <c r="BG147" s="47">
        <v>0.64268577714024955</v>
      </c>
      <c r="BH147" s="47">
        <v>9.5018217616080383E-2</v>
      </c>
      <c r="BI147" s="47">
        <v>1.4604320681040945</v>
      </c>
      <c r="BJ147" s="47">
        <v>0.12420694588485708</v>
      </c>
      <c r="BK147" s="47">
        <v>6.8902285978791888E-2</v>
      </c>
      <c r="BL147" s="99">
        <v>14.189021184444096</v>
      </c>
      <c r="BM147" s="47">
        <v>4.3530908061601746E-3</v>
      </c>
      <c r="BN147" s="47">
        <v>1.3334604212784471</v>
      </c>
      <c r="BO147" s="47">
        <v>0.95650355377450946</v>
      </c>
    </row>
    <row r="148" spans="1:67" s="32" customFormat="1" ht="15">
      <c r="A148" s="32" t="s">
        <v>210</v>
      </c>
      <c r="B148" s="32" t="s">
        <v>211</v>
      </c>
      <c r="C148" s="32" t="s">
        <v>279</v>
      </c>
      <c r="D148" s="146"/>
      <c r="E148" s="35" t="s">
        <v>212</v>
      </c>
      <c r="F148" s="88">
        <v>2023</v>
      </c>
      <c r="G148" s="88" t="s">
        <v>229</v>
      </c>
      <c r="H148" s="67">
        <v>10135</v>
      </c>
      <c r="I148" s="34" t="s">
        <v>231</v>
      </c>
      <c r="J148" s="34" t="s">
        <v>284</v>
      </c>
      <c r="K148" s="100">
        <v>16.545412222220552</v>
      </c>
      <c r="L148" s="48">
        <v>2.0405270028152223</v>
      </c>
      <c r="M148" s="48">
        <v>3.0750577193212019</v>
      </c>
      <c r="N148" s="100">
        <v>64.855474423865488</v>
      </c>
      <c r="O148" s="48">
        <v>0.42836053773084648</v>
      </c>
      <c r="P148" s="48">
        <v>1.1922830671585329</v>
      </c>
      <c r="Q148" s="48">
        <v>2.6458946304488862</v>
      </c>
      <c r="R148" s="48">
        <v>6.1752664908972026</v>
      </c>
      <c r="S148" s="48">
        <v>0.23093875396755231</v>
      </c>
      <c r="T148" s="48">
        <v>0.96392512165018718</v>
      </c>
      <c r="U148" s="48">
        <v>1.6809691161610831</v>
      </c>
      <c r="V148" s="48">
        <v>1.8397410226530947E-3</v>
      </c>
      <c r="W148" s="48">
        <v>2.2121348603037474E-4</v>
      </c>
      <c r="X148" s="48">
        <v>22.48732670277294</v>
      </c>
      <c r="Y148" s="100">
        <v>88.339939263830516</v>
      </c>
      <c r="Z148" s="100">
        <v>26.428635225948575</v>
      </c>
      <c r="AA148" s="100">
        <v>21.717055483110542</v>
      </c>
      <c r="AB148" s="48">
        <v>5.0292491942436763</v>
      </c>
      <c r="AC148" s="100">
        <v>13.201315711205718</v>
      </c>
      <c r="AD148" s="100">
        <v>14.696764839855366</v>
      </c>
      <c r="AE148" s="100">
        <v>43.819765222553912</v>
      </c>
      <c r="AF148" s="48">
        <v>6.2476718235132065</v>
      </c>
      <c r="AG148" s="48">
        <v>5.8222057299280161</v>
      </c>
      <c r="AH148" s="100">
        <v>18.080050780932524</v>
      </c>
      <c r="AI148" s="111">
        <v>401.70742521613278</v>
      </c>
      <c r="AJ148" s="48">
        <v>8.9416237528704947</v>
      </c>
      <c r="AK148" s="111">
        <v>226.69584149678454</v>
      </c>
      <c r="AL148" s="48">
        <v>4.7115429677747427</v>
      </c>
      <c r="AM148" s="48">
        <v>2.7455037192370266</v>
      </c>
      <c r="AN148" s="48">
        <v>0.19096771233998375</v>
      </c>
      <c r="AO148" s="48">
        <v>9.3304549928150252E-2</v>
      </c>
      <c r="AP148" s="48">
        <v>6.552275381096458E-3</v>
      </c>
      <c r="AQ148" s="48">
        <v>1.7994094072955513</v>
      </c>
      <c r="AR148" s="48">
        <v>1.8479115030521656</v>
      </c>
      <c r="AS148" s="48">
        <v>0.3818945396376987</v>
      </c>
      <c r="AT148" s="111">
        <v>193.93884348534567</v>
      </c>
      <c r="AU148" s="48">
        <v>11.57553625556762</v>
      </c>
      <c r="AV148" s="100">
        <v>21.622656313243819</v>
      </c>
      <c r="AW148" s="48">
        <v>2.4791935284030666</v>
      </c>
      <c r="AX148" s="48">
        <v>9.7929829906350161</v>
      </c>
      <c r="AY148" s="48">
        <v>1.9430365400773881</v>
      </c>
      <c r="AZ148" s="48">
        <v>0.4230748722477764</v>
      </c>
      <c r="BA148" s="48">
        <v>1.6890314564274833</v>
      </c>
      <c r="BB148" s="48">
        <v>0.26385171013390357</v>
      </c>
      <c r="BC148" s="48">
        <v>1.5725920189339071</v>
      </c>
      <c r="BD148" s="48">
        <v>0.3254318607442987</v>
      </c>
      <c r="BE148" s="48">
        <v>0.88842761168422679</v>
      </c>
      <c r="BF148" s="48">
        <v>0.13297931271368654</v>
      </c>
      <c r="BG148" s="48">
        <v>0.92355377135267103</v>
      </c>
      <c r="BH148" s="48">
        <v>0.14445763082485502</v>
      </c>
      <c r="BI148" s="48">
        <v>5.2317624004297025</v>
      </c>
      <c r="BJ148" s="48">
        <v>0.26210270612617825</v>
      </c>
      <c r="BK148" s="48">
        <v>0.26040078915904707</v>
      </c>
      <c r="BL148" s="48">
        <v>3.508698623364932</v>
      </c>
      <c r="BM148" s="48">
        <v>1.3528812793957299E-2</v>
      </c>
      <c r="BN148" s="48">
        <v>2.8829373818503621</v>
      </c>
      <c r="BO148" s="48">
        <v>1.0245491129033177</v>
      </c>
    </row>
    <row r="149" spans="1:67" s="32" customFormat="1" ht="15">
      <c r="A149" s="32" t="s">
        <v>210</v>
      </c>
      <c r="B149" s="32" t="s">
        <v>213</v>
      </c>
      <c r="C149" s="32" t="s">
        <v>279</v>
      </c>
      <c r="D149" s="146"/>
      <c r="E149" s="35" t="s">
        <v>212</v>
      </c>
      <c r="F149" s="88">
        <v>2015</v>
      </c>
      <c r="G149" s="88" t="s">
        <v>243</v>
      </c>
      <c r="H149" s="67">
        <v>5208</v>
      </c>
      <c r="I149" s="34" t="s">
        <v>282</v>
      </c>
      <c r="J149" s="34" t="s">
        <v>284</v>
      </c>
      <c r="K149" s="100">
        <v>17.270343661522869</v>
      </c>
      <c r="L149" s="48">
        <v>2.4247300391405382</v>
      </c>
      <c r="M149" s="48">
        <v>3.873380524914269</v>
      </c>
      <c r="N149" s="100">
        <v>64.311327438108975</v>
      </c>
      <c r="O149" s="48">
        <v>0.33381272804881318</v>
      </c>
      <c r="P149" s="48">
        <v>1.0871076330994698</v>
      </c>
      <c r="Q149" s="48">
        <v>2.2064746910383621</v>
      </c>
      <c r="R149" s="48">
        <v>4.5569865182701124</v>
      </c>
      <c r="S149" s="48">
        <v>0.30632317956421568</v>
      </c>
      <c r="T149" s="48">
        <v>1.1098232246200272</v>
      </c>
      <c r="U149" s="48">
        <v>2.3391355768234297</v>
      </c>
      <c r="V149" s="48">
        <v>2.7676541224252883E-3</v>
      </c>
      <c r="W149" s="48">
        <v>5.4120253229988718E-4</v>
      </c>
      <c r="X149" s="48">
        <v>28.024488950376412</v>
      </c>
      <c r="Y149" s="111">
        <v>102.94753577962595</v>
      </c>
      <c r="Z149" s="100">
        <v>29.260733471686255</v>
      </c>
      <c r="AA149" s="100">
        <v>26.593590990343355</v>
      </c>
      <c r="AB149" s="48">
        <v>6.3695761532287865</v>
      </c>
      <c r="AC149" s="100">
        <v>17.343967470653549</v>
      </c>
      <c r="AD149" s="100">
        <v>22.109395449954373</v>
      </c>
      <c r="AE149" s="100">
        <v>57.479962604279791</v>
      </c>
      <c r="AF149" s="48">
        <v>6.9239181081804775</v>
      </c>
      <c r="AG149" s="48">
        <v>2.4264911806759852</v>
      </c>
      <c r="AH149" s="100">
        <v>22.079149724136602</v>
      </c>
      <c r="AI149" s="111">
        <v>388.21819641370456</v>
      </c>
      <c r="AJ149" s="48">
        <v>10.529624064864333</v>
      </c>
      <c r="AK149" s="111">
        <v>224.70028755909991</v>
      </c>
      <c r="AL149" s="48">
        <v>5.6948752049857347</v>
      </c>
      <c r="AM149" s="48">
        <v>0.73848778125877124</v>
      </c>
      <c r="AN149" s="48">
        <v>0.1496693450597516</v>
      </c>
      <c r="AO149" s="48">
        <v>0.17193780964278829</v>
      </c>
      <c r="AP149" s="48">
        <v>1.2290865328651758E-2</v>
      </c>
      <c r="AQ149" s="48">
        <v>1.8280273113903229</v>
      </c>
      <c r="AR149" s="48">
        <v>4.5209467237481178</v>
      </c>
      <c r="AS149" s="48">
        <v>0.83665321933636527</v>
      </c>
      <c r="AT149" s="111">
        <v>222.33570390747397</v>
      </c>
      <c r="AU149" s="48">
        <v>13.994985774847272</v>
      </c>
      <c r="AV149" s="100">
        <v>26.890400373781514</v>
      </c>
      <c r="AW149" s="48">
        <v>2.9513545898668783</v>
      </c>
      <c r="AX149" s="48">
        <v>11.468638060476016</v>
      </c>
      <c r="AY149" s="48">
        <v>2.3032364260274738</v>
      </c>
      <c r="AZ149" s="48">
        <v>0.53517546739720778</v>
      </c>
      <c r="BA149" s="48">
        <v>1.976498112973424</v>
      </c>
      <c r="BB149" s="48">
        <v>0.33283424318290161</v>
      </c>
      <c r="BC149" s="48">
        <v>1.9137969393370273</v>
      </c>
      <c r="BD149" s="48">
        <v>0.3873004486375855</v>
      </c>
      <c r="BE149" s="48">
        <v>1.0814719433031066</v>
      </c>
      <c r="BF149" s="48">
        <v>0.15521717398856796</v>
      </c>
      <c r="BG149" s="48">
        <v>1.1189521946469105</v>
      </c>
      <c r="BH149" s="48">
        <v>0.15748897633355385</v>
      </c>
      <c r="BI149" s="48">
        <v>5.2710892112256618</v>
      </c>
      <c r="BJ149" s="48">
        <v>0.32771396088499977</v>
      </c>
      <c r="BK149" s="48">
        <v>0.26549106654820448</v>
      </c>
      <c r="BL149" s="100">
        <v>14.922962282977018</v>
      </c>
      <c r="BM149" s="48">
        <v>2.6456402634494669E-2</v>
      </c>
      <c r="BN149" s="48">
        <v>3.5484696105289211</v>
      </c>
      <c r="BO149" s="48">
        <v>1.2239933532373792</v>
      </c>
    </row>
    <row r="150" spans="1:67" s="32" customFormat="1" ht="15">
      <c r="A150" s="32" t="s">
        <v>210</v>
      </c>
      <c r="B150" s="32" t="s">
        <v>214</v>
      </c>
      <c r="C150" s="32" t="s">
        <v>279</v>
      </c>
      <c r="D150" s="146"/>
      <c r="E150" s="35" t="s">
        <v>212</v>
      </c>
      <c r="F150" s="88">
        <v>2024</v>
      </c>
      <c r="G150" s="88" t="s">
        <v>229</v>
      </c>
      <c r="H150" s="67" t="s">
        <v>244</v>
      </c>
      <c r="I150" s="34" t="s">
        <v>245</v>
      </c>
      <c r="J150" s="34" t="s">
        <v>289</v>
      </c>
      <c r="K150" s="100">
        <v>13.200240649349521</v>
      </c>
      <c r="L150" s="48">
        <v>3.2827743107708578</v>
      </c>
      <c r="M150" s="48">
        <v>3.2386041386320388</v>
      </c>
      <c r="N150" s="100">
        <v>63.493441401384985</v>
      </c>
      <c r="O150" s="48">
        <v>0.86088230791386089</v>
      </c>
      <c r="P150" s="48">
        <v>0.78677352038193493</v>
      </c>
      <c r="Q150" s="48">
        <v>2.6540765073465185</v>
      </c>
      <c r="R150" s="100">
        <v>10.136778468203813</v>
      </c>
      <c r="S150" s="48">
        <v>0.12185586748679424</v>
      </c>
      <c r="T150" s="48">
        <v>0.84547648519625807</v>
      </c>
      <c r="U150" s="48">
        <v>1.1756167246501661</v>
      </c>
      <c r="V150" s="48">
        <v>3.694926854175112E-3</v>
      </c>
      <c r="W150" s="48">
        <v>5.939921523136542E-4</v>
      </c>
      <c r="X150" s="48">
        <v>78.656373500930115</v>
      </c>
      <c r="Y150" s="111">
        <v>160.84350834132144</v>
      </c>
      <c r="Z150" s="100">
        <v>17.928173703881942</v>
      </c>
      <c r="AA150" s="100">
        <v>14.177757338111684</v>
      </c>
      <c r="AB150" s="48">
        <v>5.9994126361027087</v>
      </c>
      <c r="AC150" s="48">
        <v>9.5121475835216049</v>
      </c>
      <c r="AD150" s="100">
        <v>29.516910482306379</v>
      </c>
      <c r="AE150" s="100">
        <v>73.645366782133166</v>
      </c>
      <c r="AF150" s="48">
        <v>5.0579803714034144</v>
      </c>
      <c r="AG150" s="48">
        <v>3.3514019958249599</v>
      </c>
      <c r="AH150" s="100">
        <v>13.646169745357097</v>
      </c>
      <c r="AI150" s="111">
        <v>600.82704458801959</v>
      </c>
      <c r="AJ150" s="48">
        <v>6.0503294549143538</v>
      </c>
      <c r="AK150" s="100">
        <v>70.676094880990306</v>
      </c>
      <c r="AL150" s="48">
        <v>3.6097710411291346</v>
      </c>
      <c r="AM150" s="48">
        <v>1.9678734622719785</v>
      </c>
      <c r="AN150" s="48">
        <v>8.7588237004034286E-2</v>
      </c>
      <c r="AO150" s="48">
        <v>0.10161569239108086</v>
      </c>
      <c r="AP150" s="48">
        <v>4.5701254192991647E-2</v>
      </c>
      <c r="AQ150" s="48">
        <v>2.0281020692546128</v>
      </c>
      <c r="AR150" s="48">
        <v>4.9619259235958078</v>
      </c>
      <c r="AS150" s="48">
        <v>0.37469129954711844</v>
      </c>
      <c r="AT150" s="111">
        <v>186.99130688800093</v>
      </c>
      <c r="AU150" s="48">
        <v>8.6726556588268657</v>
      </c>
      <c r="AV150" s="100">
        <v>16.131274837381955</v>
      </c>
      <c r="AW150" s="48">
        <v>1.8115585081818433</v>
      </c>
      <c r="AX150" s="48">
        <v>7.0442368841141976</v>
      </c>
      <c r="AY150" s="48">
        <v>1.4984310031842525</v>
      </c>
      <c r="AZ150" s="48">
        <v>0.38930107176912937</v>
      </c>
      <c r="BA150" s="48">
        <v>1.2835769532226107</v>
      </c>
      <c r="BB150" s="48">
        <v>0.20403028455902036</v>
      </c>
      <c r="BC150" s="48">
        <v>1.1174964476373175</v>
      </c>
      <c r="BD150" s="48">
        <v>0.22016655290868081</v>
      </c>
      <c r="BE150" s="48">
        <v>0.58653825016401617</v>
      </c>
      <c r="BF150" s="48">
        <v>8.3799918625238154E-2</v>
      </c>
      <c r="BG150" s="48">
        <v>0.58848871874275399</v>
      </c>
      <c r="BH150" s="48">
        <v>8.9180875068976831E-2</v>
      </c>
      <c r="BI150" s="48">
        <v>1.7061282837784346</v>
      </c>
      <c r="BJ150" s="48">
        <v>0.2033649128757411</v>
      </c>
      <c r="BK150" s="48">
        <v>0.2726487441597169</v>
      </c>
      <c r="BL150" s="100">
        <v>22.035943213604924</v>
      </c>
      <c r="BM150" s="48">
        <v>3.5849538933835759E-2</v>
      </c>
      <c r="BN150" s="48">
        <v>2.3850614271012187</v>
      </c>
      <c r="BO150" s="48">
        <v>0.86730524750106852</v>
      </c>
    </row>
    <row r="151" spans="1:67" s="32" customFormat="1" ht="15">
      <c r="A151" s="32" t="s">
        <v>210</v>
      </c>
      <c r="B151" s="32" t="s">
        <v>215</v>
      </c>
      <c r="D151" s="146"/>
      <c r="E151" s="35" t="s">
        <v>270</v>
      </c>
      <c r="F151" s="88">
        <v>2024</v>
      </c>
      <c r="G151" s="88" t="s">
        <v>229</v>
      </c>
      <c r="H151" s="67">
        <v>10455</v>
      </c>
      <c r="I151" s="33" t="s">
        <v>230</v>
      </c>
      <c r="J151" s="34" t="s">
        <v>284</v>
      </c>
      <c r="K151" s="100">
        <v>16.906867511303993</v>
      </c>
      <c r="L151" s="48">
        <v>1.6913451412906269</v>
      </c>
      <c r="M151" s="48">
        <v>4.2306720461035789</v>
      </c>
      <c r="N151" s="100">
        <v>64.707555172699017</v>
      </c>
      <c r="O151" s="48">
        <v>0.37856428518905588</v>
      </c>
      <c r="P151" s="48">
        <v>1.244034061399601</v>
      </c>
      <c r="Q151" s="48">
        <v>2.659174632783365</v>
      </c>
      <c r="R151" s="48">
        <v>4.7956632337960965</v>
      </c>
      <c r="S151" s="48">
        <v>0.31402616769946018</v>
      </c>
      <c r="T151" s="48">
        <v>0.93647431667102221</v>
      </c>
      <c r="U151" s="48">
        <v>1.9322655394302442</v>
      </c>
      <c r="V151" s="48">
        <v>2.9772383081445176E-2</v>
      </c>
      <c r="W151" s="48">
        <v>1.2129106646674063E-4</v>
      </c>
      <c r="X151" s="48">
        <v>19.566814390609771</v>
      </c>
      <c r="Y151" s="100">
        <v>81.266091664073443</v>
      </c>
      <c r="Z151" s="100">
        <v>30.28367555321638</v>
      </c>
      <c r="AA151" s="100">
        <v>25.890709813813608</v>
      </c>
      <c r="AB151" s="100">
        <v>14.058263878859897</v>
      </c>
      <c r="AC151" s="100">
        <v>14.421087778646834</v>
      </c>
      <c r="AD151" s="111">
        <v>237.83657997639537</v>
      </c>
      <c r="AE151" s="100">
        <v>55.824661701363333</v>
      </c>
      <c r="AF151" s="48">
        <v>6.8039609729515442</v>
      </c>
      <c r="AG151" s="48">
        <v>3.3700850856207811</v>
      </c>
      <c r="AH151" s="100">
        <v>22.927305515760395</v>
      </c>
      <c r="AI151" s="111">
        <v>304.81107969600311</v>
      </c>
      <c r="AJ151" s="48">
        <v>11.612466686403719</v>
      </c>
      <c r="AK151" s="111">
        <v>302.33845540066176</v>
      </c>
      <c r="AL151" s="48">
        <v>6.4596141551438855</v>
      </c>
      <c r="AM151" s="48">
        <v>0.89056923457699955</v>
      </c>
      <c r="AN151" s="48">
        <v>0.25798857986730112</v>
      </c>
      <c r="AO151" s="48">
        <v>0.13295378161227303</v>
      </c>
      <c r="AP151" s="48">
        <v>0.12028730602087354</v>
      </c>
      <c r="AQ151" s="48">
        <v>6.1985495534928043</v>
      </c>
      <c r="AR151" s="48">
        <v>1.0132074719467097</v>
      </c>
      <c r="AS151" s="48">
        <v>0.59426103507791783</v>
      </c>
      <c r="AT151" s="111">
        <v>245.85284589978494</v>
      </c>
      <c r="AU151" s="48">
        <v>15.145132530806139</v>
      </c>
      <c r="AV151" s="100">
        <v>28.328549190166466</v>
      </c>
      <c r="AW151" s="48">
        <v>3.219584490577545</v>
      </c>
      <c r="AX151" s="48">
        <v>12.267926689610528</v>
      </c>
      <c r="AY151" s="48">
        <v>2.4362499954216874</v>
      </c>
      <c r="AZ151" s="48">
        <v>0.54682607641044778</v>
      </c>
      <c r="BA151" s="48">
        <v>2.0533542670977725</v>
      </c>
      <c r="BB151" s="48">
        <v>0.34466375683598033</v>
      </c>
      <c r="BC151" s="48">
        <v>2.0667338662442596</v>
      </c>
      <c r="BD151" s="48">
        <v>0.42510490917225985</v>
      </c>
      <c r="BE151" s="48">
        <v>1.1640693754578963</v>
      </c>
      <c r="BF151" s="48">
        <v>0.17258979137618874</v>
      </c>
      <c r="BG151" s="48">
        <v>1.2897210558632568</v>
      </c>
      <c r="BH151" s="48">
        <v>0.18985622724137954</v>
      </c>
      <c r="BI151" s="48">
        <v>7.0629595708699133</v>
      </c>
      <c r="BJ151" s="48">
        <v>0.37882744205861429</v>
      </c>
      <c r="BK151" s="48">
        <v>0.36861673626508823</v>
      </c>
      <c r="BL151" s="100">
        <v>18.97343740404434</v>
      </c>
      <c r="BM151" s="48">
        <v>4.6810579356830077E-2</v>
      </c>
      <c r="BN151" s="48">
        <v>4.1926201271251919</v>
      </c>
      <c r="BO151" s="48">
        <v>1.3191297178415449</v>
      </c>
    </row>
    <row r="152" spans="1:67" s="32" customFormat="1" ht="15">
      <c r="A152" s="32" t="s">
        <v>210</v>
      </c>
      <c r="B152" s="32" t="s">
        <v>216</v>
      </c>
      <c r="D152" s="146"/>
      <c r="E152" s="35" t="s">
        <v>270</v>
      </c>
      <c r="F152" s="88">
        <v>2024</v>
      </c>
      <c r="G152" s="88" t="s">
        <v>229</v>
      </c>
      <c r="H152" s="67">
        <v>10455</v>
      </c>
      <c r="I152" s="34" t="s">
        <v>235</v>
      </c>
      <c r="J152" s="34" t="s">
        <v>284</v>
      </c>
      <c r="K152" s="100">
        <v>16.91827549615294</v>
      </c>
      <c r="L152" s="48">
        <v>1.6922946619491743</v>
      </c>
      <c r="M152" s="48">
        <v>4.1461197156906451</v>
      </c>
      <c r="N152" s="100">
        <v>64.717303198443489</v>
      </c>
      <c r="O152" s="48">
        <v>0.37758835158917681</v>
      </c>
      <c r="P152" s="48">
        <v>1.2307699808561219</v>
      </c>
      <c r="Q152" s="48">
        <v>2.6314862201012867</v>
      </c>
      <c r="R152" s="48">
        <v>4.8534446040216954</v>
      </c>
      <c r="S152" s="48">
        <v>0.31852667128247608</v>
      </c>
      <c r="T152" s="48">
        <v>0.94649364157506477</v>
      </c>
      <c r="U152" s="48">
        <v>1.9636076049088009</v>
      </c>
      <c r="V152" s="48">
        <v>2.9711492586521053E-2</v>
      </c>
      <c r="W152" s="48">
        <v>1.1243273039253219E-4</v>
      </c>
      <c r="X152" s="48">
        <v>20.103694583015333</v>
      </c>
      <c r="Y152" s="100">
        <v>79.525181773850619</v>
      </c>
      <c r="Z152" s="100">
        <v>30.874275342372414</v>
      </c>
      <c r="AA152" s="100">
        <v>25.822429901872805</v>
      </c>
      <c r="AB152" s="100">
        <v>14.19581969281402</v>
      </c>
      <c r="AC152" s="100">
        <v>14.653766159081604</v>
      </c>
      <c r="AD152" s="111">
        <v>237.35015646685613</v>
      </c>
      <c r="AE152" s="100">
        <v>58.405973209997718</v>
      </c>
      <c r="AF152" s="48">
        <v>6.8715645178167257</v>
      </c>
      <c r="AG152" s="48">
        <v>3.4481536677051943</v>
      </c>
      <c r="AH152" s="100">
        <v>23.274186301515762</v>
      </c>
      <c r="AI152" s="111">
        <v>309.00189886781533</v>
      </c>
      <c r="AJ152" s="48">
        <v>11.518001797118806</v>
      </c>
      <c r="AK152" s="111">
        <v>298.56150250942636</v>
      </c>
      <c r="AL152" s="48">
        <v>6.5686267580488193</v>
      </c>
      <c r="AM152" s="48">
        <v>0.8814745520174766</v>
      </c>
      <c r="AN152" s="48">
        <v>0.27205636581437248</v>
      </c>
      <c r="AO152" s="48">
        <v>0.12573561068072156</v>
      </c>
      <c r="AP152" s="48">
        <v>0.12997637074777638</v>
      </c>
      <c r="AQ152" s="48">
        <v>5.998277031139823</v>
      </c>
      <c r="AR152" s="48">
        <v>0.93920917544509386</v>
      </c>
      <c r="AS152" s="48">
        <v>0.60506884764895763</v>
      </c>
      <c r="AT152" s="111">
        <v>250.3157594316439</v>
      </c>
      <c r="AU152" s="48">
        <v>15.50564219027007</v>
      </c>
      <c r="AV152" s="100">
        <v>28.806930200506905</v>
      </c>
      <c r="AW152" s="48">
        <v>3.2312926795121335</v>
      </c>
      <c r="AX152" s="48">
        <v>12.494892050158553</v>
      </c>
      <c r="AY152" s="48">
        <v>2.4912569234417341</v>
      </c>
      <c r="AZ152" s="48">
        <v>0.57777605437581092</v>
      </c>
      <c r="BA152" s="48">
        <v>2.0707796974217647</v>
      </c>
      <c r="BB152" s="48">
        <v>0.341940808026167</v>
      </c>
      <c r="BC152" s="48">
        <v>2.0493615356137407</v>
      </c>
      <c r="BD152" s="48">
        <v>0.42406864593901067</v>
      </c>
      <c r="BE152" s="48">
        <v>1.153421139018189</v>
      </c>
      <c r="BF152" s="48">
        <v>0.17353294107232278</v>
      </c>
      <c r="BG152" s="48">
        <v>1.2649998823968871</v>
      </c>
      <c r="BH152" s="48">
        <v>0.1906755832008776</v>
      </c>
      <c r="BI152" s="48">
        <v>6.9762373943105631</v>
      </c>
      <c r="BJ152" s="48">
        <v>0.37623503925203694</v>
      </c>
      <c r="BK152" s="48">
        <v>0.3612539501880852</v>
      </c>
      <c r="BL152" s="100">
        <v>20.255814380675464</v>
      </c>
      <c r="BM152" s="48">
        <v>4.8649317464122481E-2</v>
      </c>
      <c r="BN152" s="48">
        <v>4.2176857163472556</v>
      </c>
      <c r="BO152" s="48">
        <v>1.3215873773432492</v>
      </c>
    </row>
    <row r="153" spans="1:67" s="32" customFormat="1" ht="15">
      <c r="A153" s="32" t="s">
        <v>210</v>
      </c>
      <c r="B153" s="32" t="s">
        <v>217</v>
      </c>
      <c r="D153" s="146"/>
      <c r="E153" s="35" t="s">
        <v>212</v>
      </c>
      <c r="F153" s="88">
        <v>2023</v>
      </c>
      <c r="G153" s="88" t="s">
        <v>229</v>
      </c>
      <c r="H153" s="67">
        <v>10242</v>
      </c>
      <c r="I153" s="34" t="s">
        <v>258</v>
      </c>
      <c r="J153" s="34" t="s">
        <v>281</v>
      </c>
      <c r="K153" s="100">
        <v>18.356324791908662</v>
      </c>
      <c r="L153" s="48">
        <v>2.2257017445415448</v>
      </c>
      <c r="M153" s="48">
        <v>3.6624324887910542</v>
      </c>
      <c r="N153" s="100">
        <v>63.701493400399059</v>
      </c>
      <c r="O153" s="48">
        <v>0.31106974214508476</v>
      </c>
      <c r="P153" s="48">
        <v>1.0485314454607297</v>
      </c>
      <c r="Q153" s="48">
        <v>2.09015189885671</v>
      </c>
      <c r="R153" s="48">
        <v>4.2507275123043673</v>
      </c>
      <c r="S153" s="48">
        <v>0.31053272980837343</v>
      </c>
      <c r="T153" s="48">
        <v>1.4037362313314083</v>
      </c>
      <c r="U153" s="48">
        <v>2.4615744299969213</v>
      </c>
      <c r="V153" s="48">
        <v>1.9332573203030461E-3</v>
      </c>
      <c r="W153" s="48">
        <v>0</v>
      </c>
      <c r="X153" s="48">
        <v>10.78251411677766</v>
      </c>
      <c r="Y153" s="100">
        <v>93.341646777110213</v>
      </c>
      <c r="Z153" s="100">
        <v>30.032311305413955</v>
      </c>
      <c r="AA153" s="100">
        <v>27.251405368832668</v>
      </c>
      <c r="AB153" s="48">
        <v>6.343845810629273</v>
      </c>
      <c r="AC153" s="100">
        <v>17.659818321490743</v>
      </c>
      <c r="AD153" s="100">
        <v>15.443819462398514</v>
      </c>
      <c r="AE153" s="100">
        <v>53.770095075562601</v>
      </c>
      <c r="AF153" s="48">
        <v>6.5441041185884634</v>
      </c>
      <c r="AG153" s="48">
        <v>2.0585803702276735</v>
      </c>
      <c r="AH153" s="100">
        <v>11.605232350159858</v>
      </c>
      <c r="AI153" s="111">
        <v>433.29390801413399</v>
      </c>
      <c r="AJ153" s="48">
        <v>10.766033219797105</v>
      </c>
      <c r="AK153" s="111">
        <v>238.39040202376538</v>
      </c>
      <c r="AL153" s="48">
        <v>5.2589461696384401</v>
      </c>
      <c r="AM153" s="48">
        <v>0.73432840993743564</v>
      </c>
      <c r="AN153" s="48">
        <v>0.13452784535804346</v>
      </c>
      <c r="AO153" s="48">
        <v>0.11124682041025206</v>
      </c>
      <c r="AP153" s="48">
        <v>1.4144272814954454E-2</v>
      </c>
      <c r="AQ153" s="48">
        <v>1.3907686574364919</v>
      </c>
      <c r="AR153" s="48"/>
      <c r="AS153" s="48">
        <v>0.72742931601582628</v>
      </c>
      <c r="AT153" s="111">
        <v>240.70630797521557</v>
      </c>
      <c r="AU153" s="48">
        <v>12.367488073594505</v>
      </c>
      <c r="AV153" s="100">
        <v>23.554285667332302</v>
      </c>
      <c r="AW153" s="48">
        <v>2.6140712338725183</v>
      </c>
      <c r="AX153" s="48">
        <v>10.304250328143825</v>
      </c>
      <c r="AY153" s="48">
        <v>2.0057110565380549</v>
      </c>
      <c r="AZ153" s="48">
        <v>0.49272529007547494</v>
      </c>
      <c r="BA153" s="48">
        <v>1.8262906024627581</v>
      </c>
      <c r="BB153" s="48">
        <v>0.30210031040707219</v>
      </c>
      <c r="BC153" s="48">
        <v>1.784951498397831</v>
      </c>
      <c r="BD153" s="48">
        <v>0.36419988498505879</v>
      </c>
      <c r="BE153" s="48">
        <v>1.0069330299739367</v>
      </c>
      <c r="BF153" s="48">
        <v>0.15588498385354635</v>
      </c>
      <c r="BG153" s="48">
        <v>1.0702224987157167</v>
      </c>
      <c r="BH153" s="48">
        <v>0.1651592145199503</v>
      </c>
      <c r="BI153" s="48">
        <v>5.3662815746902304</v>
      </c>
      <c r="BJ153" s="48">
        <v>0.28038311467117871</v>
      </c>
      <c r="BK153" s="48">
        <v>0.23193400319352014</v>
      </c>
      <c r="BL153" s="48">
        <v>8.3896472464630349</v>
      </c>
      <c r="BM153" s="48">
        <v>2.142246215475849E-2</v>
      </c>
      <c r="BN153" s="48">
        <v>2.8988527665991715</v>
      </c>
      <c r="BO153" s="48">
        <v>1.0965020523031699</v>
      </c>
    </row>
    <row r="154" spans="1:67" s="32" customFormat="1" ht="15">
      <c r="A154" s="32" t="s">
        <v>210</v>
      </c>
      <c r="B154" s="32" t="s">
        <v>218</v>
      </c>
      <c r="D154" s="146"/>
      <c r="E154" s="35" t="s">
        <v>212</v>
      </c>
      <c r="F154" s="88">
        <v>2024</v>
      </c>
      <c r="G154" s="88" t="s">
        <v>229</v>
      </c>
      <c r="H154" s="67">
        <v>10472</v>
      </c>
      <c r="I154" s="34" t="s">
        <v>239</v>
      </c>
      <c r="J154" s="34" t="s">
        <v>284</v>
      </c>
      <c r="K154" s="100">
        <v>19.772093339203682</v>
      </c>
      <c r="L154" s="48">
        <v>1.9686065586223149</v>
      </c>
      <c r="M154" s="48">
        <v>3.8941895723844251</v>
      </c>
      <c r="N154" s="100">
        <v>63.953136401781371</v>
      </c>
      <c r="O154" s="48">
        <v>0.34461062132549708</v>
      </c>
      <c r="P154" s="48">
        <v>1.4026372608786633</v>
      </c>
      <c r="Q154" s="48">
        <v>1.9753023116815538</v>
      </c>
      <c r="R154" s="48">
        <v>2.9417360337264538</v>
      </c>
      <c r="S154" s="48">
        <v>0.33411415362128821</v>
      </c>
      <c r="T154" s="48">
        <v>0.7698970377504003</v>
      </c>
      <c r="U154" s="48">
        <v>2.4824772590355719</v>
      </c>
      <c r="V154" s="48">
        <v>1.9943262018898939E-3</v>
      </c>
      <c r="W154" s="48">
        <v>0</v>
      </c>
      <c r="X154" s="48">
        <v>10.198389014252657</v>
      </c>
      <c r="Y154" s="100">
        <v>73.815885407908908</v>
      </c>
      <c r="Z154" s="100">
        <v>30.609615329383214</v>
      </c>
      <c r="AA154" s="100">
        <v>29.545609536431456</v>
      </c>
      <c r="AB154" s="48">
        <v>6.4501866140499677</v>
      </c>
      <c r="AC154" s="100">
        <v>18.40314920774869</v>
      </c>
      <c r="AD154" s="100">
        <v>15.931668013180174</v>
      </c>
      <c r="AE154" s="100">
        <v>51.558305916637664</v>
      </c>
      <c r="AF154" s="48">
        <v>6.1417142858330225</v>
      </c>
      <c r="AG154" s="48">
        <v>1.9958467114325835</v>
      </c>
      <c r="AH154" s="100">
        <v>14.93396723779769</v>
      </c>
      <c r="AI154" s="111">
        <v>262.7863804479552</v>
      </c>
      <c r="AJ154" s="48">
        <v>12.07765369128072</v>
      </c>
      <c r="AK154" s="111">
        <v>292.8169659233626</v>
      </c>
      <c r="AL154" s="48">
        <v>5.6704881552994939</v>
      </c>
      <c r="AM154" s="48">
        <v>0.77083098661400606</v>
      </c>
      <c r="AN154" s="48">
        <v>0.15242321761045322</v>
      </c>
      <c r="AO154" s="48">
        <v>0.10571326705339611</v>
      </c>
      <c r="AP154" s="48">
        <v>1.7864772088935679E-2</v>
      </c>
      <c r="AQ154" s="48">
        <v>1.6069083425741402</v>
      </c>
      <c r="AR154" s="48"/>
      <c r="AS154" s="48">
        <v>0.34832839560813278</v>
      </c>
      <c r="AT154" s="111">
        <v>241.77012401753572</v>
      </c>
      <c r="AU154" s="48">
        <v>13.469451596008778</v>
      </c>
      <c r="AV154" s="100">
        <v>25.074841210389355</v>
      </c>
      <c r="AW154" s="48">
        <v>2.8043572120942497</v>
      </c>
      <c r="AX154" s="48">
        <v>11.376077809327704</v>
      </c>
      <c r="AY154" s="48">
        <v>2.3363892592622442</v>
      </c>
      <c r="AZ154" s="48">
        <v>0.54943968967564538</v>
      </c>
      <c r="BA154" s="48">
        <v>2.0300105404127033</v>
      </c>
      <c r="BB154" s="48">
        <v>0.3294637096576814</v>
      </c>
      <c r="BC154" s="48">
        <v>2.0228857736844663</v>
      </c>
      <c r="BD154" s="48">
        <v>0.41209540254888771</v>
      </c>
      <c r="BE154" s="48">
        <v>1.1496239143098628</v>
      </c>
      <c r="BF154" s="48">
        <v>0.18114817125588417</v>
      </c>
      <c r="BG154" s="48">
        <v>1.1889842755518398</v>
      </c>
      <c r="BH154" s="48">
        <v>0.17954764399491552</v>
      </c>
      <c r="BI154" s="48">
        <v>6.6114806835484616</v>
      </c>
      <c r="BJ154" s="48">
        <v>0.31315500810059849</v>
      </c>
      <c r="BK154" s="48">
        <v>0.24210478917106446</v>
      </c>
      <c r="BL154" s="100">
        <v>13.363340246361828</v>
      </c>
      <c r="BM154" s="48">
        <v>2.3524152045803992E-2</v>
      </c>
      <c r="BN154" s="48">
        <v>3.1716680622750668</v>
      </c>
      <c r="BO154" s="48">
        <v>1.1617999786868154</v>
      </c>
    </row>
    <row r="155" spans="1:67" s="32" customFormat="1" ht="15">
      <c r="A155" s="32" t="s">
        <v>210</v>
      </c>
      <c r="B155" s="32" t="s">
        <v>219</v>
      </c>
      <c r="C155" s="34"/>
      <c r="D155" s="147"/>
      <c r="E155" s="36" t="s">
        <v>271</v>
      </c>
      <c r="F155" s="68">
        <v>2020</v>
      </c>
      <c r="G155" s="89" t="s">
        <v>265</v>
      </c>
      <c r="H155" s="68">
        <v>58</v>
      </c>
      <c r="I155" s="34" t="s">
        <v>286</v>
      </c>
      <c r="J155" s="34" t="s">
        <v>284</v>
      </c>
      <c r="K155" s="100">
        <v>16.42143776516129</v>
      </c>
      <c r="L155" s="48">
        <v>1.9010804126940453</v>
      </c>
      <c r="M155" s="48">
        <v>4.4219494291606658</v>
      </c>
      <c r="N155" s="100">
        <v>65.677493256900533</v>
      </c>
      <c r="O155" s="48">
        <v>0.38978849718660169</v>
      </c>
      <c r="P155" s="48">
        <v>1.0924458124052521</v>
      </c>
      <c r="Q155" s="48">
        <v>2.2647587993203739</v>
      </c>
      <c r="R155" s="48">
        <v>4.0889333792492337</v>
      </c>
      <c r="S155" s="48">
        <v>0.38230132177630693</v>
      </c>
      <c r="T155" s="48">
        <v>0.87613392010164881</v>
      </c>
      <c r="U155" s="48">
        <v>2.2784199094620976</v>
      </c>
      <c r="V155" s="48">
        <v>1.122766113889663E-2</v>
      </c>
      <c r="W155" s="48">
        <v>2.0731863811388539E-3</v>
      </c>
      <c r="X155" s="48">
        <v>10.135895378210678</v>
      </c>
      <c r="Y155" s="100">
        <v>68.654334420489661</v>
      </c>
      <c r="Z155" s="100">
        <v>42.42056038021213</v>
      </c>
      <c r="AA155" s="100">
        <v>27.162915328806609</v>
      </c>
      <c r="AB155" s="48">
        <v>9.6543948433459921</v>
      </c>
      <c r="AC155" s="100">
        <v>16.969718548908379</v>
      </c>
      <c r="AD155" s="100">
        <v>89.692132440458792</v>
      </c>
      <c r="AE155" s="100">
        <v>64.219231892688811</v>
      </c>
      <c r="AF155" s="48">
        <v>6.5511856539149962</v>
      </c>
      <c r="AG155" s="48">
        <v>4.4423363818658501</v>
      </c>
      <c r="AH155" s="100">
        <v>24.848667205453825</v>
      </c>
      <c r="AI155" s="111">
        <v>336.61264899519085</v>
      </c>
      <c r="AJ155" s="48">
        <v>12.320583410490045</v>
      </c>
      <c r="AK155" s="111">
        <v>285.01726007887282</v>
      </c>
      <c r="AL155" s="48">
        <v>8.0934707933427266</v>
      </c>
      <c r="AM155" s="48">
        <v>6.3423804367898589</v>
      </c>
      <c r="AN155" s="48">
        <v>0.25757922922078208</v>
      </c>
      <c r="AO155" s="48">
        <v>0.40364885328540234</v>
      </c>
      <c r="AP155" s="48">
        <v>0.16124463306821812</v>
      </c>
      <c r="AQ155" s="100">
        <v>17.345524524227319</v>
      </c>
      <c r="AR155" s="100">
        <v>17.318405990634485</v>
      </c>
      <c r="AS155" s="48">
        <v>0.51025419721423948</v>
      </c>
      <c r="AT155" s="111">
        <v>397.24352976358608</v>
      </c>
      <c r="AU155" s="48">
        <v>17.238331104319332</v>
      </c>
      <c r="AV155" s="100">
        <v>31.68290436854565</v>
      </c>
      <c r="AW155" s="48">
        <v>3.4436270873462482</v>
      </c>
      <c r="AX155" s="48">
        <v>13.442591180942769</v>
      </c>
      <c r="AY155" s="48">
        <v>2.6709477396991606</v>
      </c>
      <c r="AZ155" s="48">
        <v>0.60021372150000385</v>
      </c>
      <c r="BA155" s="48">
        <v>2.0302455225423208</v>
      </c>
      <c r="BB155" s="48">
        <v>0.36683118735689618</v>
      </c>
      <c r="BC155" s="48">
        <v>2.1542476722406061</v>
      </c>
      <c r="BD155" s="48">
        <v>0.44384560442166698</v>
      </c>
      <c r="BE155" s="48">
        <v>1.2743547438063125</v>
      </c>
      <c r="BF155" s="48">
        <v>0.18651428388632682</v>
      </c>
      <c r="BG155" s="48">
        <v>1.3102523803343729</v>
      </c>
      <c r="BH155" s="48">
        <v>0.20478136041801767</v>
      </c>
      <c r="BI155" s="48">
        <v>6.7712144802165666</v>
      </c>
      <c r="BJ155" s="48">
        <v>0.40817386329814093</v>
      </c>
      <c r="BK155" s="48">
        <v>0.4311961036035652</v>
      </c>
      <c r="BL155" s="100">
        <v>21.542976909204757</v>
      </c>
      <c r="BM155" s="48">
        <v>4.1645592538624793E-2</v>
      </c>
      <c r="BN155" s="48">
        <v>4.3893609291578395</v>
      </c>
      <c r="BO155" s="48">
        <v>1.5344303006986495</v>
      </c>
    </row>
    <row r="156" spans="1:67" s="32" customFormat="1" ht="15">
      <c r="A156" s="32" t="s">
        <v>210</v>
      </c>
      <c r="B156" s="32" t="s">
        <v>220</v>
      </c>
      <c r="C156" s="34"/>
      <c r="D156" s="147"/>
      <c r="E156" s="36" t="s">
        <v>271</v>
      </c>
      <c r="F156" s="68">
        <v>2020</v>
      </c>
      <c r="G156" s="89" t="s">
        <v>265</v>
      </c>
      <c r="H156" s="68">
        <v>58</v>
      </c>
      <c r="I156" s="34" t="s">
        <v>286</v>
      </c>
      <c r="J156" s="34" t="s">
        <v>284</v>
      </c>
      <c r="K156" s="100">
        <v>16.379557367820947</v>
      </c>
      <c r="L156" s="48">
        <v>1.8665888027533395</v>
      </c>
      <c r="M156" s="48">
        <v>4.5545110043729471</v>
      </c>
      <c r="N156" s="100">
        <v>63.760349056349945</v>
      </c>
      <c r="O156" s="48">
        <v>0.515519940880241</v>
      </c>
      <c r="P156" s="48">
        <v>1.1657994266297722</v>
      </c>
      <c r="Q156" s="48">
        <v>2.6473171094726919</v>
      </c>
      <c r="R156" s="48">
        <v>5.5266487791863534</v>
      </c>
      <c r="S156" s="48">
        <v>0.32012453366571153</v>
      </c>
      <c r="T156" s="48">
        <v>0.94061703925318241</v>
      </c>
      <c r="U156" s="48">
        <v>2.1039073043352521</v>
      </c>
      <c r="V156" s="48">
        <v>1.1356767054507768E-2</v>
      </c>
      <c r="W156" s="48">
        <v>3.575858221971327E-4</v>
      </c>
      <c r="X156" s="48">
        <v>14.304383808558244</v>
      </c>
      <c r="Y156" s="100">
        <v>77.45288353274762</v>
      </c>
      <c r="Z156" s="100">
        <v>38.833327373029043</v>
      </c>
      <c r="AA156" s="100">
        <v>32.73130595543369</v>
      </c>
      <c r="AB156" s="100">
        <v>35.823976319730768</v>
      </c>
      <c r="AC156" s="100">
        <v>16.208522076623485</v>
      </c>
      <c r="AD156" s="100">
        <v>90.723494603832606</v>
      </c>
      <c r="AE156" s="100">
        <v>62.534061473511905</v>
      </c>
      <c r="AF156" s="48">
        <v>6.6452418747139745</v>
      </c>
      <c r="AG156" s="48">
        <v>6.2812187153036581</v>
      </c>
      <c r="AH156" s="100">
        <v>25.922431895204539</v>
      </c>
      <c r="AI156" s="111">
        <v>406.77872615412252</v>
      </c>
      <c r="AJ156" s="48">
        <v>11.474003209583245</v>
      </c>
      <c r="AK156" s="111">
        <v>255.04044216109128</v>
      </c>
      <c r="AL156" s="48">
        <v>8.6966998486050642</v>
      </c>
      <c r="AM156" s="48">
        <v>6.1547635578507105</v>
      </c>
      <c r="AN156" s="48">
        <v>0.28948601957345305</v>
      </c>
      <c r="AO156" s="48">
        <v>0.57897654313254943</v>
      </c>
      <c r="AP156" s="48">
        <v>2.4779180500262305E-2</v>
      </c>
      <c r="AQ156" s="48">
        <v>3.0631433545258466</v>
      </c>
      <c r="AR156" s="48">
        <v>2.9871006782819531</v>
      </c>
      <c r="AS156" s="48">
        <v>0.66966512770565789</v>
      </c>
      <c r="AT156" s="111">
        <v>455.94683173433685</v>
      </c>
      <c r="AU156" s="48">
        <v>16.719383553651891</v>
      </c>
      <c r="AV156" s="100">
        <v>31.149098257854472</v>
      </c>
      <c r="AW156" s="48">
        <v>3.3829196743858816</v>
      </c>
      <c r="AX156" s="48">
        <v>13.122242511450168</v>
      </c>
      <c r="AY156" s="48">
        <v>2.5904705930041856</v>
      </c>
      <c r="AZ156" s="48">
        <v>0.58719900917041346</v>
      </c>
      <c r="BA156" s="48">
        <v>2.2972820804866747</v>
      </c>
      <c r="BB156" s="48">
        <v>0.37529189979501859</v>
      </c>
      <c r="BC156" s="48">
        <v>2.1018074947201986</v>
      </c>
      <c r="BD156" s="48">
        <v>0.4271760205994819</v>
      </c>
      <c r="BE156" s="48">
        <v>1.2026671291397621</v>
      </c>
      <c r="BF156" s="48">
        <v>0.17610003734414972</v>
      </c>
      <c r="BG156" s="48">
        <v>1.2194285081026688</v>
      </c>
      <c r="BH156" s="48">
        <v>0.19115184787892578</v>
      </c>
      <c r="BI156" s="48">
        <v>6.1854178240618962</v>
      </c>
      <c r="BJ156" s="48">
        <v>0.37877987393592233</v>
      </c>
      <c r="BK156" s="48">
        <v>1.4053311684303564</v>
      </c>
      <c r="BL156" s="100">
        <v>11.491567884004562</v>
      </c>
      <c r="BM156" s="48">
        <v>6.4462172678244001E-2</v>
      </c>
      <c r="BN156" s="48">
        <v>4.4274630190167121</v>
      </c>
      <c r="BO156" s="48">
        <v>1.4747701250889296</v>
      </c>
    </row>
    <row r="157" spans="1:67" s="32" customFormat="1" ht="15">
      <c r="A157" s="32" t="s">
        <v>210</v>
      </c>
      <c r="B157" s="32" t="s">
        <v>221</v>
      </c>
      <c r="C157" s="34"/>
      <c r="D157" s="147"/>
      <c r="E157" s="36" t="s">
        <v>272</v>
      </c>
      <c r="F157" s="68">
        <v>2020</v>
      </c>
      <c r="G157" s="89" t="s">
        <v>265</v>
      </c>
      <c r="H157" s="68">
        <v>58</v>
      </c>
      <c r="I157" s="34" t="s">
        <v>290</v>
      </c>
      <c r="J157" s="34" t="s">
        <v>284</v>
      </c>
      <c r="K157" s="100">
        <v>14.3065978211448</v>
      </c>
      <c r="L157" s="48">
        <v>4.1504885503587685</v>
      </c>
      <c r="M157" s="48">
        <v>2.2192347748993897</v>
      </c>
      <c r="N157" s="100">
        <v>65.23724801498723</v>
      </c>
      <c r="O157" s="48">
        <v>0.38519175521265386</v>
      </c>
      <c r="P157" s="48">
        <v>1.0025855388881106</v>
      </c>
      <c r="Q157" s="48">
        <v>1.5417895889549633</v>
      </c>
      <c r="R157" s="48">
        <v>9.0775820911627001</v>
      </c>
      <c r="S157" s="48">
        <v>0.10772782969683298</v>
      </c>
      <c r="T157" s="48">
        <v>0.66768752470543247</v>
      </c>
      <c r="U157" s="48">
        <v>1.0294289177680682</v>
      </c>
      <c r="V157" s="48">
        <v>4.0614236171819971E-3</v>
      </c>
      <c r="W157" s="48">
        <v>3.2627365928145347E-5</v>
      </c>
      <c r="X157" s="48">
        <v>20.005419366688582</v>
      </c>
      <c r="Y157" s="111">
        <v>172.49351616555907</v>
      </c>
      <c r="Z157" s="100">
        <v>15.26390057226701</v>
      </c>
      <c r="AA157" s="100">
        <v>11.494616908854555</v>
      </c>
      <c r="AB157" s="48">
        <v>3.5462829537516818</v>
      </c>
      <c r="AC157" s="48">
        <v>8.2103568987251521</v>
      </c>
      <c r="AD157" s="100">
        <v>32.44466861465088</v>
      </c>
      <c r="AE157" s="100">
        <v>61.327341442544217</v>
      </c>
      <c r="AF157" s="48">
        <v>3.2500452819720387</v>
      </c>
      <c r="AG157" s="48">
        <v>1.7895000198790834</v>
      </c>
      <c r="AH157" s="100">
        <v>14.286969124793666</v>
      </c>
      <c r="AI157" s="111">
        <v>983.01263793390842</v>
      </c>
      <c r="AJ157" s="48">
        <v>5.2433188846368006</v>
      </c>
      <c r="AK157" s="100">
        <v>86.414880474476718</v>
      </c>
      <c r="AL157" s="48">
        <v>2.960743694559905</v>
      </c>
      <c r="AM157" s="48">
        <v>2.8189985233296184</v>
      </c>
      <c r="AN157" s="48">
        <v>0.27258148238764357</v>
      </c>
      <c r="AO157" s="48">
        <v>0.13523045257129065</v>
      </c>
      <c r="AP157" s="48">
        <v>2.16817546300129E-2</v>
      </c>
      <c r="AQ157" s="48">
        <v>3.0566341219475355</v>
      </c>
      <c r="AR157" s="48">
        <v>0.27255338675252982</v>
      </c>
      <c r="AS157" s="48">
        <v>0.57691711358566244</v>
      </c>
      <c r="AT157" s="111">
        <v>147.92096853232212</v>
      </c>
      <c r="AU157" s="48">
        <v>7.7526012468824277</v>
      </c>
      <c r="AV157" s="100">
        <v>14.386744442656806</v>
      </c>
      <c r="AW157" s="48">
        <v>1.5907028702295338</v>
      </c>
      <c r="AX157" s="48">
        <v>6.3761660640167825</v>
      </c>
      <c r="AY157" s="48">
        <v>1.2121303312823819</v>
      </c>
      <c r="AZ157" s="48">
        <v>0.32227630708484217</v>
      </c>
      <c r="BA157" s="48">
        <v>1.4697510706506025</v>
      </c>
      <c r="BB157" s="48">
        <v>0.21398816745002647</v>
      </c>
      <c r="BC157" s="48">
        <v>0.97659683898027261</v>
      </c>
      <c r="BD157" s="48">
        <v>0.19387874193051469</v>
      </c>
      <c r="BE157" s="48">
        <v>0.59311128753971587</v>
      </c>
      <c r="BF157" s="48">
        <v>7.6915205711377138E-2</v>
      </c>
      <c r="BG157" s="48">
        <v>0.53875997402092701</v>
      </c>
      <c r="BH157" s="48">
        <v>8.5527069246376139E-2</v>
      </c>
      <c r="BI157" s="48">
        <v>2.0782227581411008</v>
      </c>
      <c r="BJ157" s="48">
        <v>0.17243590242304754</v>
      </c>
      <c r="BK157" s="48">
        <v>0.29210612860090102</v>
      </c>
      <c r="BL157" s="111">
        <v>196.29833340005322</v>
      </c>
      <c r="BM157" s="48">
        <v>7.0120059395340092E-2</v>
      </c>
      <c r="BN157" s="48">
        <v>2.3135955322731196</v>
      </c>
      <c r="BO157" s="48">
        <v>1.982952323398224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0C3A-D271-0C4D-B121-1BFCC301902E}">
  <dimension ref="A1:BT163"/>
  <sheetViews>
    <sheetView zoomScale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A1" sqref="AA1:AA1048576"/>
    </sheetView>
  </sheetViews>
  <sheetFormatPr baseColWidth="10" defaultRowHeight="16"/>
  <cols>
    <col min="1" max="1" width="19" style="148" customWidth="1"/>
    <col min="2" max="3" width="11" style="148" bestFit="1" customWidth="1"/>
    <col min="4" max="4" width="11.6640625" style="148" bestFit="1" customWidth="1"/>
    <col min="5" max="6" width="11" style="148" bestFit="1" customWidth="1"/>
    <col min="7" max="7" width="12" style="148" bestFit="1" customWidth="1"/>
    <col min="8" max="57" width="11" style="148" bestFit="1" customWidth="1"/>
    <col min="58" max="16384" width="10.83203125" style="148"/>
  </cols>
  <sheetData>
    <row r="1" spans="1:72" s="124" customFormat="1" ht="27" customHeight="1">
      <c r="A1" s="125" t="s">
        <v>333</v>
      </c>
      <c r="B1" s="162"/>
      <c r="C1" s="125"/>
      <c r="D1" s="125"/>
      <c r="E1" s="129"/>
      <c r="F1" s="126"/>
      <c r="G1" s="126"/>
      <c r="H1" s="127"/>
      <c r="I1" s="128"/>
      <c r="J1" s="128"/>
      <c r="K1" s="129"/>
      <c r="L1" s="128"/>
      <c r="M1" s="128"/>
      <c r="N1" s="128"/>
      <c r="O1" s="128"/>
      <c r="P1" s="128"/>
      <c r="Q1" s="128"/>
      <c r="R1" s="128"/>
      <c r="S1" s="128"/>
      <c r="T1" s="128"/>
      <c r="U1" s="129"/>
      <c r="V1" s="130"/>
      <c r="W1" s="128"/>
      <c r="X1" s="129"/>
      <c r="Y1" s="129"/>
      <c r="Z1" s="129"/>
      <c r="AA1" s="128"/>
      <c r="AB1" s="131"/>
      <c r="AC1" s="128"/>
      <c r="AD1" s="129"/>
      <c r="AE1" s="128"/>
      <c r="AF1" s="128"/>
      <c r="AG1" s="128"/>
      <c r="AH1" s="128"/>
      <c r="AI1" s="128"/>
      <c r="AJ1" s="128"/>
      <c r="AK1" s="128"/>
      <c r="AL1" s="128"/>
      <c r="AM1" s="131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32"/>
    </row>
    <row r="2" spans="1:72" s="164" customFormat="1" ht="18">
      <c r="A2" s="163"/>
      <c r="B2" s="120" t="s">
        <v>341</v>
      </c>
      <c r="C2" s="119" t="s">
        <v>297</v>
      </c>
      <c r="D2" s="120" t="s">
        <v>292</v>
      </c>
      <c r="E2" s="120" t="s">
        <v>298</v>
      </c>
      <c r="F2" s="121" t="s">
        <v>299</v>
      </c>
      <c r="G2" s="120" t="s">
        <v>300</v>
      </c>
      <c r="H2" s="120" t="s">
        <v>0</v>
      </c>
      <c r="I2" s="122" t="s">
        <v>301</v>
      </c>
      <c r="J2" s="122" t="s">
        <v>293</v>
      </c>
      <c r="K2" s="120" t="s">
        <v>302</v>
      </c>
      <c r="L2" s="120" t="s">
        <v>342</v>
      </c>
      <c r="M2" s="120" t="s">
        <v>294</v>
      </c>
      <c r="N2" s="120" t="s">
        <v>303</v>
      </c>
      <c r="O2" s="114" t="s">
        <v>334</v>
      </c>
      <c r="P2" s="114" t="s">
        <v>335</v>
      </c>
      <c r="Q2" s="114" t="s">
        <v>295</v>
      </c>
      <c r="R2" s="114" t="s">
        <v>336</v>
      </c>
      <c r="S2" s="119" t="s">
        <v>337</v>
      </c>
      <c r="T2" s="114" t="s">
        <v>338</v>
      </c>
      <c r="U2" s="114" t="s">
        <v>339</v>
      </c>
      <c r="V2" s="114" t="s">
        <v>17</v>
      </c>
      <c r="W2" s="120" t="s">
        <v>344</v>
      </c>
      <c r="X2" s="165" t="s">
        <v>343</v>
      </c>
      <c r="Y2" s="114" t="s">
        <v>340</v>
      </c>
      <c r="Z2" s="114" t="s">
        <v>296</v>
      </c>
      <c r="AA2" s="114" t="s">
        <v>1</v>
      </c>
      <c r="AB2" s="114" t="s">
        <v>2</v>
      </c>
      <c r="AC2" s="114" t="s">
        <v>3</v>
      </c>
      <c r="AD2" s="114" t="s">
        <v>4</v>
      </c>
      <c r="AE2" s="114" t="s">
        <v>5</v>
      </c>
      <c r="AF2" s="114" t="s">
        <v>6</v>
      </c>
      <c r="AG2" s="114" t="s">
        <v>7</v>
      </c>
      <c r="AH2" s="114" t="s">
        <v>8</v>
      </c>
      <c r="AI2" s="114" t="s">
        <v>9</v>
      </c>
      <c r="AJ2" s="114" t="s">
        <v>10</v>
      </c>
      <c r="AK2" s="114" t="s">
        <v>11</v>
      </c>
      <c r="AL2" s="114" t="s">
        <v>12</v>
      </c>
      <c r="AM2" s="114" t="s">
        <v>13</v>
      </c>
      <c r="AN2" s="114" t="s">
        <v>14</v>
      </c>
      <c r="AO2" s="114" t="s">
        <v>15</v>
      </c>
      <c r="AP2" s="114" t="s">
        <v>16</v>
      </c>
      <c r="AQ2" s="114" t="s">
        <v>17</v>
      </c>
      <c r="AR2" s="114" t="s">
        <v>18</v>
      </c>
      <c r="AS2" s="114" t="s">
        <v>318</v>
      </c>
      <c r="AT2" s="114" t="s">
        <v>19</v>
      </c>
      <c r="AU2" s="114" t="s">
        <v>20</v>
      </c>
      <c r="AV2" s="114" t="s">
        <v>21</v>
      </c>
      <c r="AW2" s="114" t="s">
        <v>22</v>
      </c>
      <c r="AX2" s="114" t="s">
        <v>23</v>
      </c>
      <c r="AY2" s="114" t="s">
        <v>24</v>
      </c>
      <c r="AZ2" s="114" t="s">
        <v>25</v>
      </c>
      <c r="BA2" s="114" t="s">
        <v>26</v>
      </c>
      <c r="BB2" s="114" t="s">
        <v>27</v>
      </c>
      <c r="BC2" s="114" t="s">
        <v>28</v>
      </c>
      <c r="BD2" s="114" t="s">
        <v>29</v>
      </c>
      <c r="BE2" s="114" t="s">
        <v>30</v>
      </c>
      <c r="BF2" s="114" t="s">
        <v>31</v>
      </c>
      <c r="BG2" s="114" t="s">
        <v>32</v>
      </c>
      <c r="BH2" s="114" t="s">
        <v>33</v>
      </c>
      <c r="BI2" s="114" t="s">
        <v>34</v>
      </c>
      <c r="BJ2" s="114" t="s">
        <v>35</v>
      </c>
      <c r="BK2" s="114" t="s">
        <v>36</v>
      </c>
      <c r="BL2" s="114" t="s">
        <v>37</v>
      </c>
      <c r="BM2" s="114" t="s">
        <v>38</v>
      </c>
      <c r="BN2" s="114" t="s">
        <v>39</v>
      </c>
      <c r="BO2" s="114" t="s">
        <v>40</v>
      </c>
      <c r="BP2" s="114" t="s">
        <v>41</v>
      </c>
      <c r="BQ2" s="114" t="s">
        <v>42</v>
      </c>
      <c r="BR2" s="114" t="s">
        <v>43</v>
      </c>
      <c r="BS2" s="114" t="s">
        <v>44</v>
      </c>
      <c r="BT2" s="114" t="s">
        <v>45</v>
      </c>
    </row>
    <row r="3" spans="1:72" s="149" customFormat="1">
      <c r="A3" s="156" t="s">
        <v>324</v>
      </c>
      <c r="B3" s="149">
        <v>0.2251999724109523</v>
      </c>
      <c r="C3" s="149">
        <v>13.958821067637912</v>
      </c>
      <c r="D3" s="149">
        <v>2.5565191472057696</v>
      </c>
      <c r="E3" s="149">
        <v>0.98936315691037413</v>
      </c>
      <c r="F3" s="149">
        <v>67.131320078587848</v>
      </c>
      <c r="G3" s="149">
        <v>0.10345335853733631</v>
      </c>
      <c r="H3" s="149">
        <v>0.12449217774414791</v>
      </c>
      <c r="I3" s="149">
        <v>2.7920014945352931</v>
      </c>
      <c r="J3" s="149">
        <v>5.4467886552091391</v>
      </c>
      <c r="K3" s="149">
        <v>0.72140827960512277</v>
      </c>
      <c r="L3" s="149">
        <v>6.2882124886426598E-3</v>
      </c>
      <c r="M3" s="149">
        <v>1.0174726584526304</v>
      </c>
      <c r="N3" s="149">
        <v>1.1124467467370378</v>
      </c>
      <c r="O3" s="149">
        <v>0.16817412940238691</v>
      </c>
      <c r="P3" s="149">
        <v>2.2829326703787942E-2</v>
      </c>
      <c r="Q3" s="149">
        <v>1.1617697328488228</v>
      </c>
      <c r="R3" s="149">
        <v>5.4028933367516192E-2</v>
      </c>
      <c r="S3" s="149">
        <v>9.5359302387515322E-3</v>
      </c>
      <c r="T3" s="149">
        <v>0.10164144107042677</v>
      </c>
      <c r="U3" s="149">
        <v>5.1301616923895106E-3</v>
      </c>
      <c r="V3" s="149">
        <v>1.5541545399652707E-3</v>
      </c>
      <c r="W3" s="149">
        <v>0.16582338968792992</v>
      </c>
      <c r="X3" s="149">
        <v>1.5924993731184729</v>
      </c>
      <c r="Y3" s="149">
        <v>0.44571541634851808</v>
      </c>
      <c r="Z3" s="149">
        <v>6.3830623619150567E-2</v>
      </c>
    </row>
    <row r="4" spans="1:72" s="149" customFormat="1">
      <c r="A4" s="156" t="s">
        <v>324</v>
      </c>
      <c r="B4" s="149">
        <v>0.2222129853379709</v>
      </c>
      <c r="C4" s="149">
        <v>13.990806144002452</v>
      </c>
      <c r="D4" s="149">
        <v>2.5614668478710008</v>
      </c>
      <c r="E4" s="149">
        <v>0.93556491116755691</v>
      </c>
      <c r="F4" s="149">
        <v>67.00412408144868</v>
      </c>
      <c r="G4" s="149">
        <v>0.10383450164645928</v>
      </c>
      <c r="H4" s="149">
        <v>0.11247976669142348</v>
      </c>
      <c r="I4" s="149">
        <v>2.810250972757681</v>
      </c>
      <c r="J4" s="149">
        <v>5.4984504411080373</v>
      </c>
      <c r="K4" s="149">
        <v>0.73567519348390331</v>
      </c>
      <c r="L4" s="149">
        <v>6.3696495164567062E-3</v>
      </c>
      <c r="M4" s="149">
        <v>1.0285229100571809</v>
      </c>
      <c r="N4" s="149">
        <v>1.1263252722108221</v>
      </c>
      <c r="O4" s="149">
        <v>0.16871871398779559</v>
      </c>
      <c r="P4" s="149">
        <v>2.316841206205425E-2</v>
      </c>
      <c r="Q4" s="149">
        <v>1.1687877521006611</v>
      </c>
      <c r="R4" s="149">
        <v>5.5849180775873822E-2</v>
      </c>
      <c r="S4" s="149">
        <v>9.6983464082345608E-3</v>
      </c>
      <c r="T4" s="149">
        <v>0.10462730775410707</v>
      </c>
      <c r="U4" s="149">
        <v>5.2989093397285171E-3</v>
      </c>
      <c r="V4" s="149">
        <v>1.5469503122787782E-3</v>
      </c>
      <c r="W4" s="149">
        <v>0.16692930846003576</v>
      </c>
      <c r="X4" s="149">
        <v>1.6173233595437635</v>
      </c>
      <c r="Y4" s="149">
        <v>0.4559047407736293</v>
      </c>
      <c r="Z4" s="149">
        <v>6.4558097098497691E-2</v>
      </c>
    </row>
    <row r="5" spans="1:72" s="149" customFormat="1">
      <c r="A5" s="156" t="s">
        <v>324</v>
      </c>
      <c r="B5" s="149">
        <v>0.21693559788969738</v>
      </c>
      <c r="C5" s="149">
        <v>13.949514278026804</v>
      </c>
      <c r="D5" s="149">
        <v>2.5626608292894084</v>
      </c>
      <c r="E5" s="149">
        <v>1.0514774476141386</v>
      </c>
      <c r="F5" s="149">
        <v>66.990841322304846</v>
      </c>
      <c r="G5" s="149">
        <v>0.11428087663786285</v>
      </c>
      <c r="H5" s="149">
        <v>0.12713275975081895</v>
      </c>
      <c r="I5" s="149">
        <v>2.8157248021661903</v>
      </c>
      <c r="J5" s="149">
        <v>5.4582610824103082</v>
      </c>
      <c r="K5" s="149">
        <v>0.72846817101135819</v>
      </c>
      <c r="L5" s="149">
        <v>6.3133182525586355E-3</v>
      </c>
      <c r="M5" s="149">
        <v>1.0174691915331926</v>
      </c>
      <c r="N5" s="149">
        <v>1.1114565985242808</v>
      </c>
      <c r="O5" s="149">
        <v>0.16835164893239637</v>
      </c>
      <c r="P5" s="149">
        <v>2.2887440616763382E-2</v>
      </c>
      <c r="Q5" s="149">
        <v>1.1653478009687324</v>
      </c>
      <c r="R5" s="149">
        <v>5.4265323251242559E-2</v>
      </c>
      <c r="S5" s="149">
        <v>9.5659132658736275E-3</v>
      </c>
      <c r="T5" s="149">
        <v>0.10317647011232284</v>
      </c>
      <c r="U5" s="149">
        <v>5.224738680773615E-3</v>
      </c>
      <c r="V5" s="149">
        <v>1.5451608841429393E-3</v>
      </c>
      <c r="W5" s="149">
        <v>0.16611600793870993</v>
      </c>
      <c r="X5" s="149">
        <v>1.616048203802569</v>
      </c>
      <c r="Y5" s="149">
        <v>0.45031282160832603</v>
      </c>
      <c r="Z5" s="149">
        <v>6.324761228810602E-2</v>
      </c>
    </row>
    <row r="6" spans="1:72" s="149" customFormat="1">
      <c r="A6" s="156" t="s">
        <v>324</v>
      </c>
      <c r="B6" s="149">
        <v>0.21462108246430078</v>
      </c>
      <c r="C6" s="149">
        <v>13.971769093675935</v>
      </c>
      <c r="D6" s="149">
        <v>2.5431679210355589</v>
      </c>
      <c r="E6" s="149">
        <v>0.91430213793235682</v>
      </c>
      <c r="F6" s="149">
        <v>66.982559571371056</v>
      </c>
      <c r="G6" s="149">
        <v>0.11286636753677476</v>
      </c>
      <c r="H6" s="149">
        <v>0.11036645125416095</v>
      </c>
      <c r="I6" s="149">
        <v>2.8335465812282989</v>
      </c>
      <c r="J6" s="149">
        <v>5.5148302435174301</v>
      </c>
      <c r="K6" s="149">
        <v>0.73968390461212441</v>
      </c>
      <c r="L6" s="149">
        <v>6.5114624267660487E-3</v>
      </c>
      <c r="M6" s="149">
        <v>1.0254259575422773</v>
      </c>
      <c r="N6" s="149">
        <v>1.1262569360648333</v>
      </c>
      <c r="O6" s="149">
        <v>0.16829087705730456</v>
      </c>
      <c r="P6" s="149">
        <v>2.3125794237218226E-2</v>
      </c>
      <c r="Q6" s="149">
        <v>1.166012890659393</v>
      </c>
      <c r="R6" s="149">
        <v>5.7013750963810651E-2</v>
      </c>
      <c r="S6" s="149">
        <v>9.8080187014751141E-3</v>
      </c>
      <c r="T6" s="149">
        <v>0.10526476415020251</v>
      </c>
      <c r="U6" s="149">
        <v>5.3850488810808202E-3</v>
      </c>
      <c r="V6" s="149">
        <v>1.5339238047663525E-3</v>
      </c>
      <c r="W6" s="149">
        <v>0.16852389929633219</v>
      </c>
      <c r="X6" s="149">
        <v>1.6518758587516607</v>
      </c>
      <c r="Y6" s="149">
        <v>0.46005180456065381</v>
      </c>
      <c r="Z6" s="149">
        <v>6.5128483913500484E-2</v>
      </c>
    </row>
    <row r="7" spans="1:72" s="149" customFormat="1">
      <c r="A7" s="156" t="s">
        <v>324</v>
      </c>
      <c r="B7" s="149">
        <v>0.21019371879542875</v>
      </c>
      <c r="C7" s="149">
        <v>13.984009424765462</v>
      </c>
      <c r="D7" s="149">
        <v>2.5813239832091308</v>
      </c>
      <c r="E7" s="149">
        <v>1.0046757831456641</v>
      </c>
      <c r="F7" s="149">
        <v>66.881348545197326</v>
      </c>
      <c r="G7" s="149">
        <v>0.11480003502403939</v>
      </c>
      <c r="H7" s="149">
        <v>0.12610202948448362</v>
      </c>
      <c r="I7" s="149">
        <v>2.8258452508741079</v>
      </c>
      <c r="J7" s="149">
        <v>5.4909070182039796</v>
      </c>
      <c r="K7" s="149">
        <v>0.74291739754679564</v>
      </c>
      <c r="L7" s="149">
        <v>6.4471193578604265E-3</v>
      </c>
      <c r="M7" s="149">
        <v>1.0253458304385576</v>
      </c>
      <c r="N7" s="149">
        <v>1.121497227449255</v>
      </c>
      <c r="O7" s="149">
        <v>0.16807068494594885</v>
      </c>
      <c r="P7" s="149">
        <v>2.2965464614963349E-2</v>
      </c>
      <c r="Q7" s="149">
        <v>1.1694346209711428</v>
      </c>
      <c r="R7" s="149">
        <v>5.5300170663351036E-2</v>
      </c>
      <c r="S7" s="149">
        <v>9.6950877934746191E-3</v>
      </c>
      <c r="T7" s="149">
        <v>0.10481892950211402</v>
      </c>
      <c r="U7" s="149">
        <v>5.3497523003485621E-3</v>
      </c>
      <c r="V7" s="149">
        <v>1.5409335053206033E-3</v>
      </c>
      <c r="W7" s="149">
        <v>0.16750796025245274</v>
      </c>
      <c r="X7" s="149">
        <v>1.6393567983620689</v>
      </c>
      <c r="Y7" s="149">
        <v>0.45603147555460394</v>
      </c>
      <c r="Z7" s="149">
        <v>6.3426209503328917E-2</v>
      </c>
    </row>
    <row r="8" spans="1:72" s="149" customFormat="1">
      <c r="A8" s="156" t="s">
        <v>324</v>
      </c>
      <c r="B8" s="149">
        <v>0.20334067010683221</v>
      </c>
      <c r="C8" s="149">
        <v>13.989047477340208</v>
      </c>
      <c r="D8" s="149">
        <v>2.5636973478362162</v>
      </c>
      <c r="E8" s="149">
        <v>0.91247737990204236</v>
      </c>
      <c r="F8" s="149">
        <v>66.900108625233017</v>
      </c>
      <c r="G8" s="149">
        <v>0.10060099014227875</v>
      </c>
      <c r="H8" s="149">
        <v>0.1119555334493916</v>
      </c>
      <c r="I8" s="149">
        <v>2.8525019149946611</v>
      </c>
      <c r="J8" s="149">
        <v>5.5167160240317532</v>
      </c>
      <c r="K8" s="149">
        <v>0.75337592972768963</v>
      </c>
      <c r="L8" s="149">
        <v>6.6080598774393004E-3</v>
      </c>
      <c r="M8" s="149">
        <v>1.0305117457328503</v>
      </c>
      <c r="N8" s="149">
        <v>1.1292623103831334</v>
      </c>
      <c r="O8" s="149">
        <v>0.16901570567454885</v>
      </c>
      <c r="P8" s="149">
        <v>2.3185345845913044E-2</v>
      </c>
      <c r="Q8" s="149">
        <v>1.1673880281713069</v>
      </c>
      <c r="R8" s="149">
        <v>5.8111484226669508E-2</v>
      </c>
      <c r="S8" s="149">
        <v>9.8192269068752905E-3</v>
      </c>
      <c r="T8" s="149">
        <v>0.10629320597572006</v>
      </c>
      <c r="U8" s="149">
        <v>5.4615873925799941E-3</v>
      </c>
      <c r="V8" s="149">
        <v>1.5403209602637144E-3</v>
      </c>
      <c r="W8" s="149">
        <v>0.16790522193785851</v>
      </c>
      <c r="X8" s="149">
        <v>1.6747663661159695</v>
      </c>
      <c r="Y8" s="149">
        <v>0.46335035908394012</v>
      </c>
      <c r="Z8" s="149">
        <v>6.2739073779514931E-2</v>
      </c>
    </row>
    <row r="9" spans="1:72" s="149" customFormat="1">
      <c r="A9" s="156" t="s">
        <v>324</v>
      </c>
      <c r="B9" s="149">
        <v>0.20759428356599613</v>
      </c>
      <c r="C9" s="149">
        <v>13.932390947134831</v>
      </c>
      <c r="D9" s="149">
        <v>2.5569364683814921</v>
      </c>
      <c r="E9" s="149">
        <v>1.0278671782312763</v>
      </c>
      <c r="F9" s="149">
        <v>67.034038149840896</v>
      </c>
      <c r="G9" s="149">
        <v>0.11614478700476345</v>
      </c>
      <c r="H9" s="149">
        <v>0.13385962789116154</v>
      </c>
      <c r="I9" s="149">
        <v>2.8354613329779115</v>
      </c>
      <c r="J9" s="149">
        <v>5.4203919233056821</v>
      </c>
      <c r="K9" s="149">
        <v>0.73865754699512709</v>
      </c>
      <c r="L9" s="149">
        <v>6.4477493884746613E-3</v>
      </c>
      <c r="M9" s="149">
        <v>1.014953748551616</v>
      </c>
      <c r="N9" s="149">
        <v>1.1058052560431901</v>
      </c>
      <c r="O9" s="149">
        <v>0.16663257998038053</v>
      </c>
      <c r="P9" s="149">
        <v>2.2729956590068979E-2</v>
      </c>
      <c r="Q9" s="149">
        <v>1.1591626806674169</v>
      </c>
      <c r="R9" s="149">
        <v>5.5221022879200346E-2</v>
      </c>
      <c r="S9" s="149">
        <v>9.6702134793202645E-3</v>
      </c>
      <c r="T9" s="149">
        <v>0.1040709203791821</v>
      </c>
      <c r="U9" s="149">
        <v>5.2600805119884693E-3</v>
      </c>
      <c r="V9" s="149">
        <v>1.5474760827608762E-3</v>
      </c>
      <c r="W9" s="149">
        <v>0.16674253974066516</v>
      </c>
      <c r="X9" s="149">
        <v>1.6428895581343825</v>
      </c>
      <c r="Y9" s="149">
        <v>0.4507167302682028</v>
      </c>
      <c r="Z9" s="149">
        <v>6.3075376093755589E-2</v>
      </c>
    </row>
    <row r="10" spans="1:72" s="149" customFormat="1">
      <c r="A10" s="156" t="s">
        <v>324</v>
      </c>
      <c r="B10" s="149">
        <v>0.20584361283580102</v>
      </c>
      <c r="C10" s="149">
        <v>13.926906062495375</v>
      </c>
      <c r="D10" s="149">
        <v>2.5482012116972501</v>
      </c>
      <c r="E10" s="149">
        <v>0.99154437850256427</v>
      </c>
      <c r="F10" s="149">
        <v>66.897764015347164</v>
      </c>
      <c r="G10" s="149">
        <v>0.11097683573380772</v>
      </c>
      <c r="H10" s="149">
        <v>0.12668700199259436</v>
      </c>
      <c r="I10" s="149">
        <v>2.8719871900326335</v>
      </c>
      <c r="J10" s="149">
        <v>5.5135411614319025</v>
      </c>
      <c r="K10" s="149">
        <v>0.74897152335868467</v>
      </c>
      <c r="L10" s="149">
        <v>6.5182713903792853E-3</v>
      </c>
      <c r="M10" s="149">
        <v>1.0230957009801001</v>
      </c>
      <c r="N10" s="149">
        <v>1.1135046612272934</v>
      </c>
      <c r="O10" s="149">
        <v>0.16708443098129591</v>
      </c>
      <c r="P10" s="149">
        <v>2.2856723840797941E-2</v>
      </c>
      <c r="Q10" s="149">
        <v>1.1605310785228791</v>
      </c>
      <c r="R10" s="149">
        <v>5.7806783843646091E-2</v>
      </c>
      <c r="S10" s="149">
        <v>9.742989071197649E-3</v>
      </c>
      <c r="T10" s="149">
        <v>0.10575443131791058</v>
      </c>
      <c r="U10" s="149">
        <v>5.4054950362279457E-3</v>
      </c>
      <c r="V10" s="149">
        <v>1.5234435204707004E-3</v>
      </c>
      <c r="W10" s="149">
        <v>0.16730490659062827</v>
      </c>
      <c r="X10" s="149">
        <v>1.6731235083582536</v>
      </c>
      <c r="Y10" s="149">
        <v>0.45987682536576568</v>
      </c>
      <c r="Z10" s="149">
        <v>6.2782761944728246E-2</v>
      </c>
    </row>
    <row r="11" spans="1:72" s="149" customFormat="1">
      <c r="A11" s="156" t="s">
        <v>324</v>
      </c>
      <c r="B11" s="149">
        <v>0.19252372441256063</v>
      </c>
      <c r="C11" s="149">
        <v>13.96603377138522</v>
      </c>
      <c r="D11" s="149">
        <v>2.5973624638775421</v>
      </c>
      <c r="E11" s="149">
        <v>0.90432758648563305</v>
      </c>
      <c r="F11" s="149">
        <v>66.743795302221287</v>
      </c>
      <c r="G11" s="149">
        <v>0.11964689006879964</v>
      </c>
      <c r="H11" s="149">
        <v>0.12844708954740372</v>
      </c>
      <c r="I11" s="149">
        <v>2.8739379915693815</v>
      </c>
      <c r="J11" s="149">
        <v>5.5251932938398385</v>
      </c>
      <c r="K11" s="149">
        <v>0.77828589242703672</v>
      </c>
      <c r="L11" s="149">
        <v>6.7405946446813048E-3</v>
      </c>
      <c r="M11" s="149">
        <v>1.0330751604483843</v>
      </c>
      <c r="N11" s="149">
        <v>1.1263117258170412</v>
      </c>
      <c r="O11" s="149">
        <v>0.16910502239383407</v>
      </c>
      <c r="P11" s="149">
        <v>2.3087790425441641E-2</v>
      </c>
      <c r="Q11" s="149">
        <v>1.1781034631826182</v>
      </c>
      <c r="R11" s="149">
        <v>5.8131628243863226E-2</v>
      </c>
      <c r="S11" s="149">
        <v>9.9813429898060815E-3</v>
      </c>
      <c r="T11" s="149">
        <v>0.10751218647365307</v>
      </c>
      <c r="U11" s="149">
        <v>5.5075510856015374E-3</v>
      </c>
      <c r="V11" s="149">
        <v>1.5466637730491351E-3</v>
      </c>
      <c r="W11" s="149">
        <v>0.17066133211685863</v>
      </c>
      <c r="X11" s="149">
        <v>1.7269830493606233</v>
      </c>
      <c r="Y11" s="149">
        <v>0.47145046624926568</v>
      </c>
      <c r="Z11" s="149">
        <v>6.2293469632338068E-2</v>
      </c>
    </row>
    <row r="12" spans="1:72">
      <c r="A12" s="156" t="s">
        <v>324</v>
      </c>
      <c r="B12" s="149">
        <v>0.2117927129351741</v>
      </c>
      <c r="C12" s="149">
        <v>13.967243093648815</v>
      </c>
      <c r="D12" s="149">
        <v>2.5837677078818517</v>
      </c>
      <c r="E12" s="149">
        <v>0.95419655492634814</v>
      </c>
      <c r="F12" s="149">
        <v>66.705209778803265</v>
      </c>
      <c r="G12" s="149">
        <v>0.10703963884406636</v>
      </c>
      <c r="H12" s="149">
        <v>0.12932713756501946</v>
      </c>
      <c r="I12" s="149">
        <v>2.8311769154342166</v>
      </c>
      <c r="J12" s="149">
        <v>5.7505331893557283</v>
      </c>
      <c r="K12" s="149">
        <v>0.73009188129027924</v>
      </c>
      <c r="L12" s="149">
        <v>6.3858845220151287E-3</v>
      </c>
      <c r="M12" s="149">
        <v>1.0321207176423735</v>
      </c>
      <c r="N12" s="149">
        <v>1.1291083445487091</v>
      </c>
      <c r="O12" s="149">
        <v>0.17033430748454029</v>
      </c>
      <c r="P12" s="149">
        <v>2.2852574309112351E-2</v>
      </c>
      <c r="Q12" s="149">
        <v>1.1877282271776002</v>
      </c>
      <c r="R12" s="149">
        <v>5.0519363862125834E-2</v>
      </c>
      <c r="S12" s="149">
        <v>9.5178593346569862E-3</v>
      </c>
      <c r="T12" s="149">
        <v>0.10434467476584439</v>
      </c>
      <c r="U12" s="149">
        <v>5.2966393120705427E-3</v>
      </c>
      <c r="V12" s="149">
        <v>1.5207428238689664E-3</v>
      </c>
      <c r="W12" s="149">
        <v>0.16848614567509551</v>
      </c>
      <c r="X12" s="149">
        <v>1.6080462174076771</v>
      </c>
      <c r="Y12" s="149">
        <v>0.45254840604948077</v>
      </c>
      <c r="Z12" s="149">
        <v>6.0761104466447675E-2</v>
      </c>
    </row>
    <row r="13" spans="1:72">
      <c r="A13" s="156" t="s">
        <v>324</v>
      </c>
      <c r="B13" s="149">
        <v>0.20595111045053791</v>
      </c>
      <c r="C13" s="149">
        <v>13.846249838548488</v>
      </c>
      <c r="D13" s="149">
        <v>2.573142310470697</v>
      </c>
      <c r="E13" s="149">
        <v>0.94379338829007309</v>
      </c>
      <c r="F13" s="149">
        <v>66.817239267366958</v>
      </c>
      <c r="G13" s="149">
        <v>0.11384858225371711</v>
      </c>
      <c r="H13" s="149">
        <v>0.12382714722332334</v>
      </c>
      <c r="I13" s="149">
        <v>2.820527656448315</v>
      </c>
      <c r="J13" s="149">
        <v>5.7662830025269693</v>
      </c>
      <c r="K13" s="149">
        <v>0.73675419337506487</v>
      </c>
      <c r="L13" s="149">
        <v>6.3979874454941381E-3</v>
      </c>
      <c r="M13" s="149">
        <v>1.0265799368560937</v>
      </c>
      <c r="N13" s="149">
        <v>1.1230330478140182</v>
      </c>
      <c r="O13" s="149">
        <v>0.16781214153253629</v>
      </c>
      <c r="P13" s="149">
        <v>2.2722957795941925E-2</v>
      </c>
      <c r="Q13" s="149">
        <v>1.1816947414700896</v>
      </c>
      <c r="R13" s="149">
        <v>5.1949286166814851E-2</v>
      </c>
      <c r="S13" s="149">
        <v>9.4793664201737494E-3</v>
      </c>
      <c r="T13" s="149">
        <v>0.10395474435966436</v>
      </c>
      <c r="U13" s="149">
        <v>5.3415594500631543E-3</v>
      </c>
      <c r="V13" s="149">
        <v>1.5184942244002291E-3</v>
      </c>
      <c r="W13" s="149">
        <v>0.16853229112751028</v>
      </c>
      <c r="X13" s="149">
        <v>1.6519199288286119</v>
      </c>
      <c r="Y13" s="149">
        <v>0.45199404257377973</v>
      </c>
      <c r="Z13" s="149">
        <v>6.0219933140626493E-2</v>
      </c>
    </row>
    <row r="14" spans="1:72">
      <c r="A14" s="156" t="s">
        <v>324</v>
      </c>
      <c r="B14" s="149">
        <v>0.19621118524133058</v>
      </c>
      <c r="C14" s="149">
        <v>13.7506333794078</v>
      </c>
      <c r="D14" s="149">
        <v>2.5414541286290402</v>
      </c>
      <c r="E14" s="149">
        <v>0.93219317924348244</v>
      </c>
      <c r="F14" s="149">
        <v>66.991894543562296</v>
      </c>
      <c r="G14" s="149">
        <v>0.1126943058649553</v>
      </c>
      <c r="H14" s="149">
        <v>0.12318681502237205</v>
      </c>
      <c r="I14" s="149">
        <v>2.8355523700986702</v>
      </c>
      <c r="J14" s="149">
        <v>5.7552682858001187</v>
      </c>
      <c r="K14" s="149">
        <v>0.74211640529082112</v>
      </c>
      <c r="L14" s="149">
        <v>6.4917637721804942E-3</v>
      </c>
      <c r="M14" s="149">
        <v>1.0178078185377426</v>
      </c>
      <c r="N14" s="149">
        <v>1.1192633980686091</v>
      </c>
      <c r="O14" s="149">
        <v>0.16603141892974077</v>
      </c>
      <c r="P14" s="149">
        <v>2.228121830139233E-2</v>
      </c>
      <c r="Q14" s="149">
        <v>1.1621814817203437</v>
      </c>
      <c r="R14" s="149">
        <v>5.2319474377331816E-2</v>
      </c>
      <c r="S14" s="149">
        <v>9.4850748205424149E-3</v>
      </c>
      <c r="T14" s="149">
        <v>0.10409022896646475</v>
      </c>
      <c r="U14" s="149">
        <v>5.4203142337779118E-3</v>
      </c>
      <c r="V14" s="149">
        <v>1.493104103045609E-3</v>
      </c>
      <c r="W14" s="149">
        <v>0.16701290584811518</v>
      </c>
      <c r="X14" s="149">
        <v>1.6525256110162423</v>
      </c>
      <c r="Y14" s="149">
        <v>0.45408669379937272</v>
      </c>
      <c r="Z14" s="149">
        <v>5.917622931502281E-2</v>
      </c>
    </row>
    <row r="15" spans="1:72">
      <c r="A15" s="156" t="s">
        <v>324</v>
      </c>
      <c r="B15" s="149">
        <v>0.20726883380240571</v>
      </c>
      <c r="C15" s="149">
        <v>13.938913101206376</v>
      </c>
      <c r="D15" s="149">
        <v>2.55658376340077</v>
      </c>
      <c r="E15" s="149">
        <v>0.93312469166593259</v>
      </c>
      <c r="F15" s="149">
        <v>66.753597655620879</v>
      </c>
      <c r="G15" s="149">
        <v>0.10981001502995351</v>
      </c>
      <c r="H15" s="149">
        <v>0.11987599912103447</v>
      </c>
      <c r="I15" s="149">
        <v>2.8220230270584996</v>
      </c>
      <c r="J15" s="149">
        <v>5.798096543481571</v>
      </c>
      <c r="K15" s="149">
        <v>0.73796846352010348</v>
      </c>
      <c r="L15" s="149">
        <v>6.4003119718416606E-3</v>
      </c>
      <c r="M15" s="149">
        <v>1.0332935255935789</v>
      </c>
      <c r="N15" s="149">
        <v>1.1119410959150171</v>
      </c>
      <c r="O15" s="149">
        <v>0.16646053554758219</v>
      </c>
      <c r="P15" s="149">
        <v>2.2937274978463585E-2</v>
      </c>
      <c r="Q15" s="149">
        <v>1.173114630651872</v>
      </c>
      <c r="R15" s="149">
        <v>5.1295042191403101E-2</v>
      </c>
      <c r="S15" s="149">
        <v>9.5163605134330424E-3</v>
      </c>
      <c r="T15" s="149">
        <v>0.10350409459430117</v>
      </c>
      <c r="U15" s="149">
        <v>5.1990709983637346E-3</v>
      </c>
      <c r="V15" s="149">
        <v>1.5131078051509655E-3</v>
      </c>
      <c r="W15" s="149">
        <v>0.166882768833198</v>
      </c>
      <c r="X15" s="149">
        <v>1.6393517805379041</v>
      </c>
      <c r="Y15" s="149">
        <v>0.45119474948524607</v>
      </c>
      <c r="Z15" s="149">
        <v>6.0450251172208432E-2</v>
      </c>
    </row>
    <row r="16" spans="1:72">
      <c r="A16" s="156" t="s">
        <v>324</v>
      </c>
      <c r="B16" s="149">
        <v>0.2076811560536426</v>
      </c>
      <c r="C16" s="149">
        <v>13.803208216050406</v>
      </c>
      <c r="D16" s="149">
        <v>2.5392672947687402</v>
      </c>
      <c r="E16" s="149">
        <v>0.92841441506611389</v>
      </c>
      <c r="F16" s="149">
        <v>67.000053676055714</v>
      </c>
      <c r="G16" s="149">
        <v>0.11211049083390072</v>
      </c>
      <c r="H16" s="149">
        <v>0.12345799867294303</v>
      </c>
      <c r="I16" s="149">
        <v>2.822227258246925</v>
      </c>
      <c r="J16" s="149">
        <v>5.7383841143435577</v>
      </c>
      <c r="K16" s="149">
        <v>0.73852792917103871</v>
      </c>
      <c r="L16" s="149">
        <v>6.3882997943812709E-3</v>
      </c>
      <c r="M16" s="149">
        <v>1.0131996697875674</v>
      </c>
      <c r="N16" s="149">
        <v>1.0996377460137223</v>
      </c>
      <c r="O16" s="149">
        <v>0.16446721351408791</v>
      </c>
      <c r="P16" s="149">
        <v>2.2707860303178735E-2</v>
      </c>
      <c r="Q16" s="149">
        <v>1.1570928602738446</v>
      </c>
      <c r="R16" s="149">
        <v>5.2059316668603951E-2</v>
      </c>
      <c r="S16" s="149">
        <v>9.4617202700447937E-3</v>
      </c>
      <c r="T16" s="149">
        <v>0.10290148677901242</v>
      </c>
      <c r="U16" s="149">
        <v>5.2579673376069733E-3</v>
      </c>
      <c r="V16" s="149">
        <v>1.5181735000426798E-3</v>
      </c>
      <c r="W16" s="149">
        <v>0.16697726146357084</v>
      </c>
      <c r="X16" s="149">
        <v>1.6570442064715596</v>
      </c>
      <c r="Y16" s="149">
        <v>0.44806559896519099</v>
      </c>
      <c r="Z16" s="149">
        <v>6.0134056410675339E-2</v>
      </c>
    </row>
    <row r="17" spans="1:26">
      <c r="A17" s="156" t="s">
        <v>324</v>
      </c>
      <c r="B17" s="149">
        <v>0.1978145126836911</v>
      </c>
      <c r="C17" s="149">
        <v>13.757262560278585</v>
      </c>
      <c r="D17" s="149">
        <v>2.4720169697555017</v>
      </c>
      <c r="E17" s="149">
        <v>0.8995625191256309</v>
      </c>
      <c r="F17" s="149">
        <v>67.089318854748015</v>
      </c>
      <c r="G17" s="149">
        <v>0.11495522211256683</v>
      </c>
      <c r="H17" s="149">
        <v>0.12616860651300801</v>
      </c>
      <c r="I17" s="149">
        <v>2.8346626999771036</v>
      </c>
      <c r="J17" s="149">
        <v>5.7635821152048727</v>
      </c>
      <c r="K17" s="149">
        <v>0.75316843737490013</v>
      </c>
      <c r="L17" s="149">
        <v>6.4365006849461124E-3</v>
      </c>
      <c r="M17" s="149">
        <v>1.0067089965371221</v>
      </c>
      <c r="N17" s="149">
        <v>1.0875779016974996</v>
      </c>
      <c r="O17" s="149">
        <v>0.16295204920592851</v>
      </c>
      <c r="P17" s="149">
        <v>2.2497684722234824E-2</v>
      </c>
      <c r="Q17" s="149">
        <v>1.1407661895676748</v>
      </c>
      <c r="R17" s="149">
        <v>5.2047455898923213E-2</v>
      </c>
      <c r="S17" s="149">
        <v>9.5073365129129828E-3</v>
      </c>
      <c r="T17" s="149">
        <v>0.10389751985350085</v>
      </c>
      <c r="U17" s="149">
        <v>5.3535634235629065E-3</v>
      </c>
      <c r="V17" s="149">
        <v>1.5134163083752072E-3</v>
      </c>
      <c r="W17" s="149">
        <v>0.16767672037416953</v>
      </c>
      <c r="X17" s="149">
        <v>1.6905970567944857</v>
      </c>
      <c r="Y17" s="149">
        <v>0.45529765451784826</v>
      </c>
      <c r="Z17" s="149">
        <v>5.9093603006817617E-2</v>
      </c>
    </row>
    <row r="18" spans="1:26" s="149" customFormat="1">
      <c r="A18" s="156" t="s">
        <v>324</v>
      </c>
      <c r="B18" s="149">
        <v>0.20689277863604558</v>
      </c>
      <c r="C18" s="149">
        <v>13.835345400277586</v>
      </c>
      <c r="D18" s="149">
        <v>2.5791626143315791</v>
      </c>
      <c r="E18" s="149">
        <v>0.93186138180766898</v>
      </c>
      <c r="F18" s="149">
        <v>66.81451025310264</v>
      </c>
      <c r="G18" s="149">
        <v>0.11596619043489026</v>
      </c>
      <c r="H18" s="149">
        <v>0.13252475255062654</v>
      </c>
      <c r="I18" s="149">
        <v>2.8279485613737125</v>
      </c>
      <c r="J18" s="149">
        <v>5.860961154123161</v>
      </c>
      <c r="K18" s="149">
        <v>0.74132761300726002</v>
      </c>
      <c r="L18" s="149">
        <v>6.2842559897687243E-3</v>
      </c>
      <c r="M18" s="149">
        <v>1.0203044565417854</v>
      </c>
      <c r="N18" s="149">
        <v>1.127373829395697</v>
      </c>
      <c r="O18" s="149">
        <v>0.16943299998655034</v>
      </c>
      <c r="P18" s="149">
        <v>2.3334464409582353E-2</v>
      </c>
      <c r="Q18" s="149">
        <v>1.1688728825943582</v>
      </c>
      <c r="R18" s="149">
        <v>5.6025870885769387E-2</v>
      </c>
      <c r="S18" s="149">
        <v>9.5109923088622737E-3</v>
      </c>
      <c r="T18" s="149">
        <v>0.10331182421567475</v>
      </c>
      <c r="U18" s="149">
        <v>5.4884859668954695E-3</v>
      </c>
      <c r="V18" s="149">
        <v>1.557305503790192E-3</v>
      </c>
      <c r="W18" s="149">
        <v>0.16504196648696387</v>
      </c>
      <c r="X18" s="149">
        <v>1.5688238037662827</v>
      </c>
      <c r="Y18" s="149">
        <v>0.44819858285741093</v>
      </c>
      <c r="Z18" s="149">
        <v>6.0900539626819017E-2</v>
      </c>
    </row>
    <row r="19" spans="1:26" s="149" customFormat="1">
      <c r="A19" s="156" t="s">
        <v>324</v>
      </c>
      <c r="B19" s="149">
        <v>0.21099826663554061</v>
      </c>
      <c r="C19" s="149">
        <v>13.794505289555053</v>
      </c>
      <c r="D19" s="149">
        <v>2.6001801607514969</v>
      </c>
      <c r="E19" s="149">
        <v>0.93006402552899092</v>
      </c>
      <c r="F19" s="149">
        <v>66.671258232104421</v>
      </c>
      <c r="G19" s="149">
        <v>0.12134447760079496</v>
      </c>
      <c r="H19" s="149">
        <v>0.1212956004170325</v>
      </c>
      <c r="I19" s="149">
        <v>2.8232978900944259</v>
      </c>
      <c r="J19" s="149">
        <v>5.9387098904481999</v>
      </c>
      <c r="K19" s="149">
        <v>0.75039320520196684</v>
      </c>
      <c r="L19" s="149">
        <v>6.3446572601551961E-3</v>
      </c>
      <c r="M19" s="149">
        <v>1.0237356993917106</v>
      </c>
      <c r="N19" s="149">
        <v>1.1268702080360349</v>
      </c>
      <c r="O19" s="149">
        <v>0.16983819913428061</v>
      </c>
      <c r="P19" s="149">
        <v>2.3479943546410253E-2</v>
      </c>
      <c r="Q19" s="149">
        <v>1.1827680445003219</v>
      </c>
      <c r="R19" s="149">
        <v>5.780352411223029E-2</v>
      </c>
      <c r="S19" s="149">
        <v>9.6737694146392939E-3</v>
      </c>
      <c r="T19" s="149">
        <v>0.10473016588328495</v>
      </c>
      <c r="U19" s="149">
        <v>5.5781424967160705E-3</v>
      </c>
      <c r="V19" s="149">
        <v>1.5984193300451622E-3</v>
      </c>
      <c r="W19" s="149">
        <v>0.16813755915764067</v>
      </c>
      <c r="X19" s="149">
        <v>1.6237360121907376</v>
      </c>
      <c r="Y19" s="149">
        <v>0.45255616125726772</v>
      </c>
      <c r="Z19" s="149">
        <v>6.2816410659139468E-2</v>
      </c>
    </row>
    <row r="20" spans="1:26" s="149" customFormat="1">
      <c r="A20" s="156" t="s">
        <v>324</v>
      </c>
      <c r="B20" s="149">
        <v>0.20808753388022491</v>
      </c>
      <c r="C20" s="149">
        <v>13.716807070324103</v>
      </c>
      <c r="D20" s="149">
        <v>2.5845919813192437</v>
      </c>
      <c r="E20" s="149">
        <v>0.91603809230101418</v>
      </c>
      <c r="F20" s="149">
        <v>66.7219849039558</v>
      </c>
      <c r="G20" s="149">
        <v>0.12145985730059601</v>
      </c>
      <c r="H20" s="149">
        <v>0.11119833033968797</v>
      </c>
      <c r="I20" s="149">
        <v>2.8079064052174258</v>
      </c>
      <c r="J20" s="149">
        <v>5.979920694294897</v>
      </c>
      <c r="K20" s="149">
        <v>0.75847210877602089</v>
      </c>
      <c r="L20" s="149">
        <v>6.4239513287835974E-3</v>
      </c>
      <c r="M20" s="149">
        <v>1.026041074473292</v>
      </c>
      <c r="N20" s="149">
        <v>1.1283787000916867</v>
      </c>
      <c r="O20" s="149">
        <v>0.16874824915049008</v>
      </c>
      <c r="P20" s="149">
        <v>2.3275085197515501E-2</v>
      </c>
      <c r="Q20" s="149">
        <v>1.1649665289090883</v>
      </c>
      <c r="R20" s="149">
        <v>5.8361294934460572E-2</v>
      </c>
      <c r="S20" s="149">
        <v>9.59201175040106E-3</v>
      </c>
      <c r="T20" s="149">
        <v>0.10475226288378874</v>
      </c>
      <c r="U20" s="149">
        <v>5.6209594479196935E-3</v>
      </c>
      <c r="V20" s="149">
        <v>1.5949607360178308E-3</v>
      </c>
      <c r="W20" s="149">
        <v>0.17033976467541104</v>
      </c>
      <c r="X20" s="149">
        <v>1.6678589675763782</v>
      </c>
      <c r="Y20" s="149">
        <v>0.45812073075496362</v>
      </c>
      <c r="Z20" s="149">
        <v>6.1347628101938362E-2</v>
      </c>
    </row>
    <row r="21" spans="1:26" s="149" customFormat="1">
      <c r="A21" s="156" t="s">
        <v>324</v>
      </c>
      <c r="B21" s="149">
        <v>0.20075155834512584</v>
      </c>
      <c r="C21" s="149">
        <v>13.52527086039616</v>
      </c>
      <c r="D21" s="149">
        <v>2.5180641212624937</v>
      </c>
      <c r="E21" s="149">
        <v>0.89857111461779848</v>
      </c>
      <c r="F21" s="149">
        <v>67.114047513522351</v>
      </c>
      <c r="G21" s="149">
        <v>0.12101526223922167</v>
      </c>
      <c r="H21" s="149">
        <v>0.12543196238865517</v>
      </c>
      <c r="I21" s="149">
        <v>2.8138181267081852</v>
      </c>
      <c r="J21" s="149">
        <v>5.8903964499968433</v>
      </c>
      <c r="K21" s="149">
        <v>0.7586487767749287</v>
      </c>
      <c r="L21" s="149">
        <v>6.4045144578605221E-3</v>
      </c>
      <c r="M21" s="149">
        <v>1.0076667386254854</v>
      </c>
      <c r="N21" s="149">
        <v>1.1080789407768699</v>
      </c>
      <c r="O21" s="149">
        <v>0.16564545366117786</v>
      </c>
      <c r="P21" s="149">
        <v>2.2704329611408589E-2</v>
      </c>
      <c r="Q21" s="149">
        <v>1.1450270591506713</v>
      </c>
      <c r="R21" s="149">
        <v>5.7983912059038842E-2</v>
      </c>
      <c r="S21" s="149">
        <v>9.5424903241253609E-3</v>
      </c>
      <c r="T21" s="149">
        <v>0.10499132532218382</v>
      </c>
      <c r="U21" s="149">
        <v>5.6754629550853251E-3</v>
      </c>
      <c r="V21" s="149">
        <v>1.5938189663327075E-3</v>
      </c>
      <c r="W21" s="149">
        <v>0.16983268438414098</v>
      </c>
      <c r="X21" s="149">
        <v>1.6864535982742241</v>
      </c>
      <c r="Y21" s="149">
        <v>0.46140096654758755</v>
      </c>
      <c r="Z21" s="149">
        <v>6.2558065615898203E-2</v>
      </c>
    </row>
    <row r="22" spans="1:26" s="149" customFormat="1">
      <c r="A22" s="156" t="s">
        <v>324</v>
      </c>
      <c r="B22" s="149">
        <v>0.1923606980021742</v>
      </c>
      <c r="C22" s="149">
        <v>13.319415929365652</v>
      </c>
      <c r="D22" s="149">
        <v>2.4469858095290258</v>
      </c>
      <c r="E22" s="149">
        <v>0.88073526757819232</v>
      </c>
      <c r="F22" s="149">
        <v>67.463468197153603</v>
      </c>
      <c r="G22" s="149">
        <v>0.12183125056231499</v>
      </c>
      <c r="H22" s="149">
        <v>0.13391107478633685</v>
      </c>
      <c r="I22" s="149">
        <v>2.841359076749145</v>
      </c>
      <c r="J22" s="149">
        <v>5.8371516822393676</v>
      </c>
      <c r="K22" s="149">
        <v>0.7680004343210286</v>
      </c>
      <c r="L22" s="149">
        <v>6.4683388878479537E-3</v>
      </c>
      <c r="M22" s="149">
        <v>0.9877651757043393</v>
      </c>
      <c r="N22" s="149">
        <v>1.0890362520722914</v>
      </c>
      <c r="O22" s="149">
        <v>0.16071719253394895</v>
      </c>
      <c r="P22" s="149">
        <v>2.2036128783364806E-2</v>
      </c>
      <c r="Q22" s="149">
        <v>1.1182516130720419</v>
      </c>
      <c r="R22" s="149">
        <v>5.7899469814743698E-2</v>
      </c>
      <c r="S22" s="149">
        <v>9.5115133174023432E-3</v>
      </c>
      <c r="T22" s="149">
        <v>0.10535639941008533</v>
      </c>
      <c r="U22" s="149">
        <v>5.8501108002788843E-3</v>
      </c>
      <c r="V22" s="149">
        <v>1.5968689281498632E-3</v>
      </c>
      <c r="W22" s="149">
        <v>0.17024320533155729</v>
      </c>
      <c r="X22" s="149">
        <v>1.7133835115605214</v>
      </c>
      <c r="Y22" s="149">
        <v>0.46566193549151302</v>
      </c>
      <c r="Z22" s="149">
        <v>6.2597800914564058E-2</v>
      </c>
    </row>
    <row r="23" spans="1:26" s="149" customFormat="1">
      <c r="A23" s="156" t="s">
        <v>324</v>
      </c>
      <c r="B23" s="149">
        <v>0.21161067524000204</v>
      </c>
      <c r="C23" s="149">
        <v>13.816478301426294</v>
      </c>
      <c r="D23" s="149">
        <v>2.5733807853691362</v>
      </c>
      <c r="E23" s="149">
        <v>0.91301660059757761</v>
      </c>
      <c r="F23" s="149">
        <v>66.916392015856843</v>
      </c>
      <c r="G23" s="149">
        <v>0.1236906946456289</v>
      </c>
      <c r="H23" s="149">
        <v>0.12278039561300265</v>
      </c>
      <c r="I23" s="149">
        <v>2.7456486480362057</v>
      </c>
      <c r="J23" s="149">
        <v>5.8378394256943347</v>
      </c>
      <c r="K23" s="149">
        <v>0.75264741230467413</v>
      </c>
      <c r="L23" s="149">
        <v>6.4313886339930071E-3</v>
      </c>
      <c r="M23" s="149">
        <v>1.0147466995013055</v>
      </c>
      <c r="N23" s="149">
        <v>1.1117268893028129</v>
      </c>
      <c r="O23" s="149">
        <v>0.16900182763283453</v>
      </c>
      <c r="P23" s="149">
        <v>2.3437234231958311E-2</v>
      </c>
      <c r="Q23" s="149">
        <v>1.1628225331057567</v>
      </c>
      <c r="R23" s="149">
        <v>5.8285017324766417E-2</v>
      </c>
      <c r="S23" s="149">
        <v>9.5991798718492432E-3</v>
      </c>
      <c r="T23" s="149">
        <v>0.10335125290117182</v>
      </c>
      <c r="U23" s="149">
        <v>5.5502707970348786E-3</v>
      </c>
      <c r="V23" s="149">
        <v>1.5550621916260608E-3</v>
      </c>
      <c r="W23" s="149">
        <v>0.16711390530111109</v>
      </c>
      <c r="X23" s="149">
        <v>1.6202594187879018</v>
      </c>
      <c r="Y23" s="149">
        <v>0.45281744226628701</v>
      </c>
      <c r="Z23" s="149">
        <v>6.0651269316661427E-2</v>
      </c>
    </row>
    <row r="24" spans="1:26" s="149" customFormat="1">
      <c r="A24" s="156" t="s">
        <v>324</v>
      </c>
      <c r="B24" s="149">
        <v>0.21206522936706376</v>
      </c>
      <c r="C24" s="149">
        <v>13.973391281055639</v>
      </c>
      <c r="D24" s="149">
        <v>2.5583371635257213</v>
      </c>
      <c r="E24" s="149">
        <v>0.95830878511498907</v>
      </c>
      <c r="F24" s="149">
        <v>66.726878412708515</v>
      </c>
      <c r="G24" s="149">
        <v>0.11551617896858027</v>
      </c>
      <c r="H24" s="149">
        <v>0.12283982219209547</v>
      </c>
      <c r="I24" s="149">
        <v>2.8432844830071224</v>
      </c>
      <c r="J24" s="149">
        <v>5.8047883056281009</v>
      </c>
      <c r="K24" s="149">
        <v>0.73177924039044373</v>
      </c>
      <c r="L24" s="149">
        <v>6.1707551011102061E-3</v>
      </c>
      <c r="M24" s="149">
        <v>1.0304611824779137</v>
      </c>
      <c r="N24" s="149">
        <v>1.1111562709989882</v>
      </c>
      <c r="O24" s="149">
        <v>0.16794129734142449</v>
      </c>
      <c r="P24" s="149">
        <v>2.3566076417922893E-2</v>
      </c>
      <c r="Q24" s="149">
        <v>1.1666194506523346</v>
      </c>
      <c r="R24" s="149">
        <v>5.6030051245043434E-2</v>
      </c>
      <c r="S24" s="149">
        <v>9.5102308026470492E-3</v>
      </c>
      <c r="T24" s="149">
        <v>0.10333288079459764</v>
      </c>
      <c r="U24" s="149">
        <v>5.3456913206963372E-3</v>
      </c>
      <c r="V24" s="149">
        <v>1.59186535345323E-3</v>
      </c>
      <c r="W24" s="149">
        <v>0.16178301337550519</v>
      </c>
      <c r="X24" s="149">
        <v>1.5860345473620203</v>
      </c>
      <c r="Y24" s="149">
        <v>0.44242409051438847</v>
      </c>
      <c r="Z24" s="149">
        <v>6.1323808446598564E-2</v>
      </c>
    </row>
    <row r="25" spans="1:26" s="149" customFormat="1">
      <c r="A25" s="156" t="s">
        <v>324</v>
      </c>
      <c r="B25" s="149">
        <v>0.21578711945591944</v>
      </c>
      <c r="C25" s="149">
        <v>13.814441963962402</v>
      </c>
      <c r="D25" s="149">
        <v>2.56570505326235</v>
      </c>
      <c r="E25" s="149">
        <v>0.9264636658239952</v>
      </c>
      <c r="F25" s="149">
        <v>66.772499305413817</v>
      </c>
      <c r="G25" s="149">
        <v>0.12146020200601412</v>
      </c>
      <c r="H25" s="149">
        <v>0.12347919713742866</v>
      </c>
      <c r="I25" s="149">
        <v>2.811942933533818</v>
      </c>
      <c r="J25" s="149">
        <v>5.8806766313284031</v>
      </c>
      <c r="K25" s="149">
        <v>0.74677108903979994</v>
      </c>
      <c r="L25" s="149">
        <v>6.3152697303684906E-3</v>
      </c>
      <c r="M25" s="149">
        <v>1.0178169944759228</v>
      </c>
      <c r="N25" s="149">
        <v>1.1074725168995136</v>
      </c>
      <c r="O25" s="149">
        <v>0.16824342086551608</v>
      </c>
      <c r="P25" s="149">
        <v>2.3521548706251109E-2</v>
      </c>
      <c r="Q25" s="149">
        <v>1.169493973663299</v>
      </c>
      <c r="R25" s="149">
        <v>5.7092006200348648E-2</v>
      </c>
      <c r="S25" s="149">
        <v>9.6391507113644682E-3</v>
      </c>
      <c r="T25" s="149">
        <v>0.10428194310912796</v>
      </c>
      <c r="U25" s="149">
        <v>5.5106340068147037E-3</v>
      </c>
      <c r="V25" s="149">
        <v>1.6071272726139682E-3</v>
      </c>
      <c r="W25" s="149">
        <v>0.16532491563708132</v>
      </c>
      <c r="X25" s="149">
        <v>1.6501624561320327</v>
      </c>
      <c r="Y25" s="149">
        <v>0.45227323692664612</v>
      </c>
      <c r="Z25" s="149">
        <v>6.2741759682912859E-2</v>
      </c>
    </row>
    <row r="26" spans="1:26" s="149" customFormat="1">
      <c r="A26" s="156" t="s">
        <v>324</v>
      </c>
      <c r="B26" s="149">
        <v>0.21360609450248005</v>
      </c>
      <c r="C26" s="149">
        <v>13.504501138961025</v>
      </c>
      <c r="D26" s="149">
        <v>2.5443584350579087</v>
      </c>
      <c r="E26" s="149">
        <v>0.892688078614717</v>
      </c>
      <c r="F26" s="149">
        <v>67.068034721352362</v>
      </c>
      <c r="G26" s="149">
        <v>0.12650696300063496</v>
      </c>
      <c r="H26" s="149">
        <v>0.1262539397906583</v>
      </c>
      <c r="I26" s="149">
        <v>2.7617230660951484</v>
      </c>
      <c r="J26" s="149">
        <v>5.9185958574846733</v>
      </c>
      <c r="K26" s="149">
        <v>0.76540353731289423</v>
      </c>
      <c r="L26" s="149">
        <v>6.3832697488328694E-3</v>
      </c>
      <c r="M26" s="149">
        <v>1.0100276756703945</v>
      </c>
      <c r="N26" s="149">
        <v>1.0915639100454269</v>
      </c>
      <c r="O26" s="149">
        <v>0.16669883837015673</v>
      </c>
      <c r="P26" s="149">
        <v>2.3109475073603735E-2</v>
      </c>
      <c r="Q26" s="149">
        <v>1.1594072253360852</v>
      </c>
      <c r="R26" s="149">
        <v>5.7209340593063901E-2</v>
      </c>
      <c r="S26" s="149">
        <v>9.5068990466895837E-3</v>
      </c>
      <c r="T26" s="149">
        <v>0.1050498048557742</v>
      </c>
      <c r="U26" s="149">
        <v>5.7371546290887806E-3</v>
      </c>
      <c r="V26" s="149">
        <v>1.6185393161929006E-3</v>
      </c>
      <c r="W26" s="149">
        <v>0.16886858099255056</v>
      </c>
      <c r="X26" s="149">
        <v>1.7321834777554921</v>
      </c>
      <c r="Y26" s="149">
        <v>0.45864315163963798</v>
      </c>
      <c r="Z26" s="149">
        <v>6.299966039234059E-2</v>
      </c>
    </row>
    <row r="27" spans="1:26" s="155" customFormat="1">
      <c r="A27" s="157" t="s">
        <v>319</v>
      </c>
      <c r="B27" s="155">
        <f t="shared" ref="B27:Z27" si="0">AVERAGE(B3:B26)</f>
        <v>0.20822271304378748</v>
      </c>
      <c r="C27" s="155">
        <f t="shared" si="0"/>
        <v>13.834706903788691</v>
      </c>
      <c r="D27" s="155">
        <f t="shared" si="0"/>
        <v>2.5545139383216218</v>
      </c>
      <c r="E27" s="155">
        <f t="shared" si="0"/>
        <v>0.94044298834142215</v>
      </c>
      <c r="F27" s="155">
        <f t="shared" si="0"/>
        <v>66.924678625953334</v>
      </c>
      <c r="G27" s="155">
        <f t="shared" si="0"/>
        <v>0.11482724891791495</v>
      </c>
      <c r="H27" s="155">
        <f t="shared" si="0"/>
        <v>0.12362838404745047</v>
      </c>
      <c r="I27" s="155">
        <f t="shared" si="0"/>
        <v>2.8230981937172945</v>
      </c>
      <c r="J27" s="155">
        <f t="shared" si="0"/>
        <v>5.7044277993753694</v>
      </c>
      <c r="K27" s="155">
        <f t="shared" si="0"/>
        <v>0.74581310691329428</v>
      </c>
      <c r="L27" s="155">
        <f t="shared" si="0"/>
        <v>6.4154827780349344E-3</v>
      </c>
      <c r="M27" s="155">
        <f t="shared" si="0"/>
        <v>1.0201728860647254</v>
      </c>
      <c r="N27" s="155">
        <f t="shared" si="0"/>
        <v>1.114378574422241</v>
      </c>
      <c r="O27" s="155">
        <f t="shared" si="0"/>
        <v>0.16740703909361196</v>
      </c>
      <c r="P27" s="155">
        <f t="shared" si="0"/>
        <v>2.2970837971889591E-2</v>
      </c>
      <c r="Q27" s="155">
        <f t="shared" si="0"/>
        <v>1.1640560620807647</v>
      </c>
      <c r="R27" s="155">
        <f t="shared" si="0"/>
        <v>5.5525362689576724E-2</v>
      </c>
      <c r="S27" s="155">
        <f t="shared" si="0"/>
        <v>9.6071260114480583E-3</v>
      </c>
      <c r="T27" s="155">
        <f t="shared" si="0"/>
        <v>0.10437542772625484</v>
      </c>
      <c r="U27" s="155">
        <f t="shared" si="0"/>
        <v>5.4270563373622653E-3</v>
      </c>
      <c r="V27" s="155">
        <f t="shared" si="0"/>
        <v>1.552918072755164E-3</v>
      </c>
      <c r="W27" s="155">
        <f t="shared" si="0"/>
        <v>0.1674903439452122</v>
      </c>
      <c r="X27" s="155">
        <f t="shared" si="0"/>
        <v>1.6493019445837429</v>
      </c>
      <c r="Y27" s="155">
        <f t="shared" si="0"/>
        <v>0.4549455868108136</v>
      </c>
      <c r="Z27" s="155">
        <f t="shared" si="0"/>
        <v>6.203557617256631E-2</v>
      </c>
    </row>
    <row r="28" spans="1:26" s="155" customFormat="1">
      <c r="A28" s="155" t="s">
        <v>329</v>
      </c>
      <c r="B28" s="155">
        <f t="shared" ref="B28:Z28" si="1">_xlfn.STDEV.P(B3:B26)</f>
        <v>8.1191988333274619E-3</v>
      </c>
      <c r="C28" s="155">
        <f t="shared" si="1"/>
        <v>0.17097278692299581</v>
      </c>
      <c r="D28" s="155">
        <f t="shared" si="1"/>
        <v>3.4421187950174723E-2</v>
      </c>
      <c r="E28" s="155">
        <f t="shared" si="1"/>
        <v>4.2659526081461008E-2</v>
      </c>
      <c r="F28" s="155">
        <f t="shared" si="1"/>
        <v>0.17764779112429119</v>
      </c>
      <c r="G28" s="155">
        <f t="shared" si="1"/>
        <v>6.550472745092197E-3</v>
      </c>
      <c r="H28" s="155">
        <f t="shared" si="1"/>
        <v>6.4628243284648177E-3</v>
      </c>
      <c r="I28" s="155">
        <f t="shared" si="1"/>
        <v>2.7860676804390402E-2</v>
      </c>
      <c r="J28" s="155">
        <f t="shared" si="1"/>
        <v>0.179079595480682</v>
      </c>
      <c r="K28" s="155">
        <f t="shared" si="1"/>
        <v>1.3254505960708622E-2</v>
      </c>
      <c r="L28" s="155">
        <f t="shared" si="1"/>
        <v>1.1146720401448816E-4</v>
      </c>
      <c r="M28" s="155">
        <f t="shared" si="1"/>
        <v>1.0281145745720041E-2</v>
      </c>
      <c r="N28" s="155">
        <f t="shared" si="1"/>
        <v>1.2633700466916553E-2</v>
      </c>
      <c r="O28" s="155">
        <f t="shared" si="1"/>
        <v>2.1824043872131181E-3</v>
      </c>
      <c r="P28" s="155">
        <f t="shared" si="1"/>
        <v>3.7577594860530923E-4</v>
      </c>
      <c r="Q28" s="155">
        <f t="shared" si="1"/>
        <v>1.4065931221455391E-2</v>
      </c>
      <c r="R28" s="155">
        <f t="shared" si="1"/>
        <v>2.5284337698993791E-3</v>
      </c>
      <c r="S28" s="155">
        <f t="shared" si="1"/>
        <v>1.2860277172532876E-4</v>
      </c>
      <c r="T28" s="155">
        <f t="shared" si="1"/>
        <v>1.1943306189495795E-3</v>
      </c>
      <c r="U28" s="155">
        <f t="shared" si="1"/>
        <v>1.743344815829209E-4</v>
      </c>
      <c r="V28" s="155">
        <f t="shared" si="1"/>
        <v>3.4203022090125178E-5</v>
      </c>
      <c r="W28" s="155">
        <f t="shared" si="1"/>
        <v>1.9011562191464221E-3</v>
      </c>
      <c r="X28" s="155">
        <f t="shared" si="1"/>
        <v>4.1338602251864254E-2</v>
      </c>
      <c r="Y28" s="155">
        <f t="shared" si="1"/>
        <v>6.4445093108340011E-3</v>
      </c>
      <c r="Z28" s="155">
        <f t="shared" si="1"/>
        <v>1.5738428908777292E-3</v>
      </c>
    </row>
    <row r="29" spans="1:26" s="150" customFormat="1">
      <c r="A29" s="150" t="s">
        <v>330</v>
      </c>
      <c r="B29" s="150">
        <f t="shared" ref="B29:Z29" si="2">100/B27*B28</f>
        <v>3.8992858726319941</v>
      </c>
      <c r="C29" s="150">
        <f t="shared" si="2"/>
        <v>1.2358251469438375</v>
      </c>
      <c r="D29" s="150">
        <f t="shared" si="2"/>
        <v>1.3474652627180528</v>
      </c>
      <c r="E29" s="150">
        <f t="shared" si="2"/>
        <v>4.536109749374166</v>
      </c>
      <c r="F29" s="150">
        <f t="shared" si="2"/>
        <v>0.26544436935913734</v>
      </c>
      <c r="G29" s="150">
        <f t="shared" si="2"/>
        <v>5.7046326606455997</v>
      </c>
      <c r="H29" s="150">
        <f t="shared" si="2"/>
        <v>5.2276217781705263</v>
      </c>
      <c r="I29" s="150">
        <f t="shared" si="2"/>
        <v>0.98688302328248279</v>
      </c>
      <c r="J29" s="150">
        <f t="shared" si="2"/>
        <v>3.1393086524873026</v>
      </c>
      <c r="K29" s="150">
        <f t="shared" si="2"/>
        <v>1.7771886599801396</v>
      </c>
      <c r="L29" s="150">
        <f t="shared" si="2"/>
        <v>1.7374717986325985</v>
      </c>
      <c r="M29" s="150">
        <f t="shared" si="2"/>
        <v>1.0077846496567002</v>
      </c>
      <c r="N29" s="150">
        <f t="shared" si="2"/>
        <v>1.1336991536710586</v>
      </c>
      <c r="O29" s="150">
        <f t="shared" si="2"/>
        <v>1.3036515065491028</v>
      </c>
      <c r="P29" s="150">
        <f t="shared" si="2"/>
        <v>1.6358826311219581</v>
      </c>
      <c r="Q29" s="150">
        <f t="shared" si="2"/>
        <v>1.2083551368060712</v>
      </c>
      <c r="R29" s="150">
        <f t="shared" si="2"/>
        <v>4.5536555682400239</v>
      </c>
      <c r="S29" s="150">
        <f t="shared" si="2"/>
        <v>1.3386185584750623</v>
      </c>
      <c r="T29" s="150">
        <f t="shared" si="2"/>
        <v>1.1442641673114358</v>
      </c>
      <c r="U29" s="150">
        <f t="shared" si="2"/>
        <v>3.2123212059311954</v>
      </c>
      <c r="V29" s="150">
        <f t="shared" si="2"/>
        <v>2.2025000990195633</v>
      </c>
      <c r="W29" s="150">
        <f t="shared" si="2"/>
        <v>1.1350840737232648</v>
      </c>
      <c r="X29" s="150">
        <f t="shared" si="2"/>
        <v>2.506430213559073</v>
      </c>
      <c r="Y29" s="150">
        <f t="shared" si="2"/>
        <v>1.4165450765244836</v>
      </c>
      <c r="Z29" s="150">
        <f t="shared" si="2"/>
        <v>2.5370005212810809</v>
      </c>
    </row>
    <row r="30" spans="1:26" s="152" customFormat="1">
      <c r="A30" s="152" t="s">
        <v>310</v>
      </c>
      <c r="B30" s="152">
        <v>0.2</v>
      </c>
      <c r="C30" s="152">
        <v>14.3</v>
      </c>
      <c r="D30" s="152">
        <v>2.66</v>
      </c>
      <c r="E30" s="152">
        <v>1</v>
      </c>
      <c r="F30" s="152">
        <v>66.56</v>
      </c>
      <c r="G30" s="152">
        <v>0.13</v>
      </c>
      <c r="H30" s="152">
        <v>0.1</v>
      </c>
      <c r="I30" s="152">
        <v>2.87</v>
      </c>
      <c r="J30" s="152">
        <v>5.03</v>
      </c>
      <c r="K30" s="152">
        <v>0.79</v>
      </c>
      <c r="L30" s="152">
        <v>6.0000000000000001E-3</v>
      </c>
      <c r="M30" s="152">
        <v>1</v>
      </c>
      <c r="N30" s="152">
        <v>1.0900000000000001</v>
      </c>
      <c r="O30" s="152">
        <v>0.17</v>
      </c>
      <c r="P30" s="152">
        <v>0.02</v>
      </c>
      <c r="Q30" s="152">
        <v>1.17</v>
      </c>
      <c r="R30" s="152">
        <v>4.3999999999999997E-2</v>
      </c>
      <c r="S30" s="152">
        <v>0.01</v>
      </c>
      <c r="T30" s="152">
        <v>0.1</v>
      </c>
      <c r="U30" s="152">
        <v>5.0000000000000001E-3</v>
      </c>
      <c r="V30" s="152">
        <v>2E-3</v>
      </c>
      <c r="W30" s="152">
        <v>0.19</v>
      </c>
      <c r="X30" s="154">
        <v>1.5769057311807018</v>
      </c>
      <c r="Y30" s="152">
        <v>0.56000000000000005</v>
      </c>
      <c r="Z30" s="153">
        <v>0.12</v>
      </c>
    </row>
    <row r="31" spans="1:26" s="154" customFormat="1">
      <c r="A31" s="154" t="s">
        <v>311</v>
      </c>
      <c r="C31" s="154">
        <v>13.4</v>
      </c>
      <c r="E31" s="154">
        <v>0.82</v>
      </c>
      <c r="K31" s="154">
        <v>0.73899999999999999</v>
      </c>
      <c r="Y31" s="154">
        <v>0.46</v>
      </c>
      <c r="Z31" s="153">
        <v>7.2999999999999995E-2</v>
      </c>
    </row>
    <row r="32" spans="1:26" s="150" customFormat="1">
      <c r="A32" s="150" t="s">
        <v>331</v>
      </c>
      <c r="B32" s="150">
        <f>B30-B27</f>
        <v>-8.2227130437874663E-3</v>
      </c>
      <c r="C32" s="150">
        <f>C30-C27</f>
        <v>0.46529309621130999</v>
      </c>
      <c r="D32" s="150">
        <f>D30-D27</f>
        <v>0.10548606167837837</v>
      </c>
      <c r="E32" s="150">
        <f>E30-E27</f>
        <v>5.9557011658577852E-2</v>
      </c>
      <c r="F32" s="150">
        <f>F30-F27</f>
        <v>-0.36467862595333145</v>
      </c>
      <c r="G32" s="150">
        <f>G30-G27</f>
        <v>1.5172751082085059E-2</v>
      </c>
      <c r="H32" s="150">
        <f>H30-H27</f>
        <v>-2.3628384047450463E-2</v>
      </c>
      <c r="I32" s="150">
        <f>I30-I27</f>
        <v>4.6901806282705572E-2</v>
      </c>
      <c r="J32" s="150">
        <f>J30-J27</f>
        <v>-0.67442779937536912</v>
      </c>
      <c r="K32" s="150">
        <f>K31-K27</f>
        <v>-6.8131069132942867E-3</v>
      </c>
      <c r="L32" s="150">
        <f>L30-L27</f>
        <v>-4.1548277803493423E-4</v>
      </c>
      <c r="M32" s="150">
        <f>M30-M27</f>
        <v>-2.0172886064725448E-2</v>
      </c>
      <c r="N32" s="150">
        <f>N30-N27</f>
        <v>-2.4378574422240895E-2</v>
      </c>
      <c r="O32" s="150">
        <f>O30-O27</f>
        <v>2.5929609063880532E-3</v>
      </c>
      <c r="P32" s="150">
        <f>P30-P27</f>
        <v>-2.9708379718895901E-3</v>
      </c>
      <c r="Q32" s="150">
        <f>Q30-Q27</f>
        <v>5.9439379192351982E-3</v>
      </c>
      <c r="R32" s="150">
        <f>R30-R27</f>
        <v>-1.1525362689576726E-2</v>
      </c>
      <c r="S32" s="150">
        <f>S30-S27</f>
        <v>3.9287398855194187E-4</v>
      </c>
      <c r="T32" s="150">
        <f>T30-T27</f>
        <v>-4.3754277262548352E-3</v>
      </c>
      <c r="U32" s="150">
        <f>U30-U27</f>
        <v>-4.2705633736226517E-4</v>
      </c>
      <c r="V32" s="150">
        <f>V30-V27</f>
        <v>4.4708192724483603E-4</v>
      </c>
      <c r="W32" s="150">
        <f>W30-W27</f>
        <v>2.2509656054787802E-2</v>
      </c>
      <c r="X32" s="150">
        <f>X30-X27</f>
        <v>-7.2396213403041143E-2</v>
      </c>
      <c r="Y32" s="150">
        <f>Y31-Y27</f>
        <v>5.0544131891864241E-3</v>
      </c>
      <c r="Z32" s="150">
        <f>Z31-Z27</f>
        <v>1.0964423827433685E-2</v>
      </c>
    </row>
    <row r="33" spans="1:26" s="150" customFormat="1">
      <c r="A33" s="150" t="s">
        <v>312</v>
      </c>
      <c r="B33" s="150">
        <f>100/B30*B32</f>
        <v>-4.1113565218937334</v>
      </c>
      <c r="C33" s="150">
        <f>100/C30*C32</f>
        <v>3.2537978756035661</v>
      </c>
      <c r="D33" s="150">
        <f>100/D30*D32</f>
        <v>3.9656414164803895</v>
      </c>
      <c r="E33" s="150">
        <f>100/E30*E32</f>
        <v>5.9557011658577856</v>
      </c>
      <c r="F33" s="150">
        <f>100/F30*F32</f>
        <v>-0.54789457024238497</v>
      </c>
      <c r="G33" s="150">
        <f>100/G30*G32</f>
        <v>11.671346986219275</v>
      </c>
      <c r="H33" s="150">
        <f>100/H30*H32</f>
        <v>-23.628384047450464</v>
      </c>
      <c r="I33" s="150">
        <f>100/I30*I32</f>
        <v>1.6342092781430513</v>
      </c>
      <c r="J33" s="150">
        <f>100/J30*J32</f>
        <v>-13.408107343446702</v>
      </c>
      <c r="K33" s="150">
        <f>100/K31*K32</f>
        <v>-0.92193598285443656</v>
      </c>
      <c r="L33" s="150">
        <f>100/L30*L32</f>
        <v>-6.9247129672489045</v>
      </c>
      <c r="M33" s="150">
        <f>100/M30*M32</f>
        <v>-2.0172886064725448</v>
      </c>
      <c r="N33" s="150">
        <f>100/N30*N32</f>
        <v>-2.2365664607560451</v>
      </c>
      <c r="O33" s="150">
        <f>100/O30*O32</f>
        <v>1.5252711214047372</v>
      </c>
      <c r="P33" s="150">
        <f>100/P30*P32</f>
        <v>-14.854189859447951</v>
      </c>
      <c r="Q33" s="150">
        <f>100/Q30*Q32</f>
        <v>0.50802888198591445</v>
      </c>
      <c r="R33" s="150">
        <f>100/R30*R32</f>
        <v>-26.19400611267438</v>
      </c>
      <c r="S33" s="150">
        <f>100/S30*S32</f>
        <v>3.9287398855194189</v>
      </c>
      <c r="T33" s="150">
        <f>100/T30*T32</f>
        <v>-4.3754277262548351</v>
      </c>
      <c r="U33" s="150">
        <f>100/U30*U32</f>
        <v>-8.5411267472453041</v>
      </c>
      <c r="V33" s="150">
        <f>100/V30*V32</f>
        <v>22.354096362241801</v>
      </c>
      <c r="W33" s="150">
        <f>100/W30*W32</f>
        <v>11.847187397256738</v>
      </c>
      <c r="X33" s="150">
        <f>100/X30*X32</f>
        <v>-4.5910298866651189</v>
      </c>
      <c r="Y33" s="150">
        <f>100/Y31*Y32</f>
        <v>1.0987854759100921</v>
      </c>
      <c r="Z33" s="150">
        <f>100/Z31*Z32</f>
        <v>15.019758667717378</v>
      </c>
    </row>
    <row r="34" spans="1:26" s="149" customFormat="1">
      <c r="A34" s="156"/>
    </row>
    <row r="35" spans="1:26" s="149" customFormat="1">
      <c r="A35" s="156" t="s">
        <v>325</v>
      </c>
      <c r="B35" s="149">
        <v>3.3960673543086836E-2</v>
      </c>
      <c r="C35" s="149">
        <v>16.753823913816749</v>
      </c>
      <c r="D35" s="149">
        <v>1.0124139807572854</v>
      </c>
      <c r="E35" s="149">
        <v>4.3893081038443142</v>
      </c>
      <c r="F35" s="149">
        <v>62.493915587363539</v>
      </c>
      <c r="G35" s="149">
        <v>0.7990870113364712</v>
      </c>
      <c r="H35" s="149">
        <v>0.19093589691477605</v>
      </c>
      <c r="I35" s="149">
        <v>0.97479924562356368</v>
      </c>
      <c r="J35" s="149">
        <v>8.5973828508632533</v>
      </c>
      <c r="K35" s="151">
        <v>9.796759381350191E-2</v>
      </c>
      <c r="L35" s="149">
        <v>3.3481961736662874E-2</v>
      </c>
      <c r="M35" s="149">
        <v>0.24309054027935303</v>
      </c>
      <c r="N35" s="149">
        <v>0.34320309969745566</v>
      </c>
      <c r="O35" s="149">
        <v>4.3482155004812964E-2</v>
      </c>
      <c r="P35" s="149">
        <v>9.3305029882141802E-2</v>
      </c>
      <c r="Q35" s="149">
        <v>2.6567791591502026</v>
      </c>
      <c r="R35" s="149">
        <v>0.21566497472654519</v>
      </c>
      <c r="S35" s="149">
        <v>1.2513382778429924E-3</v>
      </c>
      <c r="T35" s="149">
        <v>1.7197060998459912E-2</v>
      </c>
      <c r="U35" s="149">
        <v>2.3586110676497539E-2</v>
      </c>
      <c r="V35" s="149">
        <v>6.4341515812111338E-3</v>
      </c>
      <c r="W35" s="149">
        <v>2.3533125447825931E-2</v>
      </c>
      <c r="X35" s="149">
        <v>0.41882035084048075</v>
      </c>
      <c r="Y35" s="149">
        <v>7.4424812650052991E-2</v>
      </c>
      <c r="Z35" s="149">
        <v>0.44058385483831269</v>
      </c>
    </row>
    <row r="36" spans="1:26" s="149" customFormat="1">
      <c r="A36" s="156" t="s">
        <v>325</v>
      </c>
      <c r="B36" s="149">
        <v>3.4775459391980498E-2</v>
      </c>
      <c r="C36" s="149">
        <v>16.745111867267063</v>
      </c>
      <c r="D36" s="149">
        <v>0.9990709926913357</v>
      </c>
      <c r="E36" s="149">
        <v>4.4187259391246227</v>
      </c>
      <c r="F36" s="149">
        <v>62.506049213037087</v>
      </c>
      <c r="G36" s="149">
        <v>0.80741349545813745</v>
      </c>
      <c r="H36" s="149">
        <v>0.18594335943660248</v>
      </c>
      <c r="I36" s="149">
        <v>0.98643596921695054</v>
      </c>
      <c r="J36" s="149">
        <v>8.5437399798639451</v>
      </c>
      <c r="K36" s="151">
        <v>9.7308938222747457E-2</v>
      </c>
      <c r="L36" s="149">
        <v>3.3573972071161778E-2</v>
      </c>
      <c r="M36" s="149">
        <v>0.24297135807179138</v>
      </c>
      <c r="N36" s="149">
        <v>0.33914767803622037</v>
      </c>
      <c r="O36" s="149">
        <v>4.3273361061559726E-2</v>
      </c>
      <c r="P36" s="149">
        <v>9.4756414300867606E-2</v>
      </c>
      <c r="Q36" s="149">
        <v>2.6615473661958484</v>
      </c>
      <c r="R36" s="149">
        <v>0.22101788681122889</v>
      </c>
      <c r="S36" s="149">
        <v>1.2517586808832677E-3</v>
      </c>
      <c r="T36" s="149">
        <v>1.7294566247832079E-2</v>
      </c>
      <c r="U36" s="149">
        <v>2.3485522097875338E-2</v>
      </c>
      <c r="V36" s="149">
        <v>6.4229429009094955E-3</v>
      </c>
      <c r="W36" s="149">
        <v>2.3513783497788023E-2</v>
      </c>
      <c r="X36" s="149">
        <v>0.42205283668642762</v>
      </c>
      <c r="Y36" s="149">
        <v>7.4897344682846881E-2</v>
      </c>
      <c r="Z36" s="149">
        <v>0.44815142197800828</v>
      </c>
    </row>
    <row r="37" spans="1:26" s="149" customFormat="1">
      <c r="A37" s="156" t="s">
        <v>325</v>
      </c>
      <c r="B37" s="149">
        <v>3.2806539399998995E-2</v>
      </c>
      <c r="C37" s="149">
        <v>16.694530154572842</v>
      </c>
      <c r="D37" s="149">
        <v>1.0055346839450148</v>
      </c>
      <c r="E37" s="149">
        <v>4.4760014910242347</v>
      </c>
      <c r="F37" s="149">
        <v>62.483867622497392</v>
      </c>
      <c r="G37" s="149">
        <v>0.79954636728594486</v>
      </c>
      <c r="H37" s="149">
        <v>0.19981567856178425</v>
      </c>
      <c r="I37" s="149">
        <v>1.0398308462434727</v>
      </c>
      <c r="J37" s="149">
        <v>8.5427100400313023</v>
      </c>
      <c r="K37" s="151">
        <v>9.6211289978032993E-2</v>
      </c>
      <c r="L37" s="149">
        <v>3.3337876308938127E-2</v>
      </c>
      <c r="M37" s="149">
        <v>0.24195762096511542</v>
      </c>
      <c r="N37" s="149">
        <v>0.33637151505584523</v>
      </c>
      <c r="O37" s="149">
        <v>4.3115271257494821E-2</v>
      </c>
      <c r="P37" s="149">
        <v>9.2841682930852529E-2</v>
      </c>
      <c r="Q37" s="149">
        <v>2.6487783448256588</v>
      </c>
      <c r="R37" s="149">
        <v>0.21318964535367926</v>
      </c>
      <c r="S37" s="149">
        <v>1.2278148189613595E-3</v>
      </c>
      <c r="T37" s="149">
        <v>1.7238140089817222E-2</v>
      </c>
      <c r="U37" s="149">
        <v>2.3394560422869526E-2</v>
      </c>
      <c r="V37" s="149">
        <v>6.2891402929108461E-3</v>
      </c>
      <c r="W37" s="149">
        <v>2.340402452954805E-2</v>
      </c>
      <c r="X37" s="149">
        <v>0.42225972425609765</v>
      </c>
      <c r="Y37" s="149">
        <v>7.4136423317955807E-2</v>
      </c>
      <c r="Z37" s="149">
        <v>0.43069520984183951</v>
      </c>
    </row>
    <row r="38" spans="1:26" s="149" customFormat="1">
      <c r="A38" s="156" t="s">
        <v>325</v>
      </c>
      <c r="B38" s="149">
        <v>3.2951902810347176E-2</v>
      </c>
      <c r="C38" s="149">
        <v>16.76335318620615</v>
      </c>
      <c r="D38" s="149">
        <v>0.98666590579593316</v>
      </c>
      <c r="E38" s="149">
        <v>4.4194905077651994</v>
      </c>
      <c r="F38" s="149">
        <v>62.365886624688429</v>
      </c>
      <c r="G38" s="149">
        <v>0.8093868342603483</v>
      </c>
      <c r="H38" s="149">
        <v>0.18588824108617294</v>
      </c>
      <c r="I38" s="149">
        <v>0.99861688945037907</v>
      </c>
      <c r="J38" s="149">
        <v>8.633062998674303</v>
      </c>
      <c r="K38" s="151">
        <v>9.7879254028576834E-2</v>
      </c>
      <c r="L38" s="149">
        <v>3.4265379137766075E-2</v>
      </c>
      <c r="M38" s="149">
        <v>0.2434255095278178</v>
      </c>
      <c r="N38" s="149">
        <v>0.34115650277559262</v>
      </c>
      <c r="O38" s="149">
        <v>4.338991569060742E-2</v>
      </c>
      <c r="P38" s="149">
        <v>9.5827483733765623E-2</v>
      </c>
      <c r="Q38" s="149">
        <v>2.6696375344654255</v>
      </c>
      <c r="R38" s="149">
        <v>0.22930577510537356</v>
      </c>
      <c r="S38" s="149">
        <v>1.2670375291581259E-3</v>
      </c>
      <c r="T38" s="149">
        <v>1.763875396375586E-2</v>
      </c>
      <c r="U38" s="149">
        <v>2.4242920994590026E-2</v>
      </c>
      <c r="V38" s="149">
        <v>6.4297443276876386E-3</v>
      </c>
      <c r="W38" s="149">
        <v>2.360436477293136E-2</v>
      </c>
      <c r="X38" s="149">
        <v>0.42984242893764901</v>
      </c>
      <c r="Y38" s="149">
        <v>7.58283297529464E-2</v>
      </c>
      <c r="Z38" s="149">
        <v>0.4500357391763653</v>
      </c>
    </row>
    <row r="39" spans="1:26" s="149" customFormat="1">
      <c r="A39" s="156" t="s">
        <v>325</v>
      </c>
      <c r="B39" s="149">
        <v>3.1179823468504928E-2</v>
      </c>
      <c r="C39" s="149">
        <v>16.743535802939398</v>
      </c>
      <c r="D39" s="149">
        <v>1.0162158006698401</v>
      </c>
      <c r="E39" s="149">
        <v>4.3064708384192798</v>
      </c>
      <c r="F39" s="149">
        <v>62.382021116130623</v>
      </c>
      <c r="G39" s="149">
        <v>0.81599420581633508</v>
      </c>
      <c r="H39" s="149">
        <v>0.19387345754291266</v>
      </c>
      <c r="I39" s="149">
        <v>1.0022597666049069</v>
      </c>
      <c r="J39" s="149">
        <v>8.703277890863486</v>
      </c>
      <c r="K39" s="151">
        <v>0.10009697820190545</v>
      </c>
      <c r="L39" s="149">
        <v>3.4547947313276199E-2</v>
      </c>
      <c r="M39" s="149">
        <v>0.24669850564254855</v>
      </c>
      <c r="N39" s="149">
        <v>0.3481793653660239</v>
      </c>
      <c r="O39" s="149">
        <v>4.3833861476881342E-2</v>
      </c>
      <c r="P39" s="149">
        <v>9.5489222727819012E-2</v>
      </c>
      <c r="Q39" s="149">
        <v>2.6771117004244309</v>
      </c>
      <c r="R39" s="149">
        <v>0.21697612783583936</v>
      </c>
      <c r="S39" s="149">
        <v>1.2825846480317865E-3</v>
      </c>
      <c r="T39" s="149">
        <v>1.776649016828408E-2</v>
      </c>
      <c r="U39" s="149">
        <v>2.4441367179811938E-2</v>
      </c>
      <c r="V39" s="149">
        <v>6.4042366808045549E-3</v>
      </c>
      <c r="W39" s="149">
        <v>2.4155274781566562E-2</v>
      </c>
      <c r="X39" s="149">
        <v>0.43442797590845977</v>
      </c>
      <c r="Y39" s="149">
        <v>7.745887623526751E-2</v>
      </c>
      <c r="Z39" s="149">
        <v>0.4356632409684677</v>
      </c>
    </row>
    <row r="40" spans="1:26" s="149" customFormat="1">
      <c r="A40" s="156" t="s">
        <v>325</v>
      </c>
      <c r="B40" s="149">
        <v>3.097875400920231E-2</v>
      </c>
      <c r="C40" s="149">
        <v>16.774114940496805</v>
      </c>
      <c r="D40" s="149">
        <v>0.99277435096698785</v>
      </c>
      <c r="E40" s="149">
        <v>4.3754876378378169</v>
      </c>
      <c r="F40" s="149">
        <v>62.328504234148227</v>
      </c>
      <c r="G40" s="149">
        <v>0.8145137411920278</v>
      </c>
      <c r="H40" s="149">
        <v>0.18775103439869176</v>
      </c>
      <c r="I40" s="149">
        <v>0.99714572576203053</v>
      </c>
      <c r="J40" s="149">
        <v>8.6897608063810985</v>
      </c>
      <c r="K40" s="151">
        <v>9.9351275555895346E-2</v>
      </c>
      <c r="L40" s="149">
        <v>3.4861468017738234E-2</v>
      </c>
      <c r="M40" s="149">
        <v>0.24490535499990959</v>
      </c>
      <c r="N40" s="149">
        <v>0.34292325390486877</v>
      </c>
      <c r="O40" s="149">
        <v>4.3412517345722539E-2</v>
      </c>
      <c r="P40" s="149">
        <v>9.5724026271685858E-2</v>
      </c>
      <c r="Q40" s="149">
        <v>2.6724850197398022</v>
      </c>
      <c r="R40" s="149">
        <v>0.23593244349576414</v>
      </c>
      <c r="S40" s="149">
        <v>1.2616628508521472E-3</v>
      </c>
      <c r="T40" s="149">
        <v>1.7833487104817313E-2</v>
      </c>
      <c r="U40" s="149">
        <v>2.4673308730228292E-2</v>
      </c>
      <c r="V40" s="149">
        <v>6.3397498128365216E-3</v>
      </c>
      <c r="W40" s="149">
        <v>2.3565622704116919E-2</v>
      </c>
      <c r="X40" s="149">
        <v>0.43503761146204611</v>
      </c>
      <c r="Y40" s="149">
        <v>7.6011679955150679E-2</v>
      </c>
      <c r="Z40" s="149">
        <v>0.43476840855137361</v>
      </c>
    </row>
    <row r="41" spans="1:26" s="149" customFormat="1">
      <c r="A41" s="156" t="s">
        <v>325</v>
      </c>
      <c r="B41" s="149">
        <v>3.1504737799147704E-2</v>
      </c>
      <c r="C41" s="149">
        <v>16.708487245728254</v>
      </c>
      <c r="D41" s="149">
        <v>1.0022351202633724</v>
      </c>
      <c r="E41" s="149">
        <v>4.4620328052914262</v>
      </c>
      <c r="F41" s="149">
        <v>62.435074800945301</v>
      </c>
      <c r="G41" s="149">
        <v>0.80487518011366999</v>
      </c>
      <c r="H41" s="149">
        <v>0.20793452139307189</v>
      </c>
      <c r="I41" s="149">
        <v>1.0704714457417557</v>
      </c>
      <c r="J41" s="149">
        <v>8.5549555071738386</v>
      </c>
      <c r="K41" s="151">
        <v>9.713129150066567E-2</v>
      </c>
      <c r="L41" s="149">
        <v>3.3772305567660754E-2</v>
      </c>
      <c r="M41" s="149">
        <v>0.24292588876193974</v>
      </c>
      <c r="N41" s="149">
        <v>0.33672309206131135</v>
      </c>
      <c r="O41" s="149">
        <v>4.3090719752048798E-2</v>
      </c>
      <c r="P41" s="149">
        <v>9.2867976664202601E-2</v>
      </c>
      <c r="Q41" s="149">
        <v>2.6251437892255196</v>
      </c>
      <c r="R41" s="149">
        <v>0.22146338630619827</v>
      </c>
      <c r="S41" s="149">
        <v>1.2505320081633664E-3</v>
      </c>
      <c r="T41" s="149">
        <v>1.7366714135410407E-2</v>
      </c>
      <c r="U41" s="149">
        <v>2.3840812584583829E-2</v>
      </c>
      <c r="V41" s="149">
        <v>6.3558255312985128E-3</v>
      </c>
      <c r="W41" s="149">
        <v>2.3422260689546327E-2</v>
      </c>
      <c r="X41" s="149">
        <v>0.42629988415944675</v>
      </c>
      <c r="Y41" s="149">
        <v>7.5414866821437873E-2</v>
      </c>
      <c r="Z41" s="149">
        <v>0.4342032786021191</v>
      </c>
    </row>
    <row r="42" spans="1:26" s="149" customFormat="1">
      <c r="A42" s="156" t="s">
        <v>325</v>
      </c>
      <c r="B42" s="149">
        <v>3.0644469925433501E-2</v>
      </c>
      <c r="C42" s="149">
        <v>16.741405080807176</v>
      </c>
      <c r="D42" s="149">
        <v>0.99778103663913953</v>
      </c>
      <c r="E42" s="149">
        <v>4.3651858276462017</v>
      </c>
      <c r="F42" s="149">
        <v>62.355308376434529</v>
      </c>
      <c r="G42" s="149">
        <v>0.83358778914495357</v>
      </c>
      <c r="H42" s="149">
        <v>0.19905871767052952</v>
      </c>
      <c r="I42" s="149">
        <v>1.0353775225314712</v>
      </c>
      <c r="J42" s="149">
        <v>8.6491554411418079</v>
      </c>
      <c r="K42" s="151">
        <v>0.10071577378978622</v>
      </c>
      <c r="L42" s="149">
        <v>3.4576060634578375E-2</v>
      </c>
      <c r="M42" s="149">
        <v>0.24393898601213429</v>
      </c>
      <c r="N42" s="149">
        <v>0.34193466248946641</v>
      </c>
      <c r="O42" s="149">
        <v>4.3017216729129969E-2</v>
      </c>
      <c r="P42" s="149">
        <v>9.538264964802036E-2</v>
      </c>
      <c r="Q42" s="149">
        <v>2.6605292521156283</v>
      </c>
      <c r="R42" s="149">
        <v>0.23411951449195043</v>
      </c>
      <c r="S42" s="149">
        <v>1.2718441587028816E-3</v>
      </c>
      <c r="T42" s="149">
        <v>1.7803486126168902E-2</v>
      </c>
      <c r="U42" s="149">
        <v>2.4390379070693548E-2</v>
      </c>
      <c r="V42" s="149">
        <v>6.3555685219818196E-3</v>
      </c>
      <c r="W42" s="149">
        <v>2.3774044388453465E-2</v>
      </c>
      <c r="X42" s="149">
        <v>0.43825269520106097</v>
      </c>
      <c r="Y42" s="149">
        <v>7.6647339561534453E-2</v>
      </c>
      <c r="Z42" s="149">
        <v>0.42989114901955361</v>
      </c>
    </row>
    <row r="43" spans="1:26" s="149" customFormat="1">
      <c r="A43" s="156" t="s">
        <v>325</v>
      </c>
      <c r="B43" s="149">
        <v>3.0388465442707003E-2</v>
      </c>
      <c r="C43" s="149">
        <v>16.75071256422828</v>
      </c>
      <c r="D43" s="149">
        <v>1.0134221602435087</v>
      </c>
      <c r="E43" s="149">
        <v>4.26234028981973</v>
      </c>
      <c r="F43" s="149">
        <v>62.346828602210891</v>
      </c>
      <c r="G43" s="149">
        <v>0.83239392198725515</v>
      </c>
      <c r="H43" s="149">
        <v>0.19802373214327604</v>
      </c>
      <c r="I43" s="149">
        <v>1.0126627715207301</v>
      </c>
      <c r="J43" s="149">
        <v>8.7366376064090083</v>
      </c>
      <c r="K43" s="151">
        <v>0.10133179732173019</v>
      </c>
      <c r="L43" s="149">
        <v>3.5021874834106841E-2</v>
      </c>
      <c r="M43" s="149">
        <v>0.24621542612465161</v>
      </c>
      <c r="N43" s="149">
        <v>0.3448869335457348</v>
      </c>
      <c r="O43" s="149">
        <v>4.3467367949587506E-2</v>
      </c>
      <c r="P43" s="149">
        <v>9.5314806838886615E-2</v>
      </c>
      <c r="Q43" s="149">
        <v>2.6741677243550654</v>
      </c>
      <c r="R43" s="149">
        <v>0.22873097632047273</v>
      </c>
      <c r="S43" s="149">
        <v>1.2855886738420625E-3</v>
      </c>
      <c r="T43" s="149">
        <v>1.8023669006368308E-2</v>
      </c>
      <c r="U43" s="149">
        <v>2.4813695049174616E-2</v>
      </c>
      <c r="V43" s="149">
        <v>6.3673480578418859E-3</v>
      </c>
      <c r="W43" s="149">
        <v>2.4070080362792009E-2</v>
      </c>
      <c r="X43" s="149">
        <v>0.44056543045900459</v>
      </c>
      <c r="Y43" s="149">
        <v>7.861823924107425E-2</v>
      </c>
      <c r="Z43" s="149">
        <v>0.43380846149089858</v>
      </c>
    </row>
    <row r="44" spans="1:26" s="149" customFormat="1">
      <c r="A44" s="156" t="s">
        <v>325</v>
      </c>
      <c r="B44" s="149">
        <v>2.8768745031482058E-2</v>
      </c>
      <c r="C44" s="149">
        <v>16.841715384852797</v>
      </c>
      <c r="D44" s="149">
        <v>1.0131344460901341</v>
      </c>
      <c r="E44" s="149">
        <v>4.2351897659845408</v>
      </c>
      <c r="F44" s="149">
        <v>62.191095710633491</v>
      </c>
      <c r="G44" s="149">
        <v>0.8462897777137226</v>
      </c>
      <c r="H44" s="149">
        <v>0.20268280665897412</v>
      </c>
      <c r="I44" s="149">
        <v>1.0294174647723446</v>
      </c>
      <c r="J44" s="149">
        <v>8.7737357405103822</v>
      </c>
      <c r="K44" s="151">
        <v>0.10260403302765399</v>
      </c>
      <c r="L44" s="149">
        <v>3.5456056855176492E-2</v>
      </c>
      <c r="M44" s="149">
        <v>0.24680205952407308</v>
      </c>
      <c r="N44" s="149">
        <v>0.34659263970276127</v>
      </c>
      <c r="O44" s="149">
        <v>4.3633843682038875E-2</v>
      </c>
      <c r="P44" s="149">
        <v>9.5198064192937165E-2</v>
      </c>
      <c r="Q44" s="149">
        <v>2.6774355374473084</v>
      </c>
      <c r="R44" s="149">
        <v>0.23010341461833661</v>
      </c>
      <c r="S44" s="149">
        <v>1.3017223701308263E-3</v>
      </c>
      <c r="T44" s="149">
        <v>1.8321979821998444E-2</v>
      </c>
      <c r="U44" s="149">
        <v>2.5194745651427482E-2</v>
      </c>
      <c r="V44" s="149">
        <v>6.4397993267660122E-3</v>
      </c>
      <c r="W44" s="149">
        <v>2.4282733299820735E-2</v>
      </c>
      <c r="X44" s="149">
        <v>0.44820044077801419</v>
      </c>
      <c r="Y44" s="149">
        <v>7.9218759610009931E-2</v>
      </c>
      <c r="Z44" s="149">
        <v>0.43612951556249657</v>
      </c>
    </row>
    <row r="45" spans="1:26">
      <c r="A45" s="156" t="s">
        <v>325</v>
      </c>
      <c r="B45" s="149">
        <v>3.24762986933654E-2</v>
      </c>
      <c r="C45" s="149">
        <v>17.117808433539871</v>
      </c>
      <c r="D45" s="149">
        <v>1.0208197184630345</v>
      </c>
      <c r="E45" s="149">
        <v>4.5359662164225627</v>
      </c>
      <c r="F45" s="149">
        <v>61.976131295209655</v>
      </c>
      <c r="G45" s="149">
        <v>0.78361276141672553</v>
      </c>
      <c r="H45" s="149">
        <v>0.19692635424993296</v>
      </c>
      <c r="I45" s="149">
        <v>0.99587720674421254</v>
      </c>
      <c r="J45" s="149">
        <v>8.5632430700091877</v>
      </c>
      <c r="K45" s="151">
        <v>9.6557392892061625E-2</v>
      </c>
      <c r="L45" s="149">
        <v>3.3515916412361124E-2</v>
      </c>
      <c r="M45" s="149">
        <v>0.24596337885324968</v>
      </c>
      <c r="N45" s="149">
        <v>0.34993173876339545</v>
      </c>
      <c r="O45" s="149">
        <v>4.4077225594085667E-2</v>
      </c>
      <c r="P45" s="149">
        <v>9.4479706592850835E-2</v>
      </c>
      <c r="Q45" s="149">
        <v>2.705380832045746</v>
      </c>
      <c r="R45" s="149">
        <v>0.20754329086809975</v>
      </c>
      <c r="S45" s="149">
        <v>1.2506123960259656E-3</v>
      </c>
      <c r="T45" s="149">
        <v>1.723852685518119E-2</v>
      </c>
      <c r="U45" s="149">
        <v>2.2396608545527739E-2</v>
      </c>
      <c r="V45" s="149">
        <v>6.3158230330296918E-3</v>
      </c>
      <c r="W45" s="149">
        <v>2.3199871919143553E-2</v>
      </c>
      <c r="X45" s="149">
        <v>0.41004492095682671</v>
      </c>
      <c r="Y45" s="149">
        <v>7.3992937968526615E-2</v>
      </c>
      <c r="Z45" s="149">
        <v>0.42510246195100992</v>
      </c>
    </row>
    <row r="46" spans="1:26">
      <c r="A46" s="156" t="s">
        <v>325</v>
      </c>
      <c r="B46" s="149">
        <v>3.0779782480795031E-2</v>
      </c>
      <c r="C46" s="149">
        <v>16.703581164909114</v>
      </c>
      <c r="D46" s="149">
        <v>1.0210768964095986</v>
      </c>
      <c r="E46" s="149">
        <v>4.4185547753750845</v>
      </c>
      <c r="F46" s="149">
        <v>62.443250505225343</v>
      </c>
      <c r="G46" s="149">
        <v>0.82295815271979245</v>
      </c>
      <c r="H46" s="149">
        <v>0.19357320698253239</v>
      </c>
      <c r="I46" s="149">
        <v>1.0015887092219591</v>
      </c>
      <c r="J46" s="149">
        <v>8.5790122159836066</v>
      </c>
      <c r="K46" s="151">
        <v>9.8856839965435955E-2</v>
      </c>
      <c r="L46" s="149">
        <v>3.4133026728154936E-2</v>
      </c>
      <c r="M46" s="149">
        <v>0.24514624922258696</v>
      </c>
      <c r="N46" s="149">
        <v>0.34733634946201852</v>
      </c>
      <c r="O46" s="149">
        <v>4.3325632252742642E-2</v>
      </c>
      <c r="P46" s="149">
        <v>9.3237759829571262E-2</v>
      </c>
      <c r="Q46" s="149">
        <v>2.6928453707464479</v>
      </c>
      <c r="R46" s="149">
        <v>0.21480708219145861</v>
      </c>
      <c r="S46" s="149">
        <v>1.2427125206130865E-3</v>
      </c>
      <c r="T46" s="149">
        <v>1.7611690383453785E-2</v>
      </c>
      <c r="U46" s="149">
        <v>2.3411382580605149E-2</v>
      </c>
      <c r="V46" s="149">
        <v>6.3083035483639371E-3</v>
      </c>
      <c r="W46" s="149">
        <v>2.3552508157371692E-2</v>
      </c>
      <c r="X46" s="149">
        <v>0.42817205289691845</v>
      </c>
      <c r="Y46" s="149">
        <v>7.5514833219338495E-2</v>
      </c>
      <c r="Z46" s="149">
        <v>0.42096074912339509</v>
      </c>
    </row>
    <row r="47" spans="1:26">
      <c r="A47" s="156" t="s">
        <v>325</v>
      </c>
      <c r="B47" s="149">
        <v>3.0497849688153979E-2</v>
      </c>
      <c r="C47" s="149">
        <v>16.63956606643713</v>
      </c>
      <c r="D47" s="149">
        <v>1.017295846827085</v>
      </c>
      <c r="E47" s="149">
        <v>4.3545602333146212</v>
      </c>
      <c r="F47" s="149">
        <v>62.59418368790999</v>
      </c>
      <c r="G47" s="149">
        <v>0.84958891616802401</v>
      </c>
      <c r="H47" s="149">
        <v>0.19600632432540455</v>
      </c>
      <c r="I47" s="149">
        <v>1.0077434011669588</v>
      </c>
      <c r="J47" s="149">
        <v>8.545866680045723</v>
      </c>
      <c r="K47" s="151">
        <v>0.10031908367931855</v>
      </c>
      <c r="L47" s="149">
        <v>3.4357270958398994E-2</v>
      </c>
      <c r="M47" s="149">
        <v>0.24417117360020441</v>
      </c>
      <c r="N47" s="149">
        <v>0.34484674223869471</v>
      </c>
      <c r="O47" s="149">
        <v>4.2834366260668055E-2</v>
      </c>
      <c r="P47" s="149">
        <v>9.2961311327362878E-2</v>
      </c>
      <c r="Q47" s="149">
        <v>2.6754336960805354</v>
      </c>
      <c r="R47" s="149">
        <v>0.21242912035008438</v>
      </c>
      <c r="S47" s="149">
        <v>1.2453965936273063E-3</v>
      </c>
      <c r="T47" s="149">
        <v>1.7580135303443972E-2</v>
      </c>
      <c r="U47" s="149">
        <v>2.3055379754789947E-2</v>
      </c>
      <c r="V47" s="149">
        <v>6.3015523451028259E-3</v>
      </c>
      <c r="W47" s="149">
        <v>2.3853502458853839E-2</v>
      </c>
      <c r="X47" s="149">
        <v>0.43295278423986799</v>
      </c>
      <c r="Y47" s="149">
        <v>7.5871178958994784E-2</v>
      </c>
      <c r="Z47" s="149">
        <v>0.41712134783290844</v>
      </c>
    </row>
    <row r="48" spans="1:26">
      <c r="A48" s="156" t="s">
        <v>325</v>
      </c>
      <c r="B48" s="149">
        <v>3.2639919109909155E-2</v>
      </c>
      <c r="C48" s="149">
        <v>16.881407363786572</v>
      </c>
      <c r="D48" s="149">
        <v>1.0226580436341404</v>
      </c>
      <c r="E48" s="149">
        <v>4.5114600676516741</v>
      </c>
      <c r="F48" s="149">
        <v>62.147543316885447</v>
      </c>
      <c r="G48" s="149">
        <v>0.80240299117517422</v>
      </c>
      <c r="H48" s="149">
        <v>0.19648011644496752</v>
      </c>
      <c r="I48" s="149">
        <v>0.99989651339990149</v>
      </c>
      <c r="J48" s="149">
        <v>8.6138095792048848</v>
      </c>
      <c r="K48" s="151">
        <v>9.7586319889088627E-2</v>
      </c>
      <c r="L48" s="149">
        <v>3.3817361216331929E-2</v>
      </c>
      <c r="M48" s="149">
        <v>0.24808969121974675</v>
      </c>
      <c r="N48" s="149">
        <v>0.34619901709164524</v>
      </c>
      <c r="O48" s="149">
        <v>4.3320889947195795E-2</v>
      </c>
      <c r="P48" s="149">
        <v>9.5845201904568966E-2</v>
      </c>
      <c r="Q48" s="149">
        <v>2.6965497263102023</v>
      </c>
      <c r="R48" s="149">
        <v>0.20626619800612964</v>
      </c>
      <c r="S48" s="149">
        <v>1.2560940168021351E-3</v>
      </c>
      <c r="T48" s="149">
        <v>1.7606599215750231E-2</v>
      </c>
      <c r="U48" s="149">
        <v>2.2631245330459869E-2</v>
      </c>
      <c r="V48" s="149">
        <v>6.3814313355511553E-3</v>
      </c>
      <c r="W48" s="149">
        <v>2.3638565226527988E-2</v>
      </c>
      <c r="X48" s="149">
        <v>0.42567043866875026</v>
      </c>
      <c r="Y48" s="149">
        <v>7.5119203404166876E-2</v>
      </c>
      <c r="Z48" s="149">
        <v>0.43172342303834238</v>
      </c>
    </row>
    <row r="49" spans="1:26">
      <c r="A49" s="156" t="s">
        <v>325</v>
      </c>
      <c r="B49" s="149">
        <v>3.1905406341204028E-2</v>
      </c>
      <c r="C49" s="149">
        <v>16.811384495073174</v>
      </c>
      <c r="D49" s="149">
        <v>1.0185180856053495</v>
      </c>
      <c r="E49" s="149">
        <v>4.3646888210257533</v>
      </c>
      <c r="F49" s="149">
        <v>62.42360252283202</v>
      </c>
      <c r="G49" s="149">
        <v>0.8071527556510838</v>
      </c>
      <c r="H49" s="149">
        <v>0.19369671809990863</v>
      </c>
      <c r="I49" s="149">
        <v>1.0181049674833056</v>
      </c>
      <c r="J49" s="149">
        <v>8.5815045307729783</v>
      </c>
      <c r="K49" s="151">
        <v>9.8830095650265543E-2</v>
      </c>
      <c r="L49" s="149">
        <v>3.4299391308517634E-2</v>
      </c>
      <c r="M49" s="149">
        <v>0.24577410328706067</v>
      </c>
      <c r="N49" s="149">
        <v>0.34482991260317747</v>
      </c>
      <c r="O49" s="149">
        <v>4.2996542689165848E-2</v>
      </c>
      <c r="P49" s="149">
        <v>9.3879452125995203E-2</v>
      </c>
      <c r="Q49" s="149">
        <v>2.6561291698544882</v>
      </c>
      <c r="R49" s="149">
        <v>0.20648096740301009</v>
      </c>
      <c r="S49" s="149">
        <v>1.2630384360056281E-3</v>
      </c>
      <c r="T49" s="149">
        <v>1.7719438739152295E-2</v>
      </c>
      <c r="U49" s="149">
        <v>2.2560132011496793E-2</v>
      </c>
      <c r="V49" s="149">
        <v>6.4168679902811138E-3</v>
      </c>
      <c r="W49" s="149">
        <v>2.375349507705278E-2</v>
      </c>
      <c r="X49" s="149">
        <v>0.42785810853274708</v>
      </c>
      <c r="Y49" s="149">
        <v>7.665182686712925E-2</v>
      </c>
      <c r="Z49" s="149">
        <v>0.43011835083561756</v>
      </c>
    </row>
    <row r="50" spans="1:26">
      <c r="A50" s="156" t="s">
        <v>325</v>
      </c>
      <c r="B50" s="149">
        <v>3.0614273551898472E-2</v>
      </c>
      <c r="C50" s="149">
        <v>16.595043777104525</v>
      </c>
      <c r="D50" s="149">
        <v>0.99268517160905567</v>
      </c>
      <c r="E50" s="149">
        <v>4.3351041245417354</v>
      </c>
      <c r="F50" s="149">
        <v>62.780052389437458</v>
      </c>
      <c r="G50" s="149">
        <v>0.83603140163226852</v>
      </c>
      <c r="H50" s="149">
        <v>0.20149545689718434</v>
      </c>
      <c r="I50" s="149">
        <v>1.0038353353516791</v>
      </c>
      <c r="J50" s="149">
        <v>8.5266400335653199</v>
      </c>
      <c r="K50" s="151">
        <v>9.9353798559330145E-2</v>
      </c>
      <c r="L50" s="149">
        <v>3.436170408388084E-2</v>
      </c>
      <c r="M50" s="149">
        <v>0.24277715327674212</v>
      </c>
      <c r="N50" s="149">
        <v>0.3366269442865602</v>
      </c>
      <c r="O50" s="149">
        <v>4.2264404999590249E-2</v>
      </c>
      <c r="P50" s="149">
        <v>9.2883713319931088E-2</v>
      </c>
      <c r="Q50" s="149">
        <v>2.6170653144588818</v>
      </c>
      <c r="R50" s="149">
        <v>0.21511914150001182</v>
      </c>
      <c r="S50" s="149">
        <v>1.2424934702977997E-3</v>
      </c>
      <c r="T50" s="149">
        <v>1.7676660662535367E-2</v>
      </c>
      <c r="U50" s="149">
        <v>2.3276446753780693E-2</v>
      </c>
      <c r="V50" s="149">
        <v>6.3299202676725752E-3</v>
      </c>
      <c r="W50" s="149">
        <v>2.3603433885639569E-2</v>
      </c>
      <c r="X50" s="149">
        <v>0.4352472699330201</v>
      </c>
      <c r="Y50" s="149">
        <v>7.525022426049624E-2</v>
      </c>
      <c r="Z50" s="149">
        <v>0.41589910056771173</v>
      </c>
    </row>
    <row r="51" spans="1:26" s="149" customFormat="1">
      <c r="A51" s="156" t="s">
        <v>325</v>
      </c>
      <c r="B51" s="149">
        <v>3.178301633661057E-2</v>
      </c>
      <c r="C51" s="149">
        <v>16.931599373250521</v>
      </c>
      <c r="D51" s="149">
        <v>1.031882733784647</v>
      </c>
      <c r="E51" s="149">
        <v>4.5336349543516841</v>
      </c>
      <c r="F51" s="149">
        <v>62.14246965425825</v>
      </c>
      <c r="G51" s="149">
        <v>0.78515172306399295</v>
      </c>
      <c r="H51" s="149">
        <v>0.20166263864263315</v>
      </c>
      <c r="I51" s="149">
        <v>1.0133853485145208</v>
      </c>
      <c r="J51" s="149">
        <v>8.5596813912413943</v>
      </c>
      <c r="K51" s="151">
        <v>9.9541615932270414E-2</v>
      </c>
      <c r="L51" s="149">
        <v>3.302471898768243E-2</v>
      </c>
      <c r="M51" s="149">
        <v>0.24660567836848896</v>
      </c>
      <c r="N51" s="149">
        <v>0.35415051578184242</v>
      </c>
      <c r="O51" s="149">
        <v>4.4048417010473559E-2</v>
      </c>
      <c r="P51" s="149">
        <v>9.3950658518805796E-2</v>
      </c>
      <c r="Q51" s="149">
        <v>2.6810425872369916</v>
      </c>
      <c r="R51" s="149">
        <v>0.21891629368599647</v>
      </c>
      <c r="S51" s="149">
        <v>1.2594413451812174E-3</v>
      </c>
      <c r="T51" s="149">
        <v>1.7510754063117695E-2</v>
      </c>
      <c r="U51" s="149">
        <v>2.3368114138240831E-2</v>
      </c>
      <c r="V51" s="149">
        <v>6.5645959624561481E-3</v>
      </c>
      <c r="W51" s="149">
        <v>2.3936705593229649E-2</v>
      </c>
      <c r="X51" s="149">
        <v>0.40459195555678029</v>
      </c>
      <c r="Y51" s="149">
        <v>7.3917431100709183E-2</v>
      </c>
      <c r="Z51" s="149">
        <v>0.4267561759768379</v>
      </c>
    </row>
    <row r="52" spans="1:26" s="149" customFormat="1">
      <c r="A52" s="156" t="s">
        <v>325</v>
      </c>
      <c r="B52" s="149">
        <v>3.2430676593287418E-2</v>
      </c>
      <c r="C52" s="149">
        <v>16.835127898938044</v>
      </c>
      <c r="D52" s="149">
        <v>1.0357469004197273</v>
      </c>
      <c r="E52" s="149">
        <v>4.4588042547350053</v>
      </c>
      <c r="F52" s="149">
        <v>62.164942299620819</v>
      </c>
      <c r="G52" s="149">
        <v>0.81945747607379216</v>
      </c>
      <c r="H52" s="149">
        <v>0.2035555765815284</v>
      </c>
      <c r="I52" s="149">
        <v>1.0143123867849035</v>
      </c>
      <c r="J52" s="149">
        <v>8.5843515460718613</v>
      </c>
      <c r="K52" s="151">
        <v>9.9320364597774782E-2</v>
      </c>
      <c r="L52" s="149">
        <v>3.3301839477921043E-2</v>
      </c>
      <c r="M52" s="149">
        <v>0.24740054236913164</v>
      </c>
      <c r="N52" s="149">
        <v>0.35464086337430628</v>
      </c>
      <c r="O52" s="149">
        <v>4.430447700996399E-2</v>
      </c>
      <c r="P52" s="149">
        <v>9.65346126598014E-2</v>
      </c>
      <c r="Q52" s="149">
        <v>2.7264207826374292</v>
      </c>
      <c r="R52" s="149">
        <v>0.22603967692263696</v>
      </c>
      <c r="S52" s="149">
        <v>1.2826475512806915E-3</v>
      </c>
      <c r="T52" s="149">
        <v>1.7754730832143642E-2</v>
      </c>
      <c r="U52" s="149">
        <v>2.3577451195463065E-2</v>
      </c>
      <c r="V52" s="149">
        <v>6.6988020427697203E-3</v>
      </c>
      <c r="W52" s="149">
        <v>2.4245966191467579E-2</v>
      </c>
      <c r="X52" s="149">
        <v>0.4177822664987671</v>
      </c>
      <c r="Y52" s="149">
        <v>7.449437750210379E-2</v>
      </c>
      <c r="Z52" s="149">
        <v>0.43761439781415579</v>
      </c>
    </row>
    <row r="53" spans="1:26" s="149" customFormat="1">
      <c r="A53" s="156" t="s">
        <v>325</v>
      </c>
      <c r="B53" s="149">
        <v>3.180958190478702E-2</v>
      </c>
      <c r="C53" s="149">
        <v>16.816723140466578</v>
      </c>
      <c r="D53" s="149">
        <v>1.0338040046737935</v>
      </c>
      <c r="E53" s="149">
        <v>4.4519558648457229</v>
      </c>
      <c r="F53" s="149">
        <v>62.217797581799637</v>
      </c>
      <c r="G53" s="149">
        <v>0.82384963691412105</v>
      </c>
      <c r="H53" s="149">
        <v>0.1992972844016728</v>
      </c>
      <c r="I53" s="149">
        <v>1.0047261190268406</v>
      </c>
      <c r="J53" s="149">
        <v>8.6005919435550453</v>
      </c>
      <c r="K53" s="151">
        <v>0.10146645460032484</v>
      </c>
      <c r="L53" s="149">
        <v>3.3585569919931314E-2</v>
      </c>
      <c r="M53" s="149">
        <v>0.2481882060688472</v>
      </c>
      <c r="N53" s="149">
        <v>0.35443336514912238</v>
      </c>
      <c r="O53" s="149">
        <v>4.393965080421311E-2</v>
      </c>
      <c r="P53" s="149">
        <v>9.5541105906122178E-2</v>
      </c>
      <c r="Q53" s="149">
        <v>2.6811981254861124</v>
      </c>
      <c r="R53" s="149">
        <v>0.22644087296222254</v>
      </c>
      <c r="S53" s="149">
        <v>1.2677179310560725E-3</v>
      </c>
      <c r="T53" s="149">
        <v>1.7863247584532737E-2</v>
      </c>
      <c r="U53" s="149">
        <v>2.3840861667692156E-2</v>
      </c>
      <c r="V53" s="149">
        <v>6.6938620364258754E-3</v>
      </c>
      <c r="W53" s="149">
        <v>2.4523073809587851E-2</v>
      </c>
      <c r="X53" s="149">
        <v>0.42762861684536985</v>
      </c>
      <c r="Y53" s="149">
        <v>7.5779634573017396E-2</v>
      </c>
      <c r="Z53" s="149">
        <v>0.43750288064796933</v>
      </c>
    </row>
    <row r="54" spans="1:26" s="149" customFormat="1">
      <c r="A54" s="156" t="s">
        <v>325</v>
      </c>
      <c r="B54" s="149">
        <v>3.1414425600893761E-2</v>
      </c>
      <c r="C54" s="149">
        <v>16.606829725036658</v>
      </c>
      <c r="D54" s="149">
        <v>1.0141159903622545</v>
      </c>
      <c r="E54" s="149">
        <v>4.3576282000033215</v>
      </c>
      <c r="F54" s="149">
        <v>62.627759517712001</v>
      </c>
      <c r="G54" s="149">
        <v>0.84073643729333691</v>
      </c>
      <c r="H54" s="149">
        <v>0.21311463456359214</v>
      </c>
      <c r="I54" s="149">
        <v>1.0071531365257544</v>
      </c>
      <c r="J54" s="149">
        <v>8.4904740945816126</v>
      </c>
      <c r="K54" s="151">
        <v>0.10128703332734472</v>
      </c>
      <c r="L54" s="149">
        <v>3.3860995161113017E-2</v>
      </c>
      <c r="M54" s="149">
        <v>0.24479574751236632</v>
      </c>
      <c r="N54" s="149">
        <v>0.34706786352654895</v>
      </c>
      <c r="O54" s="149">
        <v>4.3165750761984499E-2</v>
      </c>
      <c r="P54" s="149">
        <v>9.4847856238911982E-2</v>
      </c>
      <c r="Q54" s="149">
        <v>2.6633941655353124</v>
      </c>
      <c r="R54" s="149">
        <v>0.22792034090657448</v>
      </c>
      <c r="S54" s="149">
        <v>1.2785886317214022E-3</v>
      </c>
      <c r="T54" s="149">
        <v>1.8064313583352497E-2</v>
      </c>
      <c r="U54" s="149">
        <v>2.4436900552676489E-2</v>
      </c>
      <c r="V54" s="149">
        <v>6.7021341360091703E-3</v>
      </c>
      <c r="W54" s="149">
        <v>2.4766025006006144E-2</v>
      </c>
      <c r="X54" s="149">
        <v>0.4401370224766149</v>
      </c>
      <c r="Y54" s="149">
        <v>7.6318823944534098E-2</v>
      </c>
      <c r="Z54" s="149">
        <v>0.44268030642935696</v>
      </c>
    </row>
    <row r="55" spans="1:26" s="149" customFormat="1">
      <c r="A55" s="156" t="s">
        <v>325</v>
      </c>
      <c r="B55" s="149">
        <v>3.2950003950589189E-2</v>
      </c>
      <c r="C55" s="149">
        <v>16.870094470899961</v>
      </c>
      <c r="D55" s="149">
        <v>1.004004997298138</v>
      </c>
      <c r="E55" s="149">
        <v>4.5471011851811474</v>
      </c>
      <c r="F55" s="149">
        <v>62.191243037408753</v>
      </c>
      <c r="G55" s="149">
        <v>0.82849844813744111</v>
      </c>
      <c r="H55" s="149">
        <v>0.19882326536183986</v>
      </c>
      <c r="I55" s="149">
        <v>1.0050248928378547</v>
      </c>
      <c r="J55" s="149">
        <v>8.5279333319694217</v>
      </c>
      <c r="K55" s="151">
        <v>9.97802088029765E-2</v>
      </c>
      <c r="L55" s="149">
        <v>3.3160863599239331E-2</v>
      </c>
      <c r="M55" s="149">
        <v>0.24494695576512759</v>
      </c>
      <c r="N55" s="149">
        <v>0.349713855013361</v>
      </c>
      <c r="O55" s="149">
        <v>4.3194243567772135E-2</v>
      </c>
      <c r="P55" s="149">
        <v>9.5315677592363549E-2</v>
      </c>
      <c r="Q55" s="149">
        <v>2.6599462900180049</v>
      </c>
      <c r="R55" s="149">
        <v>0.22523398220038982</v>
      </c>
      <c r="S55" s="149">
        <v>1.2855888290230642E-3</v>
      </c>
      <c r="T55" s="149">
        <v>1.7862432500500847E-2</v>
      </c>
      <c r="U55" s="149">
        <v>2.3606522343805312E-2</v>
      </c>
      <c r="V55" s="149">
        <v>6.6443917893855417E-3</v>
      </c>
      <c r="W55" s="149">
        <v>2.4608869254781174E-2</v>
      </c>
      <c r="X55" s="149">
        <v>0.42735832966792131</v>
      </c>
      <c r="Y55" s="149">
        <v>7.5942449412977564E-2</v>
      </c>
      <c r="Z55" s="149">
        <v>0.44447057566651571</v>
      </c>
    </row>
    <row r="56" spans="1:26" s="149" customFormat="1">
      <c r="A56" s="156" t="s">
        <v>325</v>
      </c>
      <c r="B56" s="149">
        <v>3.1808743049892667E-2</v>
      </c>
      <c r="C56" s="149">
        <v>16.902928481656321</v>
      </c>
      <c r="D56" s="149">
        <v>1.0113939725637195</v>
      </c>
      <c r="E56" s="149">
        <v>4.5834706348752805</v>
      </c>
      <c r="F56" s="149">
        <v>62.249145174362617</v>
      </c>
      <c r="G56" s="149">
        <v>0.76807123334917704</v>
      </c>
      <c r="H56" s="149">
        <v>0.19333975327939745</v>
      </c>
      <c r="I56" s="149">
        <v>1.0272347210577482</v>
      </c>
      <c r="J56" s="149">
        <v>8.4872073288112393</v>
      </c>
      <c r="K56" s="151">
        <v>9.8471833202041739E-2</v>
      </c>
      <c r="L56" s="149">
        <v>3.2439092312188063E-2</v>
      </c>
      <c r="M56" s="149">
        <v>0.24826262508554151</v>
      </c>
      <c r="N56" s="149">
        <v>0.34785800368681202</v>
      </c>
      <c r="O56" s="149">
        <v>4.3472293264574385E-2</v>
      </c>
      <c r="P56" s="149">
        <v>9.5694023514556636E-2</v>
      </c>
      <c r="Q56" s="149">
        <v>2.662728713690524</v>
      </c>
      <c r="R56" s="149">
        <v>0.21644050856054939</v>
      </c>
      <c r="S56" s="149">
        <v>1.2740660569795738E-3</v>
      </c>
      <c r="T56" s="149">
        <v>1.776822091745664E-2</v>
      </c>
      <c r="U56" s="149">
        <v>2.3149352800570153E-2</v>
      </c>
      <c r="V56" s="149">
        <v>6.5780130916257692E-3</v>
      </c>
      <c r="W56" s="149">
        <v>2.3485604039874809E-2</v>
      </c>
      <c r="X56" s="149">
        <v>0.40888678038899628</v>
      </c>
      <c r="Y56" s="149">
        <v>7.4141432428426995E-2</v>
      </c>
      <c r="Z56" s="149">
        <v>0.42466145706798591</v>
      </c>
    </row>
    <row r="57" spans="1:26" s="149" customFormat="1">
      <c r="A57" s="156" t="s">
        <v>325</v>
      </c>
      <c r="B57" s="149">
        <v>3.2787807616568E-2</v>
      </c>
      <c r="C57" s="149">
        <v>16.654474882314673</v>
      </c>
      <c r="D57" s="149">
        <v>1.0169844752933022</v>
      </c>
      <c r="E57" s="149">
        <v>4.4174480192231984</v>
      </c>
      <c r="F57" s="149">
        <v>62.480013391043535</v>
      </c>
      <c r="G57" s="149">
        <v>0.83703799658528999</v>
      </c>
      <c r="H57" s="149">
        <v>0.19851346843162226</v>
      </c>
      <c r="I57" s="149">
        <v>1.004529318036615</v>
      </c>
      <c r="J57" s="149">
        <v>8.5546903565019381</v>
      </c>
      <c r="K57" s="151">
        <v>0.100365829236868</v>
      </c>
      <c r="L57" s="149">
        <v>3.3348216995707516E-2</v>
      </c>
      <c r="M57" s="149">
        <v>0.24527822514965697</v>
      </c>
      <c r="N57" s="149">
        <v>0.34536216113893875</v>
      </c>
      <c r="O57" s="149">
        <v>4.3571658686730443E-2</v>
      </c>
      <c r="P57" s="149">
        <v>9.7154960676385113E-2</v>
      </c>
      <c r="Q57" s="149">
        <v>2.6730003895073717</v>
      </c>
      <c r="R57" s="149">
        <v>0.22272683930470993</v>
      </c>
      <c r="S57" s="149">
        <v>1.2710426011201543E-3</v>
      </c>
      <c r="T57" s="149">
        <v>1.791433519596106E-2</v>
      </c>
      <c r="U57" s="149">
        <v>2.4006540670937163E-2</v>
      </c>
      <c r="V57" s="149">
        <v>6.672993786311341E-3</v>
      </c>
      <c r="W57" s="149">
        <v>2.3960234180468182E-2</v>
      </c>
      <c r="X57" s="149">
        <v>0.43267917618073898</v>
      </c>
      <c r="Y57" s="149">
        <v>7.5839444292435915E-2</v>
      </c>
      <c r="Z57" s="149">
        <v>0.4402072341423332</v>
      </c>
    </row>
    <row r="58" spans="1:26" s="149" customFormat="1">
      <c r="A58" s="156" t="s">
        <v>325</v>
      </c>
      <c r="B58" s="149">
        <v>3.2632371711823503E-2</v>
      </c>
      <c r="C58" s="149">
        <v>16.497784483151833</v>
      </c>
      <c r="D58" s="149">
        <v>1.0139646782125031</v>
      </c>
      <c r="E58" s="149">
        <v>4.3298474965690437</v>
      </c>
      <c r="F58" s="149">
        <v>62.683725455783879</v>
      </c>
      <c r="G58" s="149">
        <v>0.8656944467957437</v>
      </c>
      <c r="H58" s="149">
        <v>0.2093027282024035</v>
      </c>
      <c r="I58" s="149">
        <v>0.99149211683415905</v>
      </c>
      <c r="J58" s="149">
        <v>8.5539709744463988</v>
      </c>
      <c r="K58" s="151">
        <v>0.1015152413456943</v>
      </c>
      <c r="L58" s="149">
        <v>3.3734664613429131E-2</v>
      </c>
      <c r="M58" s="149">
        <v>0.24329136772719392</v>
      </c>
      <c r="N58" s="149">
        <v>0.34415669837307306</v>
      </c>
      <c r="O58" s="149">
        <v>4.3202917607644227E-2</v>
      </c>
      <c r="P58" s="149">
        <v>9.6171665533387782E-2</v>
      </c>
      <c r="Q58" s="149">
        <v>2.6597437091622824</v>
      </c>
      <c r="R58" s="149">
        <v>0.22562984827626176</v>
      </c>
      <c r="S58" s="149">
        <v>1.2767565379550511E-3</v>
      </c>
      <c r="T58" s="149">
        <v>1.8127981617421591E-2</v>
      </c>
      <c r="U58" s="149">
        <v>2.4823065687962019E-2</v>
      </c>
      <c r="V58" s="149">
        <v>6.7464850656736176E-3</v>
      </c>
      <c r="W58" s="149">
        <v>2.4582951948030705E-2</v>
      </c>
      <c r="X58" s="149">
        <v>0.45198058174053446</v>
      </c>
      <c r="Y58" s="149">
        <v>7.7504276554280799E-2</v>
      </c>
      <c r="Z58" s="149">
        <v>0.4486728599495296</v>
      </c>
    </row>
    <row r="59" spans="1:26" s="155" customFormat="1">
      <c r="A59" s="157" t="s">
        <v>320</v>
      </c>
      <c r="B59" s="155">
        <f>AVERAGE(B35:B58)</f>
        <v>3.185373864381956E-2</v>
      </c>
      <c r="C59" s="155">
        <f>AVERAGE(C35:C58)</f>
        <v>16.765880995728352</v>
      </c>
      <c r="D59" s="155">
        <f>AVERAGE(D35:D58)</f>
        <v>1.0122583330507875</v>
      </c>
      <c r="E59" s="155">
        <f>AVERAGE(E35:E58)</f>
        <v>4.4129357522863843</v>
      </c>
      <c r="F59" s="155">
        <f>AVERAGE(F35:F58)</f>
        <v>62.375433821565792</v>
      </c>
      <c r="G59" s="155">
        <f>AVERAGE(G35:G58)</f>
        <v>0.81805552922020119</v>
      </c>
      <c r="H59" s="155">
        <f>AVERAGE(H35:H58)</f>
        <v>0.19782062384464216</v>
      </c>
      <c r="I59" s="155">
        <f>AVERAGE(I35:I58)</f>
        <v>1.010080075852251</v>
      </c>
      <c r="J59" s="155">
        <f>AVERAGE(J35:J58)</f>
        <v>8.5913914974447092</v>
      </c>
      <c r="K59" s="158">
        <f>AVERAGE(K35:K58)</f>
        <v>9.9327097380053811E-2</v>
      </c>
      <c r="L59" s="155">
        <f>AVERAGE(L35:L58)</f>
        <v>3.3909813927163475E-2</v>
      </c>
      <c r="M59" s="155">
        <f>AVERAGE(M35:M58)</f>
        <v>0.24515093114230327</v>
      </c>
      <c r="N59" s="155">
        <f>AVERAGE(N35:N58)</f>
        <v>0.34534469888019909</v>
      </c>
      <c r="O59" s="155">
        <f>AVERAGE(O35:O58)</f>
        <v>4.3393112516945352E-2</v>
      </c>
      <c r="P59" s="155">
        <f>AVERAGE(P35:P58)</f>
        <v>9.4800210955491446E-2</v>
      </c>
      <c r="Q59" s="155">
        <f>AVERAGE(Q35:Q58)</f>
        <v>2.6697705958631346</v>
      </c>
      <c r="R59" s="155">
        <f>AVERAGE(R35:R58)</f>
        <v>0.22077076284181349</v>
      </c>
      <c r="S59" s="155">
        <f>AVERAGE(S35:S58)</f>
        <v>1.2645033722607486E-3</v>
      </c>
      <c r="T59" s="155">
        <f>AVERAGE(T35:T58)</f>
        <v>1.7699308963204832E-2</v>
      </c>
      <c r="U59" s="155">
        <f>AVERAGE(U35:U58)</f>
        <v>2.3758476103823315E-2</v>
      </c>
      <c r="V59" s="155">
        <f>AVERAGE(V35:V58)</f>
        <v>6.4664034777044523E-3</v>
      </c>
      <c r="W59" s="155">
        <f>AVERAGE(W35:W58)</f>
        <v>2.3876505050934371E-2</v>
      </c>
      <c r="X59" s="155">
        <f>AVERAGE(X35:X58)</f>
        <v>0.42861457013635595</v>
      </c>
      <c r="Y59" s="155">
        <f>AVERAGE(Y35:Y58)</f>
        <v>7.579144776314227E-2</v>
      </c>
      <c r="Z59" s="155">
        <f>AVERAGE(Z35:Z58)</f>
        <v>0.43405923337804614</v>
      </c>
    </row>
    <row r="60" spans="1:26" s="155" customFormat="1">
      <c r="A60" s="155" t="s">
        <v>329</v>
      </c>
      <c r="B60" s="155">
        <f>_xlfn.STDEV.P(B35:B58)</f>
        <v>1.2634167628389967E-3</v>
      </c>
      <c r="C60" s="155">
        <f>_xlfn.STDEV.P(C35:C58)</f>
        <v>0.12557809695157812</v>
      </c>
      <c r="D60" s="155">
        <f>_xlfn.STDEV.P(D35:D58)</f>
        <v>1.2561637303096071E-2</v>
      </c>
      <c r="E60" s="155">
        <f>_xlfn.STDEV.P(E35:E58)</f>
        <v>8.8562823084098491E-2</v>
      </c>
      <c r="F60" s="155">
        <f>_xlfn.STDEV.P(F35:F58)</f>
        <v>0.18894109750706059</v>
      </c>
      <c r="G60" s="155">
        <f>_xlfn.STDEV.P(G35:G58)</f>
        <v>2.244152234036819E-2</v>
      </c>
      <c r="H60" s="155">
        <f>_xlfn.STDEV.P(H35:H58)</f>
        <v>6.6798631096060537E-3</v>
      </c>
      <c r="I60" s="155">
        <f>_xlfn.STDEV.P(I35:I58)</f>
        <v>1.9327275755202891E-2</v>
      </c>
      <c r="J60" s="155">
        <f>_xlfn.STDEV.P(J35:J58)</f>
        <v>7.1990141921013134E-2</v>
      </c>
      <c r="K60" s="155">
        <f>_xlfn.STDEV.P(K35:K58)</f>
        <v>1.6739249839062673E-3</v>
      </c>
      <c r="L60" s="155">
        <f>_xlfn.STDEV.P(L35:L58)</f>
        <v>6.8474041173494939E-4</v>
      </c>
      <c r="M60" s="155">
        <f>_xlfn.STDEV.P(M35:M58)</f>
        <v>1.8361021413258894E-3</v>
      </c>
      <c r="N60" s="155">
        <f>_xlfn.STDEV.P(N35:N58)</f>
        <v>5.0878794166840172E-3</v>
      </c>
      <c r="O60" s="155">
        <f>_xlfn.STDEV.P(O35:O58)</f>
        <v>4.347326560158687E-4</v>
      </c>
      <c r="P60" s="155">
        <f>_xlfn.STDEV.P(P35:P58)</f>
        <v>1.2460329953616293E-3</v>
      </c>
      <c r="Q60" s="155">
        <f>_xlfn.STDEV.P(Q35:Q58)</f>
        <v>2.252006260290695E-2</v>
      </c>
      <c r="R60" s="155">
        <f>_xlfn.STDEV.P(R35:R58)</f>
        <v>8.2590089751189283E-3</v>
      </c>
      <c r="S60" s="155">
        <f>_xlfn.STDEV.P(S35:S58)</f>
        <v>1.7059729084979385E-5</v>
      </c>
      <c r="T60" s="155">
        <f>_xlfn.STDEV.P(T35:T58)</f>
        <v>2.8672920398149782E-4</v>
      </c>
      <c r="U60" s="155">
        <f>_xlfn.STDEV.P(U35:U58)</f>
        <v>7.36171727998881E-4</v>
      </c>
      <c r="V60" s="155">
        <f>_xlfn.STDEV.P(V35:V58)</f>
        <v>1.48604518143474E-4</v>
      </c>
      <c r="W60" s="155">
        <f>_xlfn.STDEV.P(W35:W58)</f>
        <v>4.2792013493586775E-4</v>
      </c>
      <c r="X60" s="155">
        <f>_xlfn.STDEV.P(X35:X58)</f>
        <v>1.1326786767421411E-2</v>
      </c>
      <c r="Y60" s="155">
        <f>_xlfn.STDEV.P(Y35:Y58)</f>
        <v>1.3663303857988527E-3</v>
      </c>
      <c r="Z60" s="155">
        <f>_xlfn.STDEV.P(Z35:Z58)</f>
        <v>9.1793085902654205E-3</v>
      </c>
    </row>
    <row r="61" spans="1:26" s="150" customFormat="1">
      <c r="A61" s="150" t="s">
        <v>330</v>
      </c>
      <c r="B61" s="150">
        <f t="shared" ref="B61:Z61" si="3">100/B59*B60</f>
        <v>3.9663060495541922</v>
      </c>
      <c r="C61" s="150">
        <f t="shared" si="3"/>
        <v>0.7490098312374589</v>
      </c>
      <c r="D61" s="150">
        <f t="shared" si="3"/>
        <v>1.240951730694799</v>
      </c>
      <c r="E61" s="150">
        <f t="shared" si="3"/>
        <v>2.0068912863327601</v>
      </c>
      <c r="F61" s="150">
        <f t="shared" si="3"/>
        <v>0.30290947241754618</v>
      </c>
      <c r="G61" s="150">
        <f t="shared" si="3"/>
        <v>2.7432761638760912</v>
      </c>
      <c r="H61" s="150">
        <f t="shared" si="3"/>
        <v>3.3767273501533714</v>
      </c>
      <c r="I61" s="150">
        <f t="shared" si="3"/>
        <v>1.9134399556288229</v>
      </c>
      <c r="J61" s="150">
        <f t="shared" si="3"/>
        <v>0.83793343537452314</v>
      </c>
      <c r="K61" s="150">
        <f t="shared" si="3"/>
        <v>1.6852651774382903</v>
      </c>
      <c r="L61" s="150">
        <f t="shared" si="3"/>
        <v>2.0192986408174827</v>
      </c>
      <c r="M61" s="150">
        <f t="shared" si="3"/>
        <v>0.74896804705998998</v>
      </c>
      <c r="N61" s="150">
        <f t="shared" si="3"/>
        <v>1.4732756672338598</v>
      </c>
      <c r="O61" s="150">
        <f t="shared" si="3"/>
        <v>1.0018471384049765</v>
      </c>
      <c r="P61" s="150">
        <f t="shared" si="3"/>
        <v>1.3143778719507702</v>
      </c>
      <c r="Q61" s="150">
        <f t="shared" si="3"/>
        <v>0.84352051212947876</v>
      </c>
      <c r="R61" s="150">
        <f t="shared" si="3"/>
        <v>3.7409885570023</v>
      </c>
      <c r="S61" s="150">
        <f t="shared" si="3"/>
        <v>1.349124838985527</v>
      </c>
      <c r="T61" s="150">
        <f t="shared" si="3"/>
        <v>1.6200022530686387</v>
      </c>
      <c r="U61" s="150">
        <f t="shared" si="3"/>
        <v>3.0985645913561477</v>
      </c>
      <c r="V61" s="150">
        <f t="shared" si="3"/>
        <v>2.2981015437073844</v>
      </c>
      <c r="W61" s="150">
        <f t="shared" si="3"/>
        <v>1.7922226641755583</v>
      </c>
      <c r="X61" s="150">
        <f t="shared" si="3"/>
        <v>2.6426508935097561</v>
      </c>
      <c r="Y61" s="150">
        <f t="shared" si="3"/>
        <v>1.8027500808122912</v>
      </c>
      <c r="Z61" s="150">
        <f t="shared" si="3"/>
        <v>2.1147594347499235</v>
      </c>
    </row>
    <row r="62" spans="1:26" s="152" customFormat="1">
      <c r="A62" s="152" t="s">
        <v>313</v>
      </c>
      <c r="B62" s="152">
        <v>0.02</v>
      </c>
      <c r="C62" s="152">
        <v>17</v>
      </c>
      <c r="D62" s="152">
        <v>1.03</v>
      </c>
      <c r="E62" s="152">
        <v>4.3600000000000003</v>
      </c>
      <c r="F62" s="152">
        <v>61.55</v>
      </c>
      <c r="G62" s="152">
        <v>0.82</v>
      </c>
      <c r="H62" s="152">
        <v>0.2</v>
      </c>
      <c r="I62" s="152">
        <v>1</v>
      </c>
      <c r="J62" s="152">
        <v>8.56</v>
      </c>
      <c r="K62" s="152">
        <v>8.8999999999999996E-2</v>
      </c>
      <c r="L62" s="152">
        <v>0.03</v>
      </c>
      <c r="M62" s="152">
        <v>0.25</v>
      </c>
      <c r="N62" s="152">
        <v>0.34</v>
      </c>
      <c r="O62" s="152">
        <v>4.5999999999999999E-2</v>
      </c>
      <c r="P62" s="152">
        <v>0.1</v>
      </c>
      <c r="Q62" s="152">
        <v>2.66</v>
      </c>
      <c r="R62" s="152">
        <v>0.19</v>
      </c>
      <c r="S62" s="152">
        <v>1E-3</v>
      </c>
      <c r="T62" s="152">
        <v>1.9E-2</v>
      </c>
      <c r="U62" s="152">
        <v>2.5000000000000001E-2</v>
      </c>
      <c r="V62" s="152">
        <v>0.01</v>
      </c>
      <c r="W62" s="152">
        <v>0.04</v>
      </c>
      <c r="X62" s="154">
        <v>0.414500935053213</v>
      </c>
      <c r="Y62" s="152">
        <v>0.12</v>
      </c>
      <c r="Z62" s="153">
        <v>0.61</v>
      </c>
    </row>
    <row r="63" spans="1:26" s="152" customFormat="1">
      <c r="A63" s="154" t="s">
        <v>311</v>
      </c>
      <c r="C63" s="154">
        <v>16.5</v>
      </c>
      <c r="E63" s="154">
        <v>4.63</v>
      </c>
      <c r="W63" s="154">
        <v>2.4E-2</v>
      </c>
      <c r="Y63" s="154">
        <v>7.6999999999999999E-2</v>
      </c>
      <c r="Z63" s="153">
        <v>0.53200000000000003</v>
      </c>
    </row>
    <row r="64" spans="1:26" s="150" customFormat="1">
      <c r="A64" s="150" t="s">
        <v>331</v>
      </c>
      <c r="B64" s="150">
        <f>B62-B59</f>
        <v>-1.1853738643819559E-2</v>
      </c>
      <c r="C64" s="150">
        <f>C62-C59</f>
        <v>0.23411900427164767</v>
      </c>
      <c r="D64" s="150">
        <f>D62-D59</f>
        <v>1.7741666949212531E-2</v>
      </c>
      <c r="E64" s="150">
        <f>E62-E59</f>
        <v>-5.293575228638403E-2</v>
      </c>
      <c r="F64" s="150">
        <f>F62-F59</f>
        <v>-0.82543382156579526</v>
      </c>
      <c r="G64" s="150">
        <f>G62-G59</f>
        <v>1.944470779798757E-3</v>
      </c>
      <c r="H64" s="150">
        <f>H62-H59</f>
        <v>2.1793761553578483E-3</v>
      </c>
      <c r="I64" s="150">
        <f>I62-I59</f>
        <v>-1.0080075852251014E-2</v>
      </c>
      <c r="J64" s="150">
        <f>J62-J59</f>
        <v>-3.1391497444708705E-2</v>
      </c>
      <c r="K64" s="150">
        <f>K62-K59</f>
        <v>-1.0327097380053815E-2</v>
      </c>
      <c r="L64" s="150">
        <f>L62-L59</f>
        <v>-3.909813927163476E-3</v>
      </c>
      <c r="M64" s="150">
        <f>M62-M59</f>
        <v>4.8490688576967311E-3</v>
      </c>
      <c r="N64" s="150">
        <f>N62-N59</f>
        <v>-5.3446988801990614E-3</v>
      </c>
      <c r="O64" s="150">
        <f>O62-O59</f>
        <v>2.6068874830546471E-3</v>
      </c>
      <c r="P64" s="150">
        <f>P62-P59</f>
        <v>5.1997890445085598E-3</v>
      </c>
      <c r="Q64" s="150">
        <f>Q62-Q59</f>
        <v>-9.7705958631344458E-3</v>
      </c>
      <c r="R64" s="150">
        <f>R62-R59</f>
        <v>-3.0770762841813487E-2</v>
      </c>
      <c r="S64" s="150">
        <f>S62-S59</f>
        <v>-2.6450337226074862E-4</v>
      </c>
      <c r="T64" s="150">
        <f>T62-T59</f>
        <v>1.3006910367951673E-3</v>
      </c>
      <c r="U64" s="150">
        <f>U62-U59</f>
        <v>1.2415238961766863E-3</v>
      </c>
      <c r="V64" s="150">
        <f>V62-V59</f>
        <v>3.5335965222955479E-3</v>
      </c>
      <c r="W64" s="150">
        <f>W62-W59</f>
        <v>1.612349494906563E-2</v>
      </c>
      <c r="X64" s="150">
        <f>X62-X59</f>
        <v>-1.411363508314295E-2</v>
      </c>
      <c r="Y64" s="150">
        <f>Y63-Y59</f>
        <v>1.2085522368577295E-3</v>
      </c>
      <c r="Z64" s="150">
        <f>Z63-Z59</f>
        <v>9.794076662195389E-2</v>
      </c>
    </row>
    <row r="65" spans="1:26" s="150" customFormat="1">
      <c r="A65" s="150" t="s">
        <v>312</v>
      </c>
      <c r="B65" s="150">
        <f>100/B62*B64</f>
        <v>-59.268693219097798</v>
      </c>
      <c r="C65" s="150">
        <f>100/C62*C64</f>
        <v>1.3771706133626334</v>
      </c>
      <c r="D65" s="150">
        <f>100/D62*D64</f>
        <v>1.7224919368167504</v>
      </c>
      <c r="E65" s="150">
        <f>100/E62*E64</f>
        <v>-1.2141227588620189</v>
      </c>
      <c r="F65" s="150">
        <f>100/F62*F64</f>
        <v>-1.3410785078242005</v>
      </c>
      <c r="G65" s="150">
        <f>100/G62*G64</f>
        <v>0.23713058290228745</v>
      </c>
      <c r="H65" s="150">
        <f>100/H62*H64</f>
        <v>1.0896880776789242</v>
      </c>
      <c r="I65" s="150">
        <f>100/I62*I64</f>
        <v>-1.0080075852251014</v>
      </c>
      <c r="J65" s="150">
        <f>100/J62*J64</f>
        <v>-0.36672310098958766</v>
      </c>
      <c r="K65" s="150">
        <f>100/K62*K64</f>
        <v>-11.603480202307658</v>
      </c>
      <c r="L65" s="150">
        <f>100/L62*L64</f>
        <v>-13.03271309054492</v>
      </c>
      <c r="M65" s="150">
        <f>100/M62*M64</f>
        <v>1.9396275430786925</v>
      </c>
      <c r="N65" s="150">
        <f>100/N62*N64</f>
        <v>-1.571970258882077</v>
      </c>
      <c r="O65" s="150">
        <f>100/O62*O64</f>
        <v>5.6671467022927109</v>
      </c>
      <c r="P65" s="150">
        <f>100/P62*P64</f>
        <v>5.1997890445085595</v>
      </c>
      <c r="Q65" s="150">
        <f>100/Q62*Q64</f>
        <v>-0.36731563395242273</v>
      </c>
      <c r="R65" s="150">
        <f>100/R62*R64</f>
        <v>-16.195138337796571</v>
      </c>
      <c r="S65" s="150">
        <f>100/S62*S64</f>
        <v>-26.450337226074861</v>
      </c>
      <c r="T65" s="150">
        <f>100/T62*T64</f>
        <v>6.8457422989219339</v>
      </c>
      <c r="U65" s="150">
        <f>100/U62*U64</f>
        <v>4.9660955847067454</v>
      </c>
      <c r="V65" s="150">
        <f>100/V62*V64</f>
        <v>35.33596522295548</v>
      </c>
      <c r="W65" s="150">
        <f>100/W62*W64</f>
        <v>40.308737372664076</v>
      </c>
      <c r="X65" s="150">
        <f>100/X62*X64</f>
        <v>-3.404970626020678</v>
      </c>
      <c r="Y65" s="150">
        <f>100/Y63*Y64</f>
        <v>1.5695483595554931</v>
      </c>
      <c r="Z65" s="150">
        <f>100/Z63*Z64</f>
        <v>18.409918537961257</v>
      </c>
    </row>
    <row r="66" spans="1:26" s="149" customFormat="1">
      <c r="A66" s="156"/>
    </row>
    <row r="67" spans="1:26" s="149" customFormat="1">
      <c r="A67" s="156" t="s">
        <v>326</v>
      </c>
      <c r="B67" s="149">
        <v>0.24208421187667206</v>
      </c>
      <c r="C67" s="149">
        <v>1.0728349856786508</v>
      </c>
      <c r="D67" s="149">
        <v>2.6562540604336329</v>
      </c>
      <c r="E67" s="149">
        <v>0.79413440820563486</v>
      </c>
      <c r="F67" s="149">
        <v>35.50838573385073</v>
      </c>
      <c r="G67" s="149">
        <v>9.4400096660913271E-2</v>
      </c>
      <c r="H67" s="149">
        <v>9.536635674242766E-2</v>
      </c>
      <c r="I67" s="149">
        <v>2.7352137431873458</v>
      </c>
      <c r="J67" s="149">
        <v>6.3677530055213971</v>
      </c>
      <c r="K67" s="149">
        <v>0.72446502465003348</v>
      </c>
      <c r="L67" s="149">
        <v>6.753571634432241E-3</v>
      </c>
      <c r="M67" s="149">
        <v>1.3234675571636577E-3</v>
      </c>
      <c r="N67" s="149">
        <v>0.31617320682017513</v>
      </c>
      <c r="O67" s="149">
        <v>0.17999545448447013</v>
      </c>
      <c r="P67" s="149">
        <v>2.0508899062965852E-2</v>
      </c>
      <c r="Q67" s="149">
        <v>1.2185143724942036</v>
      </c>
      <c r="R67" s="149">
        <v>6.3232731248025545E-2</v>
      </c>
      <c r="S67" s="149">
        <v>9.4512302640178437E-3</v>
      </c>
      <c r="T67" s="149">
        <v>0.28576444451403399</v>
      </c>
      <c r="U67" s="149">
        <v>5.0367575156329211E-3</v>
      </c>
      <c r="V67" s="149">
        <v>1.7404279629671942E-3</v>
      </c>
      <c r="W67" s="149">
        <v>0.18921078354193752</v>
      </c>
      <c r="X67" s="149">
        <v>0</v>
      </c>
      <c r="Y67" s="149">
        <v>10.654559478135281</v>
      </c>
      <c r="Z67" s="149">
        <v>36.734455179911357</v>
      </c>
    </row>
    <row r="68" spans="1:26" s="149" customFormat="1">
      <c r="A68" s="156" t="s">
        <v>326</v>
      </c>
      <c r="B68" s="149">
        <v>0.24388401633113427</v>
      </c>
      <c r="C68" s="149">
        <v>1.0679476443857463</v>
      </c>
      <c r="D68" s="149">
        <v>2.6709762737205396</v>
      </c>
      <c r="E68" s="149">
        <v>0.81679493641624668</v>
      </c>
      <c r="F68" s="149">
        <v>35.634303593162464</v>
      </c>
      <c r="G68" s="149">
        <v>9.0282405509432284E-2</v>
      </c>
      <c r="H68" s="149">
        <v>9.5507180436182323E-2</v>
      </c>
      <c r="I68" s="149">
        <v>2.7812330049394118</v>
      </c>
      <c r="J68" s="149">
        <v>6.2902322469508984</v>
      </c>
      <c r="K68" s="149">
        <v>0.71871752589877946</v>
      </c>
      <c r="L68" s="149">
        <v>6.7566789211700017E-3</v>
      </c>
      <c r="M68" s="149">
        <v>1.2950812653896161E-3</v>
      </c>
      <c r="N68" s="149">
        <v>0.31222907411356077</v>
      </c>
      <c r="O68" s="149">
        <v>0.17862534275134162</v>
      </c>
      <c r="P68" s="149">
        <v>2.0621173609928514E-2</v>
      </c>
      <c r="Q68" s="149">
        <v>1.2100756455653763</v>
      </c>
      <c r="R68" s="149">
        <v>6.3920887797771636E-2</v>
      </c>
      <c r="S68" s="149">
        <v>9.4098956941227416E-3</v>
      </c>
      <c r="T68" s="149">
        <v>0.28494015494021202</v>
      </c>
      <c r="U68" s="149">
        <v>4.9525217687045407E-3</v>
      </c>
      <c r="V68" s="149">
        <v>1.66146338036486E-3</v>
      </c>
      <c r="W68" s="149">
        <v>0.19084855116046942</v>
      </c>
      <c r="X68" s="149">
        <v>0</v>
      </c>
      <c r="Y68" s="149">
        <v>10.62624917305968</v>
      </c>
      <c r="Z68" s="149">
        <v>36.65564378720947</v>
      </c>
    </row>
    <row r="69" spans="1:26" s="149" customFormat="1">
      <c r="A69" s="156" t="s">
        <v>326</v>
      </c>
      <c r="B69" s="149">
        <v>0.23723950729071056</v>
      </c>
      <c r="C69" s="149">
        <v>1.1862851807616854</v>
      </c>
      <c r="D69" s="149">
        <v>2.6433737852347128</v>
      </c>
      <c r="E69" s="149">
        <v>0.95818396947075724</v>
      </c>
      <c r="F69" s="149">
        <v>35.752714854599837</v>
      </c>
      <c r="G69" s="149">
        <v>0.11380720709480792</v>
      </c>
      <c r="H69" s="149">
        <v>0.11899024909036732</v>
      </c>
      <c r="I69" s="149">
        <v>2.856218908308676</v>
      </c>
      <c r="J69" s="149">
        <v>6.3094049391494185</v>
      </c>
      <c r="K69" s="149">
        <v>0.72132307696516307</v>
      </c>
      <c r="L69" s="149">
        <v>6.8022015029797185E-3</v>
      </c>
      <c r="M69" s="149">
        <v>1.3385652964131858E-3</v>
      </c>
      <c r="N69" s="149">
        <v>0.31326979700214641</v>
      </c>
      <c r="O69" s="149">
        <v>0.1788428134209914</v>
      </c>
      <c r="P69" s="149">
        <v>2.0524418566590413E-2</v>
      </c>
      <c r="Q69" s="149">
        <v>1.2142109497450415</v>
      </c>
      <c r="R69" s="149">
        <v>6.287746064662364E-2</v>
      </c>
      <c r="S69" s="149">
        <v>9.5293568884871668E-3</v>
      </c>
      <c r="T69" s="149">
        <v>0.28563237469864755</v>
      </c>
      <c r="U69" s="149">
        <v>4.9745208968345663E-3</v>
      </c>
      <c r="V69" s="149">
        <v>1.6872901545370294E-3</v>
      </c>
      <c r="W69" s="149">
        <v>0.18874974758585875</v>
      </c>
      <c r="X69" s="149">
        <v>1.1374733006213945E-3</v>
      </c>
      <c r="Y69" s="149">
        <v>10.649378452630717</v>
      </c>
      <c r="Z69" s="149">
        <v>36.140821533360764</v>
      </c>
    </row>
    <row r="70" spans="1:26" s="149" customFormat="1">
      <c r="A70" s="156" t="s">
        <v>326</v>
      </c>
      <c r="B70" s="149">
        <v>0.237314264108066</v>
      </c>
      <c r="C70" s="149">
        <v>1.0294504891684788</v>
      </c>
      <c r="D70" s="149">
        <v>2.6686589447188487</v>
      </c>
      <c r="E70" s="149">
        <v>0.69143980745070099</v>
      </c>
      <c r="F70" s="149">
        <v>35.492381381800612</v>
      </c>
      <c r="G70" s="149">
        <v>0.11382115895042379</v>
      </c>
      <c r="H70" s="149">
        <v>8.8630594327381212E-2</v>
      </c>
      <c r="I70" s="149">
        <v>2.7833059092324568</v>
      </c>
      <c r="J70" s="149">
        <v>6.2750024986103536</v>
      </c>
      <c r="K70" s="149">
        <v>0.72984125009856493</v>
      </c>
      <c r="L70" s="149">
        <v>6.8080062625337015E-3</v>
      </c>
      <c r="M70" s="149">
        <v>1.3601932092818883E-3</v>
      </c>
      <c r="N70" s="149">
        <v>0.31314363700917014</v>
      </c>
      <c r="O70" s="149">
        <v>0.18070603935851712</v>
      </c>
      <c r="P70" s="149">
        <v>2.0695049024784397E-2</v>
      </c>
      <c r="Q70" s="149">
        <v>1.2232670440881472</v>
      </c>
      <c r="R70" s="149">
        <v>6.6229671636084855E-2</v>
      </c>
      <c r="S70" s="149">
        <v>9.7528796050480419E-3</v>
      </c>
      <c r="T70" s="149">
        <v>0.29010415510781268</v>
      </c>
      <c r="U70" s="149">
        <v>5.1052771431598382E-3</v>
      </c>
      <c r="V70" s="149">
        <v>1.7053556425980392E-3</v>
      </c>
      <c r="W70" s="149">
        <v>0.19320176094602232</v>
      </c>
      <c r="X70" s="149">
        <v>2.6136351326524267E-4</v>
      </c>
      <c r="Y70" s="149">
        <v>10.816200886588598</v>
      </c>
      <c r="Z70" s="149">
        <v>36.739577819562982</v>
      </c>
    </row>
    <row r="71" spans="1:26" s="149" customFormat="1">
      <c r="A71" s="156" t="s">
        <v>326</v>
      </c>
      <c r="B71" s="149">
        <v>0.22887532945365854</v>
      </c>
      <c r="C71" s="149">
        <v>1.2718929324502244</v>
      </c>
      <c r="D71" s="149">
        <v>2.6448241650516855</v>
      </c>
      <c r="E71" s="149">
        <v>1.1088048520205525</v>
      </c>
      <c r="F71" s="149">
        <v>36.03765301583578</v>
      </c>
      <c r="G71" s="149">
        <v>0.11359827250915615</v>
      </c>
      <c r="H71" s="149">
        <v>0.12311769163871256</v>
      </c>
      <c r="I71" s="149">
        <v>2.887556131382655</v>
      </c>
      <c r="J71" s="149">
        <v>6.2660634549558463</v>
      </c>
      <c r="K71" s="149">
        <v>0.71843087473691192</v>
      </c>
      <c r="L71" s="149">
        <v>6.7421124930198756E-3</v>
      </c>
      <c r="M71" s="149">
        <v>1.3155603317186128E-3</v>
      </c>
      <c r="N71" s="149">
        <v>0.31407486382975813</v>
      </c>
      <c r="O71" s="149">
        <v>0.17839315216905474</v>
      </c>
      <c r="P71" s="149">
        <v>2.0403375116758243E-2</v>
      </c>
      <c r="Q71" s="149">
        <v>1.2028712833608717</v>
      </c>
      <c r="R71" s="149">
        <v>6.2412749507249399E-2</v>
      </c>
      <c r="S71" s="149">
        <v>9.3346344812348034E-3</v>
      </c>
      <c r="T71" s="149">
        <v>0.28717590562874479</v>
      </c>
      <c r="U71" s="149">
        <v>4.9529136013570195E-3</v>
      </c>
      <c r="V71" s="149">
        <v>1.6544785794625166E-3</v>
      </c>
      <c r="W71" s="149">
        <v>0.18537724951098422</v>
      </c>
      <c r="X71" s="149">
        <v>3.0559063534974465E-5</v>
      </c>
      <c r="Y71" s="149">
        <v>10.691569220992758</v>
      </c>
      <c r="Z71" s="149">
        <v>35.611334693581412</v>
      </c>
    </row>
    <row r="72" spans="1:26" s="149" customFormat="1">
      <c r="A72" s="156" t="s">
        <v>326</v>
      </c>
      <c r="B72" s="149">
        <v>0.2254726783682619</v>
      </c>
      <c r="C72" s="149">
        <v>1.0787717083418813</v>
      </c>
      <c r="D72" s="149">
        <v>2.7478116185072397</v>
      </c>
      <c r="E72" s="149">
        <v>0.74388751484932614</v>
      </c>
      <c r="F72" s="149">
        <v>35.796545260945386</v>
      </c>
      <c r="G72" s="149">
        <v>6.2522837113942506E-2</v>
      </c>
      <c r="H72" s="149">
        <v>9.5570926071441756E-2</v>
      </c>
      <c r="I72" s="149">
        <v>2.8526355378834176</v>
      </c>
      <c r="J72" s="149">
        <v>6.3710352154739187</v>
      </c>
      <c r="K72" s="149">
        <v>0.75764346878096089</v>
      </c>
      <c r="L72" s="149">
        <v>7.119343187816091E-3</v>
      </c>
      <c r="M72" s="149">
        <v>1.3667647430759568E-3</v>
      </c>
      <c r="N72" s="149">
        <v>0.31970925276716972</v>
      </c>
      <c r="O72" s="149">
        <v>0.18143684840430863</v>
      </c>
      <c r="P72" s="149">
        <v>2.1066678706148711E-2</v>
      </c>
      <c r="Q72" s="149">
        <v>1.2289654314834018</v>
      </c>
      <c r="R72" s="149">
        <v>6.8496356953136536E-2</v>
      </c>
      <c r="S72" s="149">
        <v>9.7850031214242062E-3</v>
      </c>
      <c r="T72" s="149">
        <v>0.29835863147649971</v>
      </c>
      <c r="U72" s="149">
        <v>5.2640258897805247E-3</v>
      </c>
      <c r="V72" s="149">
        <v>1.6864676044606021E-3</v>
      </c>
      <c r="W72" s="149">
        <v>0.19333776144606829</v>
      </c>
      <c r="X72" s="149">
        <v>1.5554622984592682E-3</v>
      </c>
      <c r="Y72" s="149">
        <v>11.04067798400663</v>
      </c>
      <c r="Z72" s="149">
        <v>35.868445336669744</v>
      </c>
    </row>
    <row r="73" spans="1:26" s="149" customFormat="1">
      <c r="A73" s="156" t="s">
        <v>326</v>
      </c>
      <c r="B73" s="149">
        <v>0.22592979994995799</v>
      </c>
      <c r="C73" s="149">
        <v>1.2039305415278592</v>
      </c>
      <c r="D73" s="149">
        <v>2.6490874293711544</v>
      </c>
      <c r="E73" s="149">
        <v>0.96592266606374022</v>
      </c>
      <c r="F73" s="149">
        <v>35.668754603126835</v>
      </c>
      <c r="G73" s="149">
        <v>0.11432570168767688</v>
      </c>
      <c r="H73" s="149">
        <v>0.13542378719645207</v>
      </c>
      <c r="I73" s="149">
        <v>2.8824032709952241</v>
      </c>
      <c r="J73" s="149">
        <v>6.2195975494618327</v>
      </c>
      <c r="K73" s="149">
        <v>0.72193624676461432</v>
      </c>
      <c r="L73" s="149">
        <v>6.8101695865778996E-3</v>
      </c>
      <c r="M73" s="149">
        <v>1.3632597733872038E-3</v>
      </c>
      <c r="N73" s="149">
        <v>0.31045255792274651</v>
      </c>
      <c r="O73" s="149">
        <v>0.17717647523295349</v>
      </c>
      <c r="P73" s="149">
        <v>2.0310890636020738E-2</v>
      </c>
      <c r="Q73" s="149">
        <v>1.2037122886818628</v>
      </c>
      <c r="R73" s="149">
        <v>6.340517156849422E-2</v>
      </c>
      <c r="S73" s="149">
        <v>9.4714943429693062E-3</v>
      </c>
      <c r="T73" s="149">
        <v>0.28681872913094941</v>
      </c>
      <c r="U73" s="149">
        <v>5.0109401964157996E-3</v>
      </c>
      <c r="V73" s="149">
        <v>1.6875596198675515E-3</v>
      </c>
      <c r="W73" s="149">
        <v>0.19080698453626752</v>
      </c>
      <c r="X73" s="149">
        <v>0</v>
      </c>
      <c r="Y73" s="149">
        <v>10.71973571847847</v>
      </c>
      <c r="Z73" s="149">
        <v>36.19380992326775</v>
      </c>
    </row>
    <row r="74" spans="1:26" s="149" customFormat="1">
      <c r="A74" s="156" t="s">
        <v>326</v>
      </c>
      <c r="B74" s="149">
        <v>0.22403123555328527</v>
      </c>
      <c r="C74" s="149">
        <v>1.2104780164839712</v>
      </c>
      <c r="D74" s="149">
        <v>2.6641133395580914</v>
      </c>
      <c r="E74" s="149">
        <v>0.95928202171718002</v>
      </c>
      <c r="F74" s="149">
        <v>35.87874379644326</v>
      </c>
      <c r="G74" s="149">
        <v>9.7829694968309983E-2</v>
      </c>
      <c r="H74" s="149">
        <v>0.12520708677156475</v>
      </c>
      <c r="I74" s="149">
        <v>2.9162720816325565</v>
      </c>
      <c r="J74" s="149">
        <v>6.2591884306582992</v>
      </c>
      <c r="K74" s="149">
        <v>0.73868940414330231</v>
      </c>
      <c r="L74" s="149">
        <v>6.9776918752172557E-3</v>
      </c>
      <c r="M74" s="149">
        <v>1.308986453675047E-3</v>
      </c>
      <c r="N74" s="149">
        <v>0.31252875925504764</v>
      </c>
      <c r="O74" s="149">
        <v>0.17917591894904306</v>
      </c>
      <c r="P74" s="149">
        <v>2.0542606342111563E-2</v>
      </c>
      <c r="Q74" s="149">
        <v>1.2103179277175424</v>
      </c>
      <c r="R74" s="149">
        <v>6.7089978382426849E-2</v>
      </c>
      <c r="S74" s="149">
        <v>9.5267527943049789E-3</v>
      </c>
      <c r="T74" s="149">
        <v>0.29157777008819374</v>
      </c>
      <c r="U74" s="149">
        <v>5.1136300227139627E-3</v>
      </c>
      <c r="V74" s="149">
        <v>1.6732092459911419E-3</v>
      </c>
      <c r="W74" s="149">
        <v>0.19136101023479549</v>
      </c>
      <c r="X74" s="149">
        <v>1.4599168864975699E-3</v>
      </c>
      <c r="Y74" s="149">
        <v>10.857855038007143</v>
      </c>
      <c r="Z74" s="149">
        <v>35.748222889082918</v>
      </c>
    </row>
    <row r="75" spans="1:26" s="149" customFormat="1">
      <c r="A75" s="156" t="s">
        <v>326</v>
      </c>
      <c r="B75" s="149">
        <v>0.21327644349406288</v>
      </c>
      <c r="C75" s="149">
        <v>1.1212530960384361</v>
      </c>
      <c r="D75" s="149">
        <v>2.7293504767996639</v>
      </c>
      <c r="E75" s="149">
        <v>0.79907045505581475</v>
      </c>
      <c r="F75" s="149">
        <v>35.530617973902835</v>
      </c>
      <c r="G75" s="149">
        <v>0.11834696830927809</v>
      </c>
      <c r="H75" s="149">
        <v>0.11229920947806414</v>
      </c>
      <c r="I75" s="149">
        <v>2.8645360177001011</v>
      </c>
      <c r="J75" s="149">
        <v>6.2557304738268744</v>
      </c>
      <c r="K75" s="149">
        <v>0.75501375629730083</v>
      </c>
      <c r="L75" s="149">
        <v>7.1259488186071109E-3</v>
      </c>
      <c r="M75" s="149">
        <v>1.3026484058672994E-3</v>
      </c>
      <c r="N75" s="149">
        <v>0.31725696526653596</v>
      </c>
      <c r="O75" s="149">
        <v>0.18048580392775346</v>
      </c>
      <c r="P75" s="149">
        <v>2.0842665867864693E-2</v>
      </c>
      <c r="Q75" s="149">
        <v>1.2253196660739374</v>
      </c>
      <c r="R75" s="149">
        <v>6.6923979243789455E-2</v>
      </c>
      <c r="S75" s="149">
        <v>9.951389564818551E-3</v>
      </c>
      <c r="T75" s="149">
        <v>0.29732060215716127</v>
      </c>
      <c r="U75" s="149">
        <v>5.222013445171746E-3</v>
      </c>
      <c r="V75" s="149">
        <v>1.7031638345355144E-3</v>
      </c>
      <c r="W75" s="149">
        <v>0.19636610819084266</v>
      </c>
      <c r="X75" s="149">
        <v>5.2776677928578818E-4</v>
      </c>
      <c r="Y75" s="149">
        <v>11.105099665211828</v>
      </c>
      <c r="Z75" s="149">
        <v>36.043720652558818</v>
      </c>
    </row>
    <row r="76" spans="1:26">
      <c r="A76" s="156" t="s">
        <v>326</v>
      </c>
      <c r="B76" s="149">
        <v>0.22421160545771848</v>
      </c>
      <c r="C76" s="149">
        <v>1.0774925286662125</v>
      </c>
      <c r="D76" s="149">
        <v>2.6541045205806983</v>
      </c>
      <c r="E76" s="149">
        <v>0.83377431506026778</v>
      </c>
      <c r="F76" s="149">
        <v>35.049009597851864</v>
      </c>
      <c r="G76" s="149">
        <v>0.10159338023274318</v>
      </c>
      <c r="H76" s="149">
        <v>0.1126507041634616</v>
      </c>
      <c r="I76" s="149">
        <v>2.7852397091685113</v>
      </c>
      <c r="J76" s="149">
        <v>7.0693343525004186</v>
      </c>
      <c r="K76" s="149">
        <v>0.72641684659204608</v>
      </c>
      <c r="L76" s="149">
        <v>6.7855375089323584E-3</v>
      </c>
      <c r="M76" s="149">
        <v>1.3107204879915409E-3</v>
      </c>
      <c r="N76" s="149">
        <v>0.31660649880836628</v>
      </c>
      <c r="O76" s="149">
        <v>0.1793388093966386</v>
      </c>
      <c r="P76" s="149">
        <v>2.0420723692976601E-2</v>
      </c>
      <c r="Q76" s="149">
        <v>1.2309054773781614</v>
      </c>
      <c r="R76" s="149">
        <v>6.0014948829751495E-2</v>
      </c>
      <c r="S76" s="149">
        <v>9.3238051845266588E-3</v>
      </c>
      <c r="T76" s="149">
        <v>0.29224631007957597</v>
      </c>
      <c r="U76" s="149">
        <v>5.2937349013286311E-3</v>
      </c>
      <c r="V76" s="149">
        <v>1.691831609009571E-3</v>
      </c>
      <c r="W76" s="149">
        <v>0.18844412575559411</v>
      </c>
      <c r="X76" s="149">
        <v>1.3396867774919412E-5</v>
      </c>
      <c r="Y76" s="149">
        <v>10.808712658150478</v>
      </c>
      <c r="Z76" s="149">
        <v>36.223481871734741</v>
      </c>
    </row>
    <row r="77" spans="1:26">
      <c r="A77" s="156" t="s">
        <v>326</v>
      </c>
      <c r="B77" s="149">
        <v>0.21876850980021384</v>
      </c>
      <c r="C77" s="149">
        <v>1.088336384207675</v>
      </c>
      <c r="D77" s="149">
        <v>2.6403795287579506</v>
      </c>
      <c r="E77" s="149">
        <v>0.82806691784058173</v>
      </c>
      <c r="F77" s="149">
        <v>35.416517823405599</v>
      </c>
      <c r="G77" s="149">
        <v>0.10831028083178934</v>
      </c>
      <c r="H77" s="149">
        <v>9.385268304055254E-2</v>
      </c>
      <c r="I77" s="149">
        <v>2.8035399387016624</v>
      </c>
      <c r="J77" s="149">
        <v>7.1237735199916763</v>
      </c>
      <c r="K77" s="149">
        <v>0.73205588852861103</v>
      </c>
      <c r="L77" s="149">
        <v>6.8247971785549326E-3</v>
      </c>
      <c r="M77" s="149">
        <v>1.2909039580127225E-3</v>
      </c>
      <c r="N77" s="149">
        <v>0.31481352887202285</v>
      </c>
      <c r="O77" s="149">
        <v>0.17827522774942142</v>
      </c>
      <c r="P77" s="149">
        <v>2.0285809942588679E-2</v>
      </c>
      <c r="Q77" s="149">
        <v>1.2236409033216478</v>
      </c>
      <c r="R77" s="149">
        <v>6.031620296510419E-2</v>
      </c>
      <c r="S77" s="149">
        <v>9.3934151403170258E-3</v>
      </c>
      <c r="T77" s="149">
        <v>0.29057593262053394</v>
      </c>
      <c r="U77" s="149">
        <v>5.317761912408717E-3</v>
      </c>
      <c r="V77" s="149">
        <v>1.6634481530566072E-3</v>
      </c>
      <c r="W77" s="149">
        <v>0.18679492661653407</v>
      </c>
      <c r="X77" s="149">
        <v>1.9831988427356664E-4</v>
      </c>
      <c r="Y77" s="149">
        <v>10.785584360222659</v>
      </c>
      <c r="Z77" s="149">
        <v>35.840850193327832</v>
      </c>
    </row>
    <row r="78" spans="1:26">
      <c r="A78" s="156" t="s">
        <v>326</v>
      </c>
      <c r="B78" s="149">
        <v>0.21599020152638909</v>
      </c>
      <c r="C78" s="149">
        <v>1.0859132164627434</v>
      </c>
      <c r="D78" s="149">
        <v>2.6407047892367053</v>
      </c>
      <c r="E78" s="149">
        <v>0.82684491390653325</v>
      </c>
      <c r="F78" s="149">
        <v>35.51579116482754</v>
      </c>
      <c r="G78" s="149">
        <v>0.11245899771878752</v>
      </c>
      <c r="H78" s="149">
        <v>0.10050727337709849</v>
      </c>
      <c r="I78" s="149">
        <v>2.7988785844092376</v>
      </c>
      <c r="J78" s="149">
        <v>7.2061406846845379</v>
      </c>
      <c r="K78" s="149">
        <v>0.73997888390624755</v>
      </c>
      <c r="L78" s="149">
        <v>6.9227667255641551E-3</v>
      </c>
      <c r="M78" s="149">
        <v>1.3059635577574579E-3</v>
      </c>
      <c r="N78" s="149">
        <v>0.31516131905580952</v>
      </c>
      <c r="O78" s="149">
        <v>0.17658128291196937</v>
      </c>
      <c r="P78" s="149">
        <v>2.0200798465089365E-2</v>
      </c>
      <c r="Q78" s="149">
        <v>1.2246279873049175</v>
      </c>
      <c r="R78" s="149">
        <v>6.0701581714555385E-2</v>
      </c>
      <c r="S78" s="149">
        <v>9.358144520423009E-3</v>
      </c>
      <c r="T78" s="149">
        <v>0.29251232407734074</v>
      </c>
      <c r="U78" s="149">
        <v>5.4296078309396109E-3</v>
      </c>
      <c r="V78" s="149">
        <v>1.6689332082161076E-3</v>
      </c>
      <c r="W78" s="149">
        <v>0.18803837357413969</v>
      </c>
      <c r="X78" s="149">
        <v>2.4214663851606272E-4</v>
      </c>
      <c r="Y78" s="149">
        <v>10.886713438868414</v>
      </c>
      <c r="Z78" s="149">
        <v>35.546372140507678</v>
      </c>
    </row>
    <row r="79" spans="1:26">
      <c r="A79" s="156" t="s">
        <v>326</v>
      </c>
      <c r="B79" s="149">
        <v>0.22988509138960905</v>
      </c>
      <c r="C79" s="149">
        <v>1.0851681125982937</v>
      </c>
      <c r="D79" s="149">
        <v>2.6578142024023359</v>
      </c>
      <c r="E79" s="149">
        <v>0.83069420010301254</v>
      </c>
      <c r="F79" s="149">
        <v>35.132184995174249</v>
      </c>
      <c r="G79" s="149">
        <v>0.10766793763950187</v>
      </c>
      <c r="H79" s="149">
        <v>9.7802256600484791E-2</v>
      </c>
      <c r="I79" s="149">
        <v>2.7840041407644551</v>
      </c>
      <c r="J79" s="149">
        <v>7.2272531147004564</v>
      </c>
      <c r="K79" s="149">
        <v>0.72477551025294473</v>
      </c>
      <c r="L79" s="149">
        <v>6.7862326144628917E-3</v>
      </c>
      <c r="M79" s="149">
        <v>1.3155322846546346E-3</v>
      </c>
      <c r="N79" s="149">
        <v>0.31279585737340226</v>
      </c>
      <c r="O79" s="149">
        <v>0.17725055111105004</v>
      </c>
      <c r="P79" s="149">
        <v>2.05010175806477E-2</v>
      </c>
      <c r="Q79" s="149">
        <v>1.2196930761504536</v>
      </c>
      <c r="R79" s="149">
        <v>5.9052034218798226E-2</v>
      </c>
      <c r="S79" s="149">
        <v>9.3224898261645359E-3</v>
      </c>
      <c r="T79" s="149">
        <v>0.28961668116819284</v>
      </c>
      <c r="U79" s="149">
        <v>5.1785337390856962E-3</v>
      </c>
      <c r="V79" s="149">
        <v>1.6866015025825028E-3</v>
      </c>
      <c r="W79" s="149">
        <v>0.18806208111846626</v>
      </c>
      <c r="X79" s="149">
        <v>4.3715636658051975E-4</v>
      </c>
      <c r="Y79" s="149">
        <v>10.69550886097</v>
      </c>
      <c r="Z79" s="149">
        <v>36.113677385668979</v>
      </c>
    </row>
    <row r="80" spans="1:26">
      <c r="A80" s="156" t="s">
        <v>326</v>
      </c>
      <c r="B80" s="149">
        <v>0.22782238661852214</v>
      </c>
      <c r="C80" s="149">
        <v>1.0825730834650262</v>
      </c>
      <c r="D80" s="149">
        <v>2.6243458158869992</v>
      </c>
      <c r="E80" s="149">
        <v>0.82392902725847728</v>
      </c>
      <c r="F80" s="149">
        <v>35.274833156545618</v>
      </c>
      <c r="G80" s="149">
        <v>0.11036588223274657</v>
      </c>
      <c r="H80" s="149">
        <v>0.11144866565562767</v>
      </c>
      <c r="I80" s="149">
        <v>2.7781355388009565</v>
      </c>
      <c r="J80" s="149">
        <v>7.2021114309408887</v>
      </c>
      <c r="K80" s="149">
        <v>0.72760471848504626</v>
      </c>
      <c r="L80" s="149">
        <v>6.8706320679210947E-3</v>
      </c>
      <c r="M80" s="149">
        <v>1.3176424826301363E-3</v>
      </c>
      <c r="N80" s="149">
        <v>0.31210089641104466</v>
      </c>
      <c r="O80" s="149">
        <v>0.1766782452291831</v>
      </c>
      <c r="P80" s="149">
        <v>2.0564717968044315E-2</v>
      </c>
      <c r="Q80" s="149">
        <v>1.2176091760305254</v>
      </c>
      <c r="R80" s="149">
        <v>5.944744562762673E-2</v>
      </c>
      <c r="S80" s="149">
        <v>9.3313723728427334E-3</v>
      </c>
      <c r="T80" s="149">
        <v>0.29016843826672906</v>
      </c>
      <c r="U80" s="149">
        <v>5.2218666548323666E-3</v>
      </c>
      <c r="V80" s="149">
        <v>1.6782344680513405E-3</v>
      </c>
      <c r="W80" s="149">
        <v>0.18845282393656848</v>
      </c>
      <c r="X80" s="149">
        <v>3.4559498875855947E-4</v>
      </c>
      <c r="Y80" s="149">
        <v>10.702604061962848</v>
      </c>
      <c r="Z80" s="149">
        <v>36.021857493585458</v>
      </c>
    </row>
    <row r="81" spans="1:26">
      <c r="A81" s="156" t="s">
        <v>326</v>
      </c>
      <c r="B81" s="149">
        <v>0.21970163278847887</v>
      </c>
      <c r="C81" s="149">
        <v>1.0837952532252191</v>
      </c>
      <c r="D81" s="149">
        <v>2.5867624403240459</v>
      </c>
      <c r="E81" s="149">
        <v>0.79027002115793799</v>
      </c>
      <c r="F81" s="149">
        <v>35.724472115448933</v>
      </c>
      <c r="G81" s="149">
        <v>0.11347991306865036</v>
      </c>
      <c r="H81" s="149">
        <v>0.11618723661391533</v>
      </c>
      <c r="I81" s="149">
        <v>2.8324314249569644</v>
      </c>
      <c r="J81" s="149">
        <v>7.150407677637614</v>
      </c>
      <c r="K81" s="149">
        <v>0.73070075056688966</v>
      </c>
      <c r="L81" s="149">
        <v>6.921719170519417E-3</v>
      </c>
      <c r="M81" s="149">
        <v>1.3086135245016955E-3</v>
      </c>
      <c r="N81" s="149">
        <v>0.30628184236018058</v>
      </c>
      <c r="O81" s="149">
        <v>0.17353340920107574</v>
      </c>
      <c r="P81" s="149">
        <v>2.014367678769162E-2</v>
      </c>
      <c r="Q81" s="149">
        <v>1.2017270158379871</v>
      </c>
      <c r="R81" s="149">
        <v>5.9725728821390579E-2</v>
      </c>
      <c r="S81" s="149">
        <v>9.4464809736639239E-3</v>
      </c>
      <c r="T81" s="149">
        <v>0.28985906621476715</v>
      </c>
      <c r="U81" s="149">
        <v>5.2525455575139169E-3</v>
      </c>
      <c r="V81" s="149">
        <v>1.6883858131790041E-3</v>
      </c>
      <c r="W81" s="149">
        <v>0.18907477085251451</v>
      </c>
      <c r="X81" s="149">
        <v>4.1159168300808027E-4</v>
      </c>
      <c r="Y81" s="149">
        <v>10.739334679529287</v>
      </c>
      <c r="Z81" s="149">
        <v>35.624959956676364</v>
      </c>
    </row>
    <row r="82" spans="1:26" s="149" customFormat="1">
      <c r="A82" s="156" t="s">
        <v>326</v>
      </c>
      <c r="B82" s="149">
        <v>0.22534339748547411</v>
      </c>
      <c r="C82" s="149">
        <v>1.0812039946401732</v>
      </c>
      <c r="D82" s="149">
        <v>2.7104861602235548</v>
      </c>
      <c r="E82" s="149">
        <v>0.82375468021314269</v>
      </c>
      <c r="F82" s="149">
        <v>35.545728421203506</v>
      </c>
      <c r="G82" s="149">
        <v>0.11075899614198241</v>
      </c>
      <c r="H82" s="149">
        <v>0.10544474264462148</v>
      </c>
      <c r="I82" s="149">
        <v>2.8013502156381591</v>
      </c>
      <c r="J82" s="149">
        <v>7.6991532211804392</v>
      </c>
      <c r="K82" s="149">
        <v>0.75220675587840757</v>
      </c>
      <c r="L82" s="149">
        <v>6.9084125395872777E-3</v>
      </c>
      <c r="M82" s="149">
        <v>1.3868247000860014E-3</v>
      </c>
      <c r="N82" s="149">
        <v>0.3442378234146013</v>
      </c>
      <c r="O82" s="149">
        <v>0.18165526737103091</v>
      </c>
      <c r="P82" s="149">
        <v>2.0897525387685016E-2</v>
      </c>
      <c r="Q82" s="149">
        <v>1.2173830015817462</v>
      </c>
      <c r="R82" s="149">
        <v>6.7648865376606221E-2</v>
      </c>
      <c r="S82" s="149">
        <v>9.4449812834191682E-3</v>
      </c>
      <c r="T82" s="149">
        <v>0.29414658359300622</v>
      </c>
      <c r="U82" s="149">
        <v>5.4656438607185859E-3</v>
      </c>
      <c r="V82" s="149">
        <v>1.7383528271328386E-3</v>
      </c>
      <c r="W82" s="149">
        <v>0.18794451557996816</v>
      </c>
      <c r="X82" s="149">
        <v>1.2354083840611824E-4</v>
      </c>
      <c r="Y82" s="149">
        <v>10.563635291324024</v>
      </c>
      <c r="Z82" s="149">
        <v>35.220163776183597</v>
      </c>
    </row>
    <row r="83" spans="1:26" s="149" customFormat="1">
      <c r="A83" s="156" t="s">
        <v>326</v>
      </c>
      <c r="B83" s="149">
        <v>0.22805598028915647</v>
      </c>
      <c r="C83" s="149">
        <v>1.0507059783959185</v>
      </c>
      <c r="D83" s="149">
        <v>2.6718159652726707</v>
      </c>
      <c r="E83" s="149">
        <v>0.80476525608880467</v>
      </c>
      <c r="F83" s="149">
        <v>34.821469588280536</v>
      </c>
      <c r="G83" s="149">
        <v>0.11991035477457257</v>
      </c>
      <c r="H83" s="149">
        <v>7.0292852183713395E-2</v>
      </c>
      <c r="I83" s="149">
        <v>2.6955442997627497</v>
      </c>
      <c r="J83" s="149">
        <v>7.6692612914747977</v>
      </c>
      <c r="K83" s="149">
        <v>0.74843979692177043</v>
      </c>
      <c r="L83" s="149">
        <v>6.7609748989857178E-3</v>
      </c>
      <c r="M83" s="149">
        <v>1.3683885721738091E-3</v>
      </c>
      <c r="N83" s="149">
        <v>0.32067778018427012</v>
      </c>
      <c r="O83" s="149">
        <v>0.17766885765721147</v>
      </c>
      <c r="P83" s="149">
        <v>2.0654730677061132E-2</v>
      </c>
      <c r="Q83" s="149">
        <v>1.1858574279959986</v>
      </c>
      <c r="R83" s="149">
        <v>6.8546377768009287E-2</v>
      </c>
      <c r="S83" s="149">
        <v>9.2511917924298376E-3</v>
      </c>
      <c r="T83" s="149">
        <v>0.29388701488285457</v>
      </c>
      <c r="U83" s="149">
        <v>5.5106304262366604E-3</v>
      </c>
      <c r="V83" s="149">
        <v>1.7640427994363701E-3</v>
      </c>
      <c r="W83" s="149">
        <v>0.19506253953307759</v>
      </c>
      <c r="X83" s="149">
        <v>0</v>
      </c>
      <c r="Y83" s="149">
        <v>10.689607372790507</v>
      </c>
      <c r="Z83" s="149">
        <v>36.123696915967614</v>
      </c>
    </row>
    <row r="84" spans="1:26" s="149" customFormat="1">
      <c r="A84" s="156" t="s">
        <v>326</v>
      </c>
      <c r="B84" s="149">
        <v>0.22221153889331749</v>
      </c>
      <c r="C84" s="149">
        <v>1.055951977721252</v>
      </c>
      <c r="D84" s="149">
        <v>2.6507551432298428</v>
      </c>
      <c r="E84" s="149">
        <v>0.79103717004177199</v>
      </c>
      <c r="F84" s="149">
        <v>35.004799916959556</v>
      </c>
      <c r="G84" s="149">
        <v>0.11826597975520274</v>
      </c>
      <c r="H84" s="149">
        <v>5.781101214044778E-2</v>
      </c>
      <c r="I84" s="149">
        <v>2.7080884447258655</v>
      </c>
      <c r="J84" s="149">
        <v>7.6860796196823653</v>
      </c>
      <c r="K84" s="149">
        <v>0.7499387298588237</v>
      </c>
      <c r="L84" s="149">
        <v>6.8284901304219991E-3</v>
      </c>
      <c r="M84" s="149">
        <v>1.2993805191703089E-3</v>
      </c>
      <c r="N84" s="149">
        <v>0.31741593617948866</v>
      </c>
      <c r="O84" s="149">
        <v>0.17573212443013247</v>
      </c>
      <c r="P84" s="149">
        <v>2.0241946780647922E-2</v>
      </c>
      <c r="Q84" s="149">
        <v>1.1754788835691312</v>
      </c>
      <c r="R84" s="149">
        <v>6.8204574697408177E-2</v>
      </c>
      <c r="S84" s="149">
        <v>9.3097980704770142E-3</v>
      </c>
      <c r="T84" s="149">
        <v>0.29285632522562605</v>
      </c>
      <c r="U84" s="149">
        <v>5.5216835455494098E-3</v>
      </c>
      <c r="V84" s="149">
        <v>1.7387346446513597E-3</v>
      </c>
      <c r="W84" s="149">
        <v>0.19395956222021399</v>
      </c>
      <c r="X84" s="149">
        <v>3.9656620048516079E-5</v>
      </c>
      <c r="Y84" s="149">
        <v>10.730981372354123</v>
      </c>
      <c r="Z84" s="149">
        <v>35.936124308888964</v>
      </c>
    </row>
    <row r="85" spans="1:26" s="149" customFormat="1">
      <c r="A85" s="156" t="s">
        <v>326</v>
      </c>
      <c r="B85" s="149">
        <v>0.21469678612837098</v>
      </c>
      <c r="C85" s="149">
        <v>1.040584184259413</v>
      </c>
      <c r="D85" s="149">
        <v>2.5756143954266175</v>
      </c>
      <c r="E85" s="149">
        <v>0.76092913265544659</v>
      </c>
      <c r="F85" s="149">
        <v>35.264723190021485</v>
      </c>
      <c r="G85" s="149">
        <v>0.11784022950844333</v>
      </c>
      <c r="H85" s="149">
        <v>8.6548571333119648E-2</v>
      </c>
      <c r="I85" s="149">
        <v>2.7437114354666394</v>
      </c>
      <c r="J85" s="149">
        <v>7.6175744962727459</v>
      </c>
      <c r="K85" s="149">
        <v>0.75372011239245917</v>
      </c>
      <c r="L85" s="149">
        <v>6.864319684422835E-3</v>
      </c>
      <c r="M85" s="149">
        <v>1.3290433514975149E-3</v>
      </c>
      <c r="N85" s="149">
        <v>0.31161921115110069</v>
      </c>
      <c r="O85" s="149">
        <v>0.17163242220646197</v>
      </c>
      <c r="P85" s="149">
        <v>1.9823216801209503E-2</v>
      </c>
      <c r="Q85" s="149">
        <v>1.1573798852796768</v>
      </c>
      <c r="R85" s="149">
        <v>6.7808381333168119E-2</v>
      </c>
      <c r="S85" s="149">
        <v>9.3734889138564845E-3</v>
      </c>
      <c r="T85" s="149">
        <v>0.29329039352173558</v>
      </c>
      <c r="U85" s="149">
        <v>5.6712818302953856E-3</v>
      </c>
      <c r="V85" s="149">
        <v>1.7169793745042171E-3</v>
      </c>
      <c r="W85" s="149">
        <v>0.19468867969303219</v>
      </c>
      <c r="X85" s="149">
        <v>2.3428393774405006E-4</v>
      </c>
      <c r="Y85" s="149">
        <v>10.780214266736193</v>
      </c>
      <c r="Z85" s="149">
        <v>35.782519221140937</v>
      </c>
    </row>
    <row r="86" spans="1:26" s="149" customFormat="1">
      <c r="A86" s="156" t="s">
        <v>326</v>
      </c>
      <c r="B86" s="149">
        <v>0.20541980913529923</v>
      </c>
      <c r="C86" s="149">
        <v>1.0415885728904595</v>
      </c>
      <c r="D86" s="149">
        <v>2.5251845230279311</v>
      </c>
      <c r="E86" s="149">
        <v>0.77114059511190336</v>
      </c>
      <c r="F86" s="149">
        <v>35.423057803297922</v>
      </c>
      <c r="G86" s="149">
        <v>0.11763095278227195</v>
      </c>
      <c r="H86" s="149">
        <v>7.9875640412566812E-2</v>
      </c>
      <c r="I86" s="149">
        <v>2.7783957720734915</v>
      </c>
      <c r="J86" s="149">
        <v>7.550285416410782</v>
      </c>
      <c r="K86" s="149">
        <v>0.75563566242529068</v>
      </c>
      <c r="L86" s="149">
        <v>6.9313163007402234E-3</v>
      </c>
      <c r="M86" s="149">
        <v>1.2869141798539181E-3</v>
      </c>
      <c r="N86" s="149">
        <v>0.30947147285068755</v>
      </c>
      <c r="O86" s="149">
        <v>0.16836583543399894</v>
      </c>
      <c r="P86" s="149">
        <v>1.9439638515759933E-2</v>
      </c>
      <c r="Q86" s="149">
        <v>1.1327725098791837</v>
      </c>
      <c r="R86" s="149">
        <v>6.691815790997073E-2</v>
      </c>
      <c r="S86" s="149">
        <v>9.3269216176174504E-3</v>
      </c>
      <c r="T86" s="149">
        <v>0.29149680690286101</v>
      </c>
      <c r="U86" s="149">
        <v>5.7167279149841644E-3</v>
      </c>
      <c r="V86" s="149">
        <v>1.7073747382074843E-3</v>
      </c>
      <c r="W86" s="149">
        <v>0.19513950054749696</v>
      </c>
      <c r="X86" s="149">
        <v>2.3953034903682611E-4</v>
      </c>
      <c r="Y86" s="149">
        <v>10.814548936374925</v>
      </c>
      <c r="Z86" s="149">
        <v>35.709166673196627</v>
      </c>
    </row>
    <row r="87" spans="1:26" s="149" customFormat="1">
      <c r="A87" s="156" t="s">
        <v>326</v>
      </c>
      <c r="B87" s="149">
        <v>0.22250491793938654</v>
      </c>
      <c r="C87" s="149">
        <v>1.076530044315001</v>
      </c>
      <c r="D87" s="149">
        <v>2.6791888452533432</v>
      </c>
      <c r="E87" s="149">
        <v>0.82548892566737497</v>
      </c>
      <c r="F87" s="149">
        <v>35.30804531511513</v>
      </c>
      <c r="G87" s="149">
        <v>0.1139846430202015</v>
      </c>
      <c r="H87" s="149">
        <v>9.446848284902426E-2</v>
      </c>
      <c r="I87" s="149">
        <v>2.7426643181256982</v>
      </c>
      <c r="J87" s="149">
        <v>7.281002033322995</v>
      </c>
      <c r="K87" s="149">
        <v>0.74887601674839244</v>
      </c>
      <c r="L87" s="149">
        <v>6.8337432881337102E-3</v>
      </c>
      <c r="M87" s="149">
        <v>1.3752799287941922E-3</v>
      </c>
      <c r="N87" s="149">
        <v>0.31892650688960966</v>
      </c>
      <c r="O87" s="149">
        <v>0.17791943456216147</v>
      </c>
      <c r="P87" s="149">
        <v>2.070216002418717E-2</v>
      </c>
      <c r="Q87" s="149">
        <v>1.1798593945145162</v>
      </c>
      <c r="R87" s="149">
        <v>6.9902030308597027E-2</v>
      </c>
      <c r="S87" s="149">
        <v>9.4017696947217462E-3</v>
      </c>
      <c r="T87" s="149">
        <v>0.29385597880386033</v>
      </c>
      <c r="U87" s="149">
        <v>5.3826687395761262E-3</v>
      </c>
      <c r="V87" s="149">
        <v>1.7184219080629577E-3</v>
      </c>
      <c r="W87" s="149">
        <v>0.19142928096247158</v>
      </c>
      <c r="X87" s="149">
        <v>1.077210035799339E-4</v>
      </c>
      <c r="Y87" s="149">
        <v>10.75948594671083</v>
      </c>
      <c r="Z87" s="149">
        <v>35.847218741416484</v>
      </c>
    </row>
    <row r="88" spans="1:26" s="149" customFormat="1">
      <c r="A88" s="156" t="s">
        <v>326</v>
      </c>
      <c r="B88" s="149">
        <v>0.2258568597956242</v>
      </c>
      <c r="C88" s="149">
        <v>1.0882671401022812</v>
      </c>
      <c r="D88" s="149">
        <v>2.7056454107461265</v>
      </c>
      <c r="E88" s="149">
        <v>0.85818693382004618</v>
      </c>
      <c r="F88" s="149">
        <v>35.524006271594118</v>
      </c>
      <c r="G88" s="149">
        <v>0.11090516429815545</v>
      </c>
      <c r="H88" s="149">
        <v>0.10480221187293318</v>
      </c>
      <c r="I88" s="149">
        <v>2.8087314356696518</v>
      </c>
      <c r="J88" s="149">
        <v>7.5102938534214694</v>
      </c>
      <c r="K88" s="149">
        <v>0.74431104499988487</v>
      </c>
      <c r="L88" s="149">
        <v>6.7673474161452354E-3</v>
      </c>
      <c r="M88" s="149">
        <v>1.3989721477293898E-3</v>
      </c>
      <c r="N88" s="149">
        <v>0.32604176697536741</v>
      </c>
      <c r="O88" s="149">
        <v>0.18053927369445039</v>
      </c>
      <c r="P88" s="149">
        <v>2.1024111276220826E-2</v>
      </c>
      <c r="Q88" s="149">
        <v>1.1987739317600037</v>
      </c>
      <c r="R88" s="149">
        <v>6.7628335707369744E-2</v>
      </c>
      <c r="S88" s="149">
        <v>9.2979965700785566E-3</v>
      </c>
      <c r="T88" s="149">
        <v>0.29539384549247982</v>
      </c>
      <c r="U88" s="149">
        <v>5.3792873294477078E-3</v>
      </c>
      <c r="V88" s="149">
        <v>1.7294779343441187E-3</v>
      </c>
      <c r="W88" s="149">
        <v>0.18581488330953619</v>
      </c>
      <c r="X88" s="149">
        <v>3.2903330567455035E-4</v>
      </c>
      <c r="Y88" s="149">
        <v>10.600919352122601</v>
      </c>
      <c r="Z88" s="149">
        <v>35.394569022027703</v>
      </c>
    </row>
    <row r="89" spans="1:26" s="149" customFormat="1">
      <c r="A89" s="156" t="s">
        <v>326</v>
      </c>
      <c r="B89" s="149">
        <v>0.22799498096109594</v>
      </c>
      <c r="C89" s="149">
        <v>1.0754221506608042</v>
      </c>
      <c r="D89" s="149">
        <v>2.6616577322270567</v>
      </c>
      <c r="E89" s="149">
        <v>0.81874422857134455</v>
      </c>
      <c r="F89" s="149">
        <v>35.250662684267823</v>
      </c>
      <c r="G89" s="149">
        <v>0.11875847442603599</v>
      </c>
      <c r="H89" s="149">
        <v>8.9383228912381069E-2</v>
      </c>
      <c r="I89" s="149">
        <v>2.7491311175065758</v>
      </c>
      <c r="J89" s="149">
        <v>7.5688680863962539</v>
      </c>
      <c r="K89" s="149">
        <v>0.74462380300813336</v>
      </c>
      <c r="L89" s="149">
        <v>6.7910786353951756E-3</v>
      </c>
      <c r="M89" s="149">
        <v>1.359251673515528E-3</v>
      </c>
      <c r="N89" s="149">
        <v>0.31796825540589735</v>
      </c>
      <c r="O89" s="149">
        <v>0.17785163093378853</v>
      </c>
      <c r="P89" s="149">
        <v>2.0802360525334841E-2</v>
      </c>
      <c r="Q89" s="149">
        <v>1.1886446480369615</v>
      </c>
      <c r="R89" s="149">
        <v>6.8236900728981434E-2</v>
      </c>
      <c r="S89" s="149">
        <v>9.3744764866734425E-3</v>
      </c>
      <c r="T89" s="149">
        <v>0.29324778061554019</v>
      </c>
      <c r="U89" s="149">
        <v>5.5066290228620489E-3</v>
      </c>
      <c r="V89" s="149">
        <v>1.74718288503947E-3</v>
      </c>
      <c r="W89" s="149">
        <v>0.19109519470614442</v>
      </c>
      <c r="X89" s="149">
        <v>1.1592160648167203E-4</v>
      </c>
      <c r="Y89" s="149">
        <v>10.63083490017911</v>
      </c>
      <c r="Z89" s="149">
        <v>35.759417001116255</v>
      </c>
    </row>
    <row r="90" spans="1:26" s="149" customFormat="1">
      <c r="A90" s="156" t="s">
        <v>326</v>
      </c>
      <c r="B90" s="149">
        <v>0.22315543794160972</v>
      </c>
      <c r="C90" s="149">
        <v>1.0288132804520698</v>
      </c>
      <c r="D90" s="149">
        <v>2.6272427185680751</v>
      </c>
      <c r="E90" s="149">
        <v>0.79348640352719746</v>
      </c>
      <c r="F90" s="149">
        <v>34.894735165187726</v>
      </c>
      <c r="G90" s="149">
        <v>0.11950334605055658</v>
      </c>
      <c r="H90" s="149">
        <v>0.10277701089904497</v>
      </c>
      <c r="I90" s="149">
        <v>2.6984569853956484</v>
      </c>
      <c r="J90" s="149">
        <v>7.5796784721931356</v>
      </c>
      <c r="K90" s="149">
        <v>0.74475614349864649</v>
      </c>
      <c r="L90" s="149">
        <v>6.7977750363761458E-3</v>
      </c>
      <c r="M90" s="149">
        <v>1.3372929086137649E-3</v>
      </c>
      <c r="N90" s="149">
        <v>0.31274506184529605</v>
      </c>
      <c r="O90" s="149">
        <v>0.17409575768023269</v>
      </c>
      <c r="P90" s="149">
        <v>2.0339716887552695E-2</v>
      </c>
      <c r="Q90" s="149">
        <v>1.1569534065722915</v>
      </c>
      <c r="R90" s="149">
        <v>6.7892236281240234E-2</v>
      </c>
      <c r="S90" s="149">
        <v>9.216521988497579E-3</v>
      </c>
      <c r="T90" s="149">
        <v>0.29059341123186683</v>
      </c>
      <c r="U90" s="149">
        <v>5.5500458445731666E-3</v>
      </c>
      <c r="V90" s="149">
        <v>1.73904243060169E-3</v>
      </c>
      <c r="W90" s="149">
        <v>0.19165589318179724</v>
      </c>
      <c r="X90" s="149">
        <v>3.9303080828457387E-4</v>
      </c>
      <c r="Y90" s="149">
        <v>10.782433745234894</v>
      </c>
      <c r="Z90" s="149">
        <v>36.14358471169988</v>
      </c>
    </row>
    <row r="91" spans="1:26" s="155" customFormat="1">
      <c r="A91" s="157" t="s">
        <v>321</v>
      </c>
      <c r="B91" s="155">
        <f t="shared" ref="B91:Z91" si="4">AVERAGE(B67:B90)</f>
        <v>0.22540527594066984</v>
      </c>
      <c r="C91" s="155">
        <f t="shared" si="4"/>
        <v>1.0952162707041446</v>
      </c>
      <c r="D91" s="155">
        <f t="shared" si="4"/>
        <v>2.6535896785233137</v>
      </c>
      <c r="E91" s="155">
        <f t="shared" si="4"/>
        <v>0.83410972301140818</v>
      </c>
      <c r="F91" s="155">
        <f t="shared" si="4"/>
        <v>35.435422392618726</v>
      </c>
      <c r="G91" s="155">
        <f t="shared" si="4"/>
        <v>0.10918203647023256</v>
      </c>
      <c r="H91" s="155">
        <f t="shared" si="4"/>
        <v>0.10058190226881614</v>
      </c>
      <c r="I91" s="155">
        <f t="shared" si="4"/>
        <v>2.7944865819345046</v>
      </c>
      <c r="J91" s="155">
        <f t="shared" si="4"/>
        <v>6.9898010452258106</v>
      </c>
      <c r="K91" s="155">
        <f t="shared" si="4"/>
        <v>0.73792088718330096</v>
      </c>
      <c r="L91" s="155">
        <f t="shared" si="4"/>
        <v>6.8537861449382122E-3</v>
      </c>
      <c r="M91" s="155">
        <f t="shared" si="4"/>
        <v>1.3318854713731283E-3</v>
      </c>
      <c r="N91" s="155">
        <f t="shared" si="4"/>
        <v>0.31607091132347737</v>
      </c>
      <c r="O91" s="155">
        <f t="shared" si="4"/>
        <v>0.17758149909446838</v>
      </c>
      <c r="P91" s="155">
        <f t="shared" si="4"/>
        <v>2.0481579510244607E-2</v>
      </c>
      <c r="Q91" s="155">
        <f t="shared" si="4"/>
        <v>1.2020233889343164</v>
      </c>
      <c r="R91" s="155">
        <f t="shared" si="4"/>
        <v>6.485969955300748E-2</v>
      </c>
      <c r="S91" s="155">
        <f t="shared" si="4"/>
        <v>9.4327287996723679E-3</v>
      </c>
      <c r="T91" s="155">
        <f t="shared" si="4"/>
        <v>0.29130998585163442</v>
      </c>
      <c r="U91" s="155">
        <f t="shared" si="4"/>
        <v>5.2929687329217956E-3</v>
      </c>
      <c r="V91" s="155">
        <f t="shared" si="4"/>
        <v>1.7031858467025038E-3</v>
      </c>
      <c r="W91" s="155">
        <f t="shared" si="4"/>
        <v>0.19062154619753335</v>
      </c>
      <c r="X91" s="155">
        <f t="shared" si="4"/>
        <v>3.4181111415967441E-4</v>
      </c>
      <c r="Y91" s="155">
        <f t="shared" si="4"/>
        <v>10.755518535860084</v>
      </c>
      <c r="Z91" s="155">
        <f t="shared" si="4"/>
        <v>35.959320467847668</v>
      </c>
    </row>
    <row r="92" spans="1:26" s="155" customFormat="1">
      <c r="A92" s="155" t="s">
        <v>329</v>
      </c>
      <c r="B92" s="155">
        <f t="shared" ref="B92:Z92" si="5">_xlfn.STDEV.P(B67:B90)</f>
        <v>8.6773271241761627E-3</v>
      </c>
      <c r="C92" s="155">
        <f t="shared" si="5"/>
        <v>6.0120682467466872E-2</v>
      </c>
      <c r="D92" s="155">
        <f t="shared" si="5"/>
        <v>4.6285225573375249E-2</v>
      </c>
      <c r="E92" s="155">
        <f t="shared" si="5"/>
        <v>8.4736360204109309E-2</v>
      </c>
      <c r="F92" s="155">
        <f t="shared" si="5"/>
        <v>0.30370858556833041</v>
      </c>
      <c r="G92" s="155">
        <f t="shared" si="5"/>
        <v>1.2444045096821569E-2</v>
      </c>
      <c r="H92" s="155">
        <f t="shared" si="5"/>
        <v>1.7280869584289715E-2</v>
      </c>
      <c r="I92" s="155">
        <f t="shared" si="5"/>
        <v>5.8965193049391192E-2</v>
      </c>
      <c r="J92" s="155">
        <f t="shared" si="5"/>
        <v>0.57074364760262952</v>
      </c>
      <c r="K92" s="155">
        <f t="shared" si="5"/>
        <v>1.288591651241699E-2</v>
      </c>
      <c r="L92" s="155">
        <f t="shared" si="5"/>
        <v>1.0238203361338482E-4</v>
      </c>
      <c r="M92" s="155">
        <f t="shared" si="5"/>
        <v>3.1969335830611135E-5</v>
      </c>
      <c r="N92" s="155">
        <f t="shared" si="5"/>
        <v>7.1325127304477983E-3</v>
      </c>
      <c r="O92" s="155">
        <f t="shared" si="5"/>
        <v>3.0838679160979702E-3</v>
      </c>
      <c r="P92" s="155">
        <f t="shared" si="5"/>
        <v>3.5749081752805856E-4</v>
      </c>
      <c r="Q92" s="155">
        <f t="shared" si="5"/>
        <v>2.5288298596739794E-2</v>
      </c>
      <c r="R92" s="155">
        <f t="shared" si="5"/>
        <v>3.4753047489687601E-3</v>
      </c>
      <c r="S92" s="155">
        <f t="shared" si="5"/>
        <v>1.7072504778935788E-4</v>
      </c>
      <c r="T92" s="155">
        <f t="shared" si="5"/>
        <v>3.4506182877537986E-3</v>
      </c>
      <c r="U92" s="155">
        <f t="shared" si="5"/>
        <v>2.2078467969137688E-4</v>
      </c>
      <c r="V92" s="155">
        <f t="shared" si="5"/>
        <v>3.0093153233910388E-5</v>
      </c>
      <c r="W92" s="155">
        <f t="shared" si="5"/>
        <v>3.0304268305684002E-3</v>
      </c>
      <c r="X92" s="155">
        <f t="shared" si="5"/>
        <v>4.2736514666544408E-4</v>
      </c>
      <c r="Y92" s="155">
        <f t="shared" si="5"/>
        <v>0.12497878200732229</v>
      </c>
      <c r="Z92" s="155">
        <f t="shared" si="5"/>
        <v>0.37807162513394943</v>
      </c>
    </row>
    <row r="93" spans="1:26" s="150" customFormat="1">
      <c r="A93" s="150" t="s">
        <v>330</v>
      </c>
      <c r="B93" s="150">
        <f t="shared" ref="B93:Z93" si="6">100/B91*B92</f>
        <v>3.8496557314213753</v>
      </c>
      <c r="C93" s="150">
        <f t="shared" si="6"/>
        <v>5.4893890892265178</v>
      </c>
      <c r="D93" s="150">
        <f t="shared" si="6"/>
        <v>1.7442495329244851</v>
      </c>
      <c r="E93" s="150">
        <f t="shared" si="6"/>
        <v>10.158898507762673</v>
      </c>
      <c r="F93" s="150">
        <f t="shared" si="6"/>
        <v>0.85707623914649189</v>
      </c>
      <c r="G93" s="150">
        <f t="shared" si="6"/>
        <v>11.397520598742743</v>
      </c>
      <c r="H93" s="150">
        <f t="shared" si="6"/>
        <v>17.180893574775212</v>
      </c>
      <c r="I93" s="150">
        <f t="shared" si="6"/>
        <v>2.1100546136303895</v>
      </c>
      <c r="J93" s="150">
        <f t="shared" si="6"/>
        <v>8.1653775824200334</v>
      </c>
      <c r="K93" s="150">
        <f t="shared" si="6"/>
        <v>1.7462463437785987</v>
      </c>
      <c r="L93" s="150">
        <f t="shared" si="6"/>
        <v>1.4938025705543487</v>
      </c>
      <c r="M93" s="150">
        <f t="shared" si="6"/>
        <v>2.4003066718380706</v>
      </c>
      <c r="N93" s="150">
        <f t="shared" si="6"/>
        <v>2.2566178901379983</v>
      </c>
      <c r="O93" s="150">
        <f t="shared" si="6"/>
        <v>1.736593018880553</v>
      </c>
      <c r="P93" s="150">
        <f t="shared" si="6"/>
        <v>1.7454260173110505</v>
      </c>
      <c r="Q93" s="150">
        <f t="shared" si="6"/>
        <v>2.103810860049883</v>
      </c>
      <c r="R93" s="150">
        <f t="shared" si="6"/>
        <v>5.3581881706505889</v>
      </c>
      <c r="S93" s="150">
        <f t="shared" si="6"/>
        <v>1.8099221488832349</v>
      </c>
      <c r="T93" s="150">
        <f t="shared" si="6"/>
        <v>1.1845176805958224</v>
      </c>
      <c r="U93" s="150">
        <f t="shared" si="6"/>
        <v>4.1712825227573287</v>
      </c>
      <c r="V93" s="150">
        <f t="shared" si="6"/>
        <v>1.7668743133447828</v>
      </c>
      <c r="W93" s="150">
        <f t="shared" si="6"/>
        <v>1.5897609116170384</v>
      </c>
      <c r="X93" s="150">
        <f t="shared" si="6"/>
        <v>125.02962278336092</v>
      </c>
      <c r="Y93" s="150">
        <f t="shared" si="6"/>
        <v>1.1619968074122067</v>
      </c>
      <c r="Z93" s="150">
        <f t="shared" si="6"/>
        <v>1.0513870123658062</v>
      </c>
    </row>
    <row r="94" spans="1:26" s="152" customFormat="1">
      <c r="A94" s="152" t="s">
        <v>314</v>
      </c>
      <c r="B94" s="152">
        <v>0.2</v>
      </c>
      <c r="C94" s="152">
        <v>1.07</v>
      </c>
      <c r="D94" s="152">
        <v>2.76</v>
      </c>
      <c r="E94" s="152">
        <v>0.87</v>
      </c>
      <c r="F94" s="152">
        <v>34.869999999999997</v>
      </c>
      <c r="G94" s="152">
        <v>0.14000000000000001</v>
      </c>
      <c r="H94" s="152">
        <v>0.1</v>
      </c>
      <c r="I94" s="152">
        <v>2.84</v>
      </c>
      <c r="J94" s="152">
        <v>5.07</v>
      </c>
      <c r="K94" s="152">
        <v>0.79</v>
      </c>
      <c r="L94" s="152">
        <v>6.0000000000000001E-3</v>
      </c>
      <c r="M94" s="152" t="s">
        <v>315</v>
      </c>
      <c r="N94" s="152">
        <v>0.34</v>
      </c>
      <c r="O94" s="152">
        <v>0.18</v>
      </c>
      <c r="P94" s="152">
        <v>0.02</v>
      </c>
      <c r="Q94" s="152">
        <v>1.1299999999999999</v>
      </c>
      <c r="R94" s="152">
        <v>5.1999999999999998E-2</v>
      </c>
      <c r="S94" s="152">
        <v>0.01</v>
      </c>
      <c r="T94" s="152">
        <v>0.28999999999999998</v>
      </c>
      <c r="U94" s="152">
        <v>5.0000000000000001E-3</v>
      </c>
      <c r="V94" s="152">
        <v>2E-3</v>
      </c>
      <c r="W94" s="152">
        <v>0.19</v>
      </c>
      <c r="X94" s="154">
        <v>2.7032669677383457E-2</v>
      </c>
      <c r="Y94" s="152">
        <v>11.4</v>
      </c>
      <c r="Z94" s="153">
        <v>36.700000000000003</v>
      </c>
    </row>
    <row r="95" spans="1:26" s="152" customFormat="1">
      <c r="A95" s="154" t="s">
        <v>311</v>
      </c>
      <c r="E95" s="154">
        <v>0.73599999999999999</v>
      </c>
      <c r="Z95" s="153"/>
    </row>
    <row r="96" spans="1:26" s="150" customFormat="1">
      <c r="A96" s="150" t="s">
        <v>331</v>
      </c>
      <c r="B96" s="150">
        <f>B94-B91</f>
        <v>-2.5405275940669825E-2</v>
      </c>
      <c r="C96" s="150">
        <f>C94-C91</f>
        <v>-2.5216270704144561E-2</v>
      </c>
      <c r="D96" s="150">
        <f>D94-D91</f>
        <v>0.10641032147668605</v>
      </c>
      <c r="E96" s="150">
        <f>E94-E91</f>
        <v>3.5890276988591818E-2</v>
      </c>
      <c r="F96" s="150">
        <f>F94-F91</f>
        <v>-0.56542239261872851</v>
      </c>
      <c r="G96" s="150">
        <f>G94-G91</f>
        <v>3.0817963529767456E-2</v>
      </c>
      <c r="H96" s="150">
        <f>H94-H91</f>
        <v>-5.8190226881613127E-4</v>
      </c>
      <c r="I96" s="150">
        <f>I94-I91</f>
        <v>4.5513418065495248E-2</v>
      </c>
      <c r="J96" s="150">
        <f>J94-J91</f>
        <v>-1.9198010452258103</v>
      </c>
      <c r="K96" s="150">
        <f>K94-K91</f>
        <v>5.207911281669908E-2</v>
      </c>
      <c r="L96" s="150">
        <f>L94-L91</f>
        <v>-8.5378614493821208E-4</v>
      </c>
      <c r="N96" s="150">
        <f>N94-N91</f>
        <v>2.3929088676522658E-2</v>
      </c>
      <c r="O96" s="150">
        <f>O94-O91</f>
        <v>2.418500905531612E-3</v>
      </c>
      <c r="P96" s="150">
        <f>P94-P91</f>
        <v>-4.8157951024460632E-4</v>
      </c>
      <c r="Q96" s="150">
        <f>Q94-Q91</f>
        <v>-7.2023388934316479E-2</v>
      </c>
      <c r="R96" s="150">
        <f>R94-R91</f>
        <v>-1.2859699553007482E-2</v>
      </c>
      <c r="S96" s="150">
        <f>S94-S91</f>
        <v>5.6727120032763236E-4</v>
      </c>
      <c r="T96" s="150">
        <f>T94-T91</f>
        <v>-1.3099858516344431E-3</v>
      </c>
      <c r="U96" s="150">
        <f>U94-U91</f>
        <v>-2.9296873292179552E-4</v>
      </c>
      <c r="V96" s="150">
        <f>V94-V91</f>
        <v>2.9681415329749629E-4</v>
      </c>
      <c r="W96" s="150">
        <f>W94-W91</f>
        <v>-6.2154619753335139E-4</v>
      </c>
      <c r="X96" s="150">
        <f>X94-X91</f>
        <v>2.6690858563223781E-2</v>
      </c>
      <c r="Y96" s="150">
        <f>Y95-Y91</f>
        <v>-10.755518535860084</v>
      </c>
      <c r="Z96" s="150">
        <f>Z95-Z91</f>
        <v>-35.959320467847668</v>
      </c>
    </row>
    <row r="97" spans="1:26" s="150" customFormat="1">
      <c r="A97" s="150" t="s">
        <v>312</v>
      </c>
      <c r="B97" s="150">
        <f>100/B94*B96</f>
        <v>-12.702637970334912</v>
      </c>
      <c r="C97" s="150">
        <f>100/C94*C96</f>
        <v>-2.356660813471454</v>
      </c>
      <c r="D97" s="150">
        <f>100/D94*D96</f>
        <v>3.855446430314712</v>
      </c>
      <c r="E97" s="150">
        <f>100/E94*E96</f>
        <v>4.1253191940910137</v>
      </c>
      <c r="F97" s="150">
        <f>100/F94*F96</f>
        <v>-1.6215153215334916</v>
      </c>
      <c r="G97" s="150">
        <f>100/G94*G96</f>
        <v>22.012831092691037</v>
      </c>
      <c r="H97" s="150">
        <f>100/H94*H96</f>
        <v>-0.58190226881613127</v>
      </c>
      <c r="I97" s="150">
        <f>100/I94*I96</f>
        <v>1.6025851431512412</v>
      </c>
      <c r="J97" s="150">
        <f>100/J94*J96</f>
        <v>-37.865898327925251</v>
      </c>
      <c r="K97" s="150">
        <f>100/K94*K96</f>
        <v>6.592292761607478</v>
      </c>
      <c r="L97" s="150">
        <f>100/L94*L96</f>
        <v>-14.229769082303536</v>
      </c>
      <c r="N97" s="150">
        <f>100/N94*N96</f>
        <v>7.0379672578007817</v>
      </c>
      <c r="O97" s="150">
        <f>100/O94*O96</f>
        <v>1.3436116141842289</v>
      </c>
      <c r="P97" s="150">
        <f>100/P94*P96</f>
        <v>-2.4078975512230318</v>
      </c>
      <c r="Q97" s="150">
        <f>100/Q94*Q96</f>
        <v>-6.3737512331253532</v>
      </c>
      <c r="R97" s="150">
        <f>100/R94*R96</f>
        <v>-24.730191448091311</v>
      </c>
      <c r="S97" s="150">
        <f>100/S94*S96</f>
        <v>5.6727120032763239</v>
      </c>
      <c r="T97" s="150">
        <f>100/T94*T96</f>
        <v>-0.45171925918429079</v>
      </c>
      <c r="U97" s="150">
        <f>100/U94*U96</f>
        <v>-5.8593746584359101</v>
      </c>
      <c r="V97" s="150">
        <f>100/V94*V96</f>
        <v>14.840707664874815</v>
      </c>
      <c r="W97" s="150">
        <f>100/W94*W96</f>
        <v>-0.32712957764913225</v>
      </c>
      <c r="X97" s="150">
        <f>100/X94*X96</f>
        <v>98.735562864345411</v>
      </c>
    </row>
    <row r="98" spans="1:26" s="154" customFormat="1"/>
    <row r="99" spans="1:26" s="149" customFormat="1">
      <c r="A99" s="156" t="s">
        <v>327</v>
      </c>
      <c r="B99" s="149">
        <v>0.11377751731070104</v>
      </c>
      <c r="C99" s="149">
        <v>1.3176704654123197</v>
      </c>
      <c r="D99" s="149">
        <v>3.9579243679807412</v>
      </c>
      <c r="E99" s="149">
        <v>5.4004085455203459</v>
      </c>
      <c r="F99" s="149">
        <v>55.697891984639533</v>
      </c>
      <c r="G99" s="149">
        <v>3.8630065962254969</v>
      </c>
      <c r="H99" s="149">
        <v>0.19582663941536443</v>
      </c>
      <c r="I99" s="149">
        <v>10.978078063484437</v>
      </c>
      <c r="J99" s="149">
        <v>14.904017531592038</v>
      </c>
      <c r="K99" s="149">
        <v>0.37605805759219374</v>
      </c>
      <c r="L99" s="149">
        <v>1.7094055978027888E-2</v>
      </c>
      <c r="M99" s="149">
        <v>0.55849386066931017</v>
      </c>
      <c r="N99" s="149">
        <v>0.5168570614894813</v>
      </c>
      <c r="O99" s="149">
        <v>1.8959885636374602E-2</v>
      </c>
      <c r="P99" s="149">
        <v>4.8248124084768182E-2</v>
      </c>
      <c r="Q99" s="149">
        <v>0.36229919762908813</v>
      </c>
      <c r="R99" s="149">
        <v>0.10618790556444657</v>
      </c>
      <c r="S99" s="149">
        <v>4.71708738705315E-3</v>
      </c>
      <c r="T99" s="149">
        <v>5.5975390324968705E-2</v>
      </c>
      <c r="U99" s="149">
        <v>1.2450267826304894E-2</v>
      </c>
      <c r="V99" s="149">
        <v>2.874167195365067E-3</v>
      </c>
      <c r="W99" s="149">
        <v>8.1067585420761396E-2</v>
      </c>
      <c r="X99" s="149">
        <v>0.87066599828186375</v>
      </c>
      <c r="Y99" s="149">
        <v>0.28538143526906851</v>
      </c>
      <c r="Z99" s="149">
        <v>0.20813581499665015</v>
      </c>
    </row>
    <row r="100" spans="1:26" s="149" customFormat="1">
      <c r="A100" s="156" t="s">
        <v>327</v>
      </c>
      <c r="B100" s="149">
        <v>0.11415738425699623</v>
      </c>
      <c r="C100" s="149">
        <v>1.2913653583785787</v>
      </c>
      <c r="D100" s="149">
        <v>3.9111039926913143</v>
      </c>
      <c r="E100" s="149">
        <v>5.4530225745936267</v>
      </c>
      <c r="F100" s="149">
        <v>55.608206026939186</v>
      </c>
      <c r="G100" s="149">
        <v>3.8627807143582658</v>
      </c>
      <c r="H100" s="149">
        <v>0.19253973808009003</v>
      </c>
      <c r="I100" s="149">
        <v>11.036830603458069</v>
      </c>
      <c r="J100" s="149">
        <v>14.945364776784571</v>
      </c>
      <c r="K100" s="149">
        <v>0.37657261064410363</v>
      </c>
      <c r="L100" s="149">
        <v>1.7111261766729294E-2</v>
      </c>
      <c r="M100" s="149">
        <v>0.55590668725277914</v>
      </c>
      <c r="N100" s="149">
        <v>0.51278760325421457</v>
      </c>
      <c r="O100" s="149">
        <v>1.8843184148219731E-2</v>
      </c>
      <c r="P100" s="149">
        <v>4.813435661619412E-2</v>
      </c>
      <c r="Q100" s="149">
        <v>0.36219444023043618</v>
      </c>
      <c r="R100" s="149">
        <v>0.11268823170174747</v>
      </c>
      <c r="S100" s="149">
        <v>4.6531774149067701E-3</v>
      </c>
      <c r="T100" s="149">
        <v>5.6404663307425967E-2</v>
      </c>
      <c r="U100" s="149">
        <v>1.2593715130697635E-2</v>
      </c>
      <c r="V100" s="149">
        <v>2.8649697929555473E-3</v>
      </c>
      <c r="W100" s="149">
        <v>8.0811624508557486E-2</v>
      </c>
      <c r="X100" s="149">
        <v>0.87732486861201131</v>
      </c>
      <c r="Y100" s="149">
        <v>0.28698319560856356</v>
      </c>
      <c r="Z100" s="149">
        <v>0.21280736287701268</v>
      </c>
    </row>
    <row r="101" spans="1:26" s="149" customFormat="1">
      <c r="A101" s="156" t="s">
        <v>327</v>
      </c>
      <c r="B101" s="149">
        <v>0.10997701399324455</v>
      </c>
      <c r="C101" s="149">
        <v>1.3052608917531623</v>
      </c>
      <c r="D101" s="149">
        <v>3.8847252018182568</v>
      </c>
      <c r="E101" s="149">
        <v>5.3870300397774491</v>
      </c>
      <c r="F101" s="149">
        <v>55.476521164772954</v>
      </c>
      <c r="G101" s="149">
        <v>3.9272350122427198</v>
      </c>
      <c r="H101" s="149">
        <v>0.19316609653900227</v>
      </c>
      <c r="I101" s="149">
        <v>11.174175329936554</v>
      </c>
      <c r="J101" s="149">
        <v>14.926321010902191</v>
      </c>
      <c r="K101" s="149">
        <v>0.37887392885976795</v>
      </c>
      <c r="L101" s="149">
        <v>1.7260797035908663E-2</v>
      </c>
      <c r="M101" s="149">
        <v>0.55731153343721473</v>
      </c>
      <c r="N101" s="149">
        <v>0.51198977558063719</v>
      </c>
      <c r="O101" s="149">
        <v>1.8823064630122933E-2</v>
      </c>
      <c r="P101" s="149">
        <v>4.8106623032066316E-2</v>
      </c>
      <c r="Q101" s="149">
        <v>0.36196279189974334</v>
      </c>
      <c r="R101" s="149">
        <v>0.11676556819752103</v>
      </c>
      <c r="S101" s="149">
        <v>4.7269647283770116E-3</v>
      </c>
      <c r="T101" s="149">
        <v>5.6595654922821668E-2</v>
      </c>
      <c r="U101" s="149">
        <v>1.2694291282097132E-2</v>
      </c>
      <c r="V101" s="149">
        <v>2.8445241780522793E-3</v>
      </c>
      <c r="W101" s="149">
        <v>8.150871808364496E-2</v>
      </c>
      <c r="X101" s="149">
        <v>0.90040658770670878</v>
      </c>
      <c r="Y101" s="149">
        <v>0.28821704080793797</v>
      </c>
      <c r="Z101" s="149">
        <v>0.21083634572993137</v>
      </c>
    </row>
    <row r="102" spans="1:26" s="149" customFormat="1">
      <c r="A102" s="156" t="s">
        <v>327</v>
      </c>
      <c r="B102" s="149">
        <v>0.10589802930025441</v>
      </c>
      <c r="C102" s="149">
        <v>1.3077179546143542</v>
      </c>
      <c r="D102" s="149">
        <v>3.9552473171524367</v>
      </c>
      <c r="E102" s="149">
        <v>5.2708843290979353</v>
      </c>
      <c r="F102" s="149">
        <v>55.513072485955739</v>
      </c>
      <c r="G102" s="149">
        <v>3.9353274071211182</v>
      </c>
      <c r="H102" s="149">
        <v>0.19746153836327071</v>
      </c>
      <c r="I102" s="149">
        <v>11.0448389311494</v>
      </c>
      <c r="J102" s="149">
        <v>15.052523465629234</v>
      </c>
      <c r="K102" s="149">
        <v>0.38420203563209121</v>
      </c>
      <c r="L102" s="149">
        <v>1.7545122953104772E-2</v>
      </c>
      <c r="M102" s="149">
        <v>0.559490811965074</v>
      </c>
      <c r="N102" s="149">
        <v>0.51967763200650741</v>
      </c>
      <c r="O102" s="149">
        <v>1.8996642656899546E-2</v>
      </c>
      <c r="P102" s="149">
        <v>4.8431457699466995E-2</v>
      </c>
      <c r="Q102" s="149">
        <v>0.36404383124517248</v>
      </c>
      <c r="R102" s="149">
        <v>0.10926764486345492</v>
      </c>
      <c r="S102" s="149">
        <v>4.7392746207606815E-3</v>
      </c>
      <c r="T102" s="149">
        <v>5.7242408603094992E-2</v>
      </c>
      <c r="U102" s="149">
        <v>1.2851556883507372E-2</v>
      </c>
      <c r="V102" s="149">
        <v>2.8680506048448903E-3</v>
      </c>
      <c r="W102" s="149">
        <v>8.168014085072213E-2</v>
      </c>
      <c r="X102" s="149">
        <v>0.89964469705657579</v>
      </c>
      <c r="Y102" s="149">
        <v>0.28911667424266085</v>
      </c>
      <c r="Z102" s="149">
        <v>0.20239630544887838</v>
      </c>
    </row>
    <row r="103" spans="1:26" s="149" customFormat="1">
      <c r="A103" s="156" t="s">
        <v>327</v>
      </c>
      <c r="B103" s="149">
        <v>0.10365295685488501</v>
      </c>
      <c r="C103" s="149">
        <v>1.3026315332974789</v>
      </c>
      <c r="D103" s="149">
        <v>3.8908096868234527</v>
      </c>
      <c r="E103" s="149">
        <v>5.3414625936176465</v>
      </c>
      <c r="F103" s="149">
        <v>55.33814273766108</v>
      </c>
      <c r="G103" s="149">
        <v>3.9516984284759431</v>
      </c>
      <c r="H103" s="149">
        <v>0.19089349733551658</v>
      </c>
      <c r="I103" s="149">
        <v>11.233441667468467</v>
      </c>
      <c r="J103" s="149">
        <v>15.040166003546299</v>
      </c>
      <c r="K103" s="149">
        <v>0.38237299669640079</v>
      </c>
      <c r="L103" s="149">
        <v>1.7483081294443797E-2</v>
      </c>
      <c r="M103" s="149">
        <v>0.55606885151164198</v>
      </c>
      <c r="N103" s="149">
        <v>0.50797597807002581</v>
      </c>
      <c r="O103" s="149">
        <v>1.8637004538047206E-2</v>
      </c>
      <c r="P103" s="149">
        <v>4.800727993578497E-2</v>
      </c>
      <c r="Q103" s="149">
        <v>0.35976061255398067</v>
      </c>
      <c r="R103" s="149">
        <v>0.11608805932236117</v>
      </c>
      <c r="S103" s="149">
        <v>4.7247609905802616E-3</v>
      </c>
      <c r="T103" s="149">
        <v>5.7261146717726259E-2</v>
      </c>
      <c r="U103" s="149">
        <v>1.2907795979314258E-2</v>
      </c>
      <c r="V103" s="149">
        <v>2.8172193145898261E-3</v>
      </c>
      <c r="W103" s="149">
        <v>8.1241997136779334E-2</v>
      </c>
      <c r="X103" s="149">
        <v>0.90285484118041248</v>
      </c>
      <c r="Y103" s="149">
        <v>0.29053105911391441</v>
      </c>
      <c r="Z103" s="149">
        <v>0.20301705539875428</v>
      </c>
    </row>
    <row r="104" spans="1:26" s="149" customFormat="1">
      <c r="A104" s="156" t="s">
        <v>327</v>
      </c>
      <c r="B104" s="149">
        <v>0.10543449179096782</v>
      </c>
      <c r="C104" s="149">
        <v>1.4358282854439959</v>
      </c>
      <c r="D104" s="149">
        <v>3.8945104384181861</v>
      </c>
      <c r="E104" s="149">
        <v>5.4890897875927598</v>
      </c>
      <c r="F104" s="149">
        <v>55.499418666946397</v>
      </c>
      <c r="G104" s="149">
        <v>3.8672785642671439</v>
      </c>
      <c r="H104" s="149">
        <v>0.21647533862058027</v>
      </c>
      <c r="I104" s="149">
        <v>11.062005353489047</v>
      </c>
      <c r="J104" s="149">
        <v>14.859074955740702</v>
      </c>
      <c r="K104" s="149">
        <v>0.37552993891271663</v>
      </c>
      <c r="L104" s="149">
        <v>1.7215723837952661E-2</v>
      </c>
      <c r="M104" s="149">
        <v>0.55182479438234655</v>
      </c>
      <c r="N104" s="149">
        <v>0.50805552439052482</v>
      </c>
      <c r="O104" s="149">
        <v>1.8593517171262435E-2</v>
      </c>
      <c r="P104" s="149">
        <v>4.7497609257380002E-2</v>
      </c>
      <c r="Q104" s="149">
        <v>0.3584508218059328</v>
      </c>
      <c r="R104" s="149">
        <v>0.1081046639417953</v>
      </c>
      <c r="S104" s="149">
        <v>4.7229194679138864E-3</v>
      </c>
      <c r="T104" s="149">
        <v>5.6559175793823503E-2</v>
      </c>
      <c r="U104" s="149">
        <v>1.2674162718096885E-2</v>
      </c>
      <c r="V104" s="149">
        <v>2.8217093127815528E-3</v>
      </c>
      <c r="W104" s="149">
        <v>8.1290170924142813E-2</v>
      </c>
      <c r="X104" s="149">
        <v>0.88772813536085438</v>
      </c>
      <c r="Y104" s="149">
        <v>0.28896792735727667</v>
      </c>
      <c r="Z104" s="149">
        <v>0.20500457373018827</v>
      </c>
    </row>
    <row r="105" spans="1:26" s="149" customFormat="1">
      <c r="A105" s="156" t="s">
        <v>327</v>
      </c>
      <c r="B105" s="149">
        <v>0.10402865344288544</v>
      </c>
      <c r="C105" s="149">
        <v>1.3295245434501082</v>
      </c>
      <c r="D105" s="149">
        <v>3.886239836014528</v>
      </c>
      <c r="E105" s="149">
        <v>5.3611252547610695</v>
      </c>
      <c r="F105" s="149">
        <v>55.31923088800724</v>
      </c>
      <c r="G105" s="149">
        <v>3.9588695488164856</v>
      </c>
      <c r="H105" s="149">
        <v>0.2060768274415205</v>
      </c>
      <c r="I105" s="149">
        <v>11.20673413025578</v>
      </c>
      <c r="J105" s="149">
        <v>15.009224095676588</v>
      </c>
      <c r="K105" s="149">
        <v>0.38397241730832832</v>
      </c>
      <c r="L105" s="149">
        <v>1.7467937860047706E-2</v>
      </c>
      <c r="M105" s="149">
        <v>0.55652447653927639</v>
      </c>
      <c r="N105" s="149">
        <v>0.51297874019627099</v>
      </c>
      <c r="O105" s="149">
        <v>1.8626861366356159E-2</v>
      </c>
      <c r="P105" s="149">
        <v>4.8155369762471735E-2</v>
      </c>
      <c r="Q105" s="149">
        <v>0.36046505874638513</v>
      </c>
      <c r="R105" s="149">
        <v>0.11827539780840422</v>
      </c>
      <c r="S105" s="149">
        <v>4.6898934660449211E-3</v>
      </c>
      <c r="T105" s="149">
        <v>5.7036342818322393E-2</v>
      </c>
      <c r="U105" s="149">
        <v>1.2946661752858354E-2</v>
      </c>
      <c r="V105" s="149">
        <v>2.8240545305601604E-3</v>
      </c>
      <c r="W105" s="149">
        <v>8.1226331798591483E-2</v>
      </c>
      <c r="X105" s="149">
        <v>0.9065875151177657</v>
      </c>
      <c r="Y105" s="149">
        <v>0.2890694172322284</v>
      </c>
      <c r="Z105" s="149">
        <v>0.20212477187661362</v>
      </c>
    </row>
    <row r="106" spans="1:26" s="149" customFormat="1">
      <c r="A106" s="156" t="s">
        <v>327</v>
      </c>
      <c r="B106" s="149">
        <v>0.1007566331935117</v>
      </c>
      <c r="C106" s="149">
        <v>1.2959294369831276</v>
      </c>
      <c r="D106" s="149">
        <v>3.9621208597200344</v>
      </c>
      <c r="E106" s="149">
        <v>5.2400837604903181</v>
      </c>
      <c r="F106" s="149">
        <v>55.20458404873483</v>
      </c>
      <c r="G106" s="149">
        <v>3.9911134849300498</v>
      </c>
      <c r="H106" s="149">
        <v>0.20447788913817433</v>
      </c>
      <c r="I106" s="149">
        <v>11.176157469963323</v>
      </c>
      <c r="J106" s="149">
        <v>15.168874408312863</v>
      </c>
      <c r="K106" s="149">
        <v>0.38936083868648635</v>
      </c>
      <c r="L106" s="149">
        <v>1.7750692217835901E-2</v>
      </c>
      <c r="M106" s="149">
        <v>0.5615982580212292</v>
      </c>
      <c r="N106" s="149">
        <v>0.51776451372929722</v>
      </c>
      <c r="O106" s="149">
        <v>1.8871291225361679E-2</v>
      </c>
      <c r="P106" s="149">
        <v>4.814598345569842E-2</v>
      </c>
      <c r="Q106" s="149">
        <v>0.3626032466059475</v>
      </c>
      <c r="R106" s="149">
        <v>0.11384705206957091</v>
      </c>
      <c r="S106" s="149">
        <v>4.7791568508562645E-3</v>
      </c>
      <c r="T106" s="149">
        <v>5.8168120205060632E-2</v>
      </c>
      <c r="U106" s="149">
        <v>1.312202491997163E-2</v>
      </c>
      <c r="V106" s="149">
        <v>2.8431461418335301E-3</v>
      </c>
      <c r="W106" s="149">
        <v>8.2381163404172023E-2</v>
      </c>
      <c r="X106" s="149">
        <v>0.91791864472385487</v>
      </c>
      <c r="Y106" s="149">
        <v>0.29608103942934244</v>
      </c>
      <c r="Z106" s="149">
        <v>0.20512469592639493</v>
      </c>
    </row>
    <row r="107" spans="1:26" s="149" customFormat="1">
      <c r="A107" s="156" t="s">
        <v>327</v>
      </c>
      <c r="B107" s="149">
        <v>9.9399918408115379E-2</v>
      </c>
      <c r="C107" s="149">
        <v>1.3246766983565241</v>
      </c>
      <c r="D107" s="149">
        <v>3.9430337385759997</v>
      </c>
      <c r="E107" s="149">
        <v>5.1654482919255162</v>
      </c>
      <c r="F107" s="149">
        <v>55.178379242027965</v>
      </c>
      <c r="G107" s="149">
        <v>4.0574293021863266</v>
      </c>
      <c r="H107" s="149">
        <v>0.20842915314279153</v>
      </c>
      <c r="I107" s="149">
        <v>11.308733416978487</v>
      </c>
      <c r="J107" s="149">
        <v>15.0520288297704</v>
      </c>
      <c r="K107" s="149">
        <v>0.38844304951176223</v>
      </c>
      <c r="L107" s="149">
        <v>1.7857313320988458E-2</v>
      </c>
      <c r="M107" s="149">
        <v>0.55833583497047579</v>
      </c>
      <c r="N107" s="149">
        <v>0.51488471360284582</v>
      </c>
      <c r="O107" s="149">
        <v>1.8669418094097258E-2</v>
      </c>
      <c r="P107" s="149">
        <v>4.7879296704831931E-2</v>
      </c>
      <c r="Q107" s="149">
        <v>0.36172954953567932</v>
      </c>
      <c r="R107" s="149">
        <v>0.115938848735312</v>
      </c>
      <c r="S107" s="149">
        <v>4.8665170771264926E-3</v>
      </c>
      <c r="T107" s="149">
        <v>5.8205789875945844E-2</v>
      </c>
      <c r="U107" s="149">
        <v>1.3030511633186314E-2</v>
      </c>
      <c r="V107" s="149">
        <v>2.8681195820443898E-3</v>
      </c>
      <c r="W107" s="149">
        <v>8.3000760896628126E-2</v>
      </c>
      <c r="X107" s="149">
        <v>0.93352032921942396</v>
      </c>
      <c r="Y107" s="149">
        <v>0.29470983404875628</v>
      </c>
      <c r="Z107" s="149">
        <v>0.20229491011077394</v>
      </c>
    </row>
    <row r="108" spans="1:26">
      <c r="A108" s="156" t="s">
        <v>327</v>
      </c>
      <c r="B108" s="149">
        <v>0.10669782160699059</v>
      </c>
      <c r="C108" s="149">
        <v>1.3178283279999097</v>
      </c>
      <c r="D108" s="149">
        <v>4.0046256427242044</v>
      </c>
      <c r="E108" s="149">
        <v>5.537690647212183</v>
      </c>
      <c r="F108" s="149">
        <v>55.215710704773677</v>
      </c>
      <c r="G108" s="149">
        <v>3.8535164593975435</v>
      </c>
      <c r="H108" s="149">
        <v>0.19858840585485946</v>
      </c>
      <c r="I108" s="149">
        <v>11.231176920511626</v>
      </c>
      <c r="J108" s="149">
        <v>14.953549333617882</v>
      </c>
      <c r="K108" s="149">
        <v>0.37478634682395734</v>
      </c>
      <c r="L108" s="149">
        <v>1.7224419371406157E-2</v>
      </c>
      <c r="M108" s="149">
        <v>0.56543281638585763</v>
      </c>
      <c r="N108" s="149">
        <v>0.52058608201575496</v>
      </c>
      <c r="O108" s="149">
        <v>1.894880825280985E-2</v>
      </c>
      <c r="P108" s="149">
        <v>4.7655870323996596E-2</v>
      </c>
      <c r="Q108" s="149">
        <v>0.36587575109249965</v>
      </c>
      <c r="R108" s="149">
        <v>0.10099561431921387</v>
      </c>
      <c r="S108" s="149">
        <v>4.698825462330497E-3</v>
      </c>
      <c r="T108" s="149">
        <v>5.7180811102049992E-2</v>
      </c>
      <c r="U108" s="149">
        <v>1.2174245175721006E-2</v>
      </c>
      <c r="V108" s="149">
        <v>2.8252979299916098E-3</v>
      </c>
      <c r="W108" s="149">
        <v>8.1810672460070066E-2</v>
      </c>
      <c r="X108" s="149">
        <v>0.87573306751026203</v>
      </c>
      <c r="Y108" s="149">
        <v>0.2909299251746722</v>
      </c>
      <c r="Z108" s="149">
        <v>0.20181014571931949</v>
      </c>
    </row>
    <row r="109" spans="1:26">
      <c r="A109" s="156" t="s">
        <v>327</v>
      </c>
      <c r="B109" s="149">
        <v>0.10189140876485858</v>
      </c>
      <c r="C109" s="149">
        <v>1.2999107095276214</v>
      </c>
      <c r="D109" s="149">
        <v>3.9908097917080783</v>
      </c>
      <c r="E109" s="149">
        <v>5.4417859545628264</v>
      </c>
      <c r="F109" s="149">
        <v>55.285393703392025</v>
      </c>
      <c r="G109" s="149">
        <v>3.9524416938028097</v>
      </c>
      <c r="H109" s="149">
        <v>0.19466666753152698</v>
      </c>
      <c r="I109" s="149">
        <v>11.11087183376843</v>
      </c>
      <c r="J109" s="149">
        <v>15.031102974901383</v>
      </c>
      <c r="K109" s="149">
        <v>0.38114439386211291</v>
      </c>
      <c r="L109" s="149">
        <v>1.7336263956409709E-2</v>
      </c>
      <c r="M109" s="149">
        <v>0.55993033140990167</v>
      </c>
      <c r="N109" s="149">
        <v>0.51783755617862914</v>
      </c>
      <c r="O109" s="149">
        <v>1.8509463587888238E-2</v>
      </c>
      <c r="P109" s="149">
        <v>4.6858869463697252E-2</v>
      </c>
      <c r="Q109" s="149">
        <v>0.36266258486339431</v>
      </c>
      <c r="R109" s="149">
        <v>0.10336759676037642</v>
      </c>
      <c r="S109" s="149">
        <v>4.6230971942975568E-3</v>
      </c>
      <c r="T109" s="149">
        <v>5.7306822819638996E-2</v>
      </c>
      <c r="U109" s="149">
        <v>1.2469979744422433E-2</v>
      </c>
      <c r="V109" s="149">
        <v>2.7759412747516486E-3</v>
      </c>
      <c r="W109" s="149">
        <v>8.1450235675568403E-2</v>
      </c>
      <c r="X109" s="149">
        <v>0.89339357416742882</v>
      </c>
      <c r="Y109" s="149">
        <v>0.29197898434183728</v>
      </c>
      <c r="Z109" s="149">
        <v>0.19779128647334351</v>
      </c>
    </row>
    <row r="110" spans="1:26">
      <c r="A110" s="156" t="s">
        <v>327</v>
      </c>
      <c r="B110" s="149">
        <v>0.10028408094527033</v>
      </c>
      <c r="C110" s="149">
        <v>1.2931192661841935</v>
      </c>
      <c r="D110" s="149">
        <v>3.9252904476277948</v>
      </c>
      <c r="E110" s="149">
        <v>5.2504855732344566</v>
      </c>
      <c r="F110" s="149">
        <v>55.413646145696958</v>
      </c>
      <c r="G110" s="149">
        <v>4.0891052526156333</v>
      </c>
      <c r="H110" s="149">
        <v>0.19474501692806931</v>
      </c>
      <c r="I110" s="149">
        <v>11.197117881292868</v>
      </c>
      <c r="J110" s="149">
        <v>14.942854778879489</v>
      </c>
      <c r="K110" s="149">
        <v>0.38246725027544387</v>
      </c>
      <c r="L110" s="149">
        <v>1.7437920765341858E-2</v>
      </c>
      <c r="M110" s="149">
        <v>0.55433593727222896</v>
      </c>
      <c r="N110" s="149">
        <v>0.51331056156683907</v>
      </c>
      <c r="O110" s="149">
        <v>1.8235966983121292E-2</v>
      </c>
      <c r="P110" s="149">
        <v>4.6534792201941177E-2</v>
      </c>
      <c r="Q110" s="149">
        <v>0.36031571229319853</v>
      </c>
      <c r="R110" s="149">
        <v>0.10352643738876097</v>
      </c>
      <c r="S110" s="149">
        <v>4.6529426464370924E-3</v>
      </c>
      <c r="T110" s="149">
        <v>5.697363109134531E-2</v>
      </c>
      <c r="U110" s="149">
        <v>1.2404423973063423E-2</v>
      </c>
      <c r="V110" s="149">
        <v>2.8122053042479171E-3</v>
      </c>
      <c r="W110" s="149">
        <v>8.1766270814971828E-2</v>
      </c>
      <c r="X110" s="149">
        <v>0.91034098580024791</v>
      </c>
      <c r="Y110" s="149">
        <v>0.2912674852774102</v>
      </c>
      <c r="Z110" s="149">
        <v>0.19498354749281552</v>
      </c>
    </row>
    <row r="111" spans="1:26">
      <c r="A111" s="156" t="s">
        <v>327</v>
      </c>
      <c r="B111" s="149">
        <v>0.1086915207597602</v>
      </c>
      <c r="C111" s="149">
        <v>1.3165819375681362</v>
      </c>
      <c r="D111" s="149">
        <v>4.0054634622431289</v>
      </c>
      <c r="E111" s="149">
        <v>5.5100601805414904</v>
      </c>
      <c r="F111" s="149">
        <v>55.242481820084656</v>
      </c>
      <c r="G111" s="149">
        <v>3.9030110783344565</v>
      </c>
      <c r="H111" s="149">
        <v>0.2013314156935137</v>
      </c>
      <c r="I111" s="149">
        <v>11.180062262963316</v>
      </c>
      <c r="J111" s="149">
        <v>14.941746620782551</v>
      </c>
      <c r="K111" s="149">
        <v>0.37339595877164428</v>
      </c>
      <c r="L111" s="149">
        <v>1.7078695660355813E-2</v>
      </c>
      <c r="M111" s="149">
        <v>0.56457230576941797</v>
      </c>
      <c r="N111" s="149">
        <v>0.5120171678221388</v>
      </c>
      <c r="O111" s="149">
        <v>1.8622475267837005E-2</v>
      </c>
      <c r="P111" s="149">
        <v>4.8066693560133822E-2</v>
      </c>
      <c r="Q111" s="149">
        <v>0.36447397127234749</v>
      </c>
      <c r="R111" s="149">
        <v>0.10229109083333041</v>
      </c>
      <c r="S111" s="149">
        <v>4.6566219981778803E-3</v>
      </c>
      <c r="T111" s="149">
        <v>5.6461703093559065E-2</v>
      </c>
      <c r="U111" s="149">
        <v>1.1872092519350822E-2</v>
      </c>
      <c r="V111" s="149">
        <v>2.8381950055599435E-3</v>
      </c>
      <c r="W111" s="149">
        <v>8.210427086078477E-2</v>
      </c>
      <c r="X111" s="149">
        <v>0.89740777726109844</v>
      </c>
      <c r="Y111" s="149">
        <v>0.28768904391431083</v>
      </c>
      <c r="Z111" s="149">
        <v>0.20508317775576415</v>
      </c>
    </row>
    <row r="112" spans="1:26">
      <c r="A112" s="156" t="s">
        <v>327</v>
      </c>
      <c r="B112" s="149">
        <v>0.10335381930993677</v>
      </c>
      <c r="C112" s="149">
        <v>1.3008815798173061</v>
      </c>
      <c r="D112" s="149">
        <v>3.9329705218990116</v>
      </c>
      <c r="E112" s="149">
        <v>5.3307542309724205</v>
      </c>
      <c r="F112" s="149">
        <v>55.51473927556102</v>
      </c>
      <c r="G112" s="149">
        <v>3.9584219663408202</v>
      </c>
      <c r="H112" s="149">
        <v>0.18875347510922527</v>
      </c>
      <c r="I112" s="149">
        <v>11.166998407775946</v>
      </c>
      <c r="J112" s="149">
        <v>14.930344985334049</v>
      </c>
      <c r="K112" s="149">
        <v>0.37720380259462649</v>
      </c>
      <c r="L112" s="149">
        <v>1.7267062203035234E-2</v>
      </c>
      <c r="M112" s="149">
        <v>0.55547934665311427</v>
      </c>
      <c r="N112" s="149">
        <v>0.50845817832602536</v>
      </c>
      <c r="O112" s="149">
        <v>1.8341082908632241E-2</v>
      </c>
      <c r="P112" s="149">
        <v>4.7513260485277854E-2</v>
      </c>
      <c r="Q112" s="149">
        <v>0.35866389812352112</v>
      </c>
      <c r="R112" s="149">
        <v>0.10415941843473023</v>
      </c>
      <c r="S112" s="149">
        <v>4.6676284842987305E-3</v>
      </c>
      <c r="T112" s="149">
        <v>5.6739346839912552E-2</v>
      </c>
      <c r="U112" s="149">
        <v>1.2128512343214642E-2</v>
      </c>
      <c r="V112" s="149">
        <v>2.7814444973110588E-3</v>
      </c>
      <c r="W112" s="149">
        <v>8.1026400809886961E-2</v>
      </c>
      <c r="X112" s="149">
        <v>0.8977217963892864</v>
      </c>
      <c r="Y112" s="149">
        <v>0.29003574381637626</v>
      </c>
      <c r="Z112" s="149">
        <v>0.19795647690886217</v>
      </c>
    </row>
    <row r="113" spans="1:26">
      <c r="A113" s="156" t="s">
        <v>327</v>
      </c>
      <c r="B113" s="149">
        <v>0.10018743803275247</v>
      </c>
      <c r="C113" s="149">
        <v>1.2918107340022711</v>
      </c>
      <c r="D113" s="149">
        <v>3.8885986403215238</v>
      </c>
      <c r="E113" s="149">
        <v>5.2314212731363003</v>
      </c>
      <c r="F113" s="149">
        <v>55.631786251349311</v>
      </c>
      <c r="G113" s="149">
        <v>3.9621781843843107</v>
      </c>
      <c r="H113" s="149">
        <v>0.19630335291068715</v>
      </c>
      <c r="I113" s="149">
        <v>11.186074297372938</v>
      </c>
      <c r="J113" s="149">
        <v>14.944160101102527</v>
      </c>
      <c r="K113" s="149">
        <v>0.38047643016550547</v>
      </c>
      <c r="L113" s="149">
        <v>1.7495210931744044E-2</v>
      </c>
      <c r="M113" s="149">
        <v>0.55404599923011377</v>
      </c>
      <c r="N113" s="149">
        <v>0.50255089184605384</v>
      </c>
      <c r="O113" s="149">
        <v>1.8189829108720697E-2</v>
      </c>
      <c r="P113" s="149">
        <v>4.6719171983375919E-2</v>
      </c>
      <c r="Q113" s="149">
        <v>0.35266549317069923</v>
      </c>
      <c r="R113" s="149">
        <v>0.10047761237114933</v>
      </c>
      <c r="S113" s="149">
        <v>4.6611620338635005E-3</v>
      </c>
      <c r="T113" s="149">
        <v>5.6861393745644501E-2</v>
      </c>
      <c r="U113" s="149">
        <v>1.2272117838195215E-2</v>
      </c>
      <c r="V113" s="149">
        <v>2.7791786189601754E-3</v>
      </c>
      <c r="W113" s="149">
        <v>8.1652648425291102E-2</v>
      </c>
      <c r="X113" s="149">
        <v>0.90942241227729326</v>
      </c>
      <c r="Y113" s="149">
        <v>0.29111913057804045</v>
      </c>
      <c r="Z113" s="149">
        <v>0.19368016077915121</v>
      </c>
    </row>
    <row r="114" spans="1:26" s="149" customFormat="1">
      <c r="A114" s="156" t="s">
        <v>327</v>
      </c>
      <c r="B114" s="149">
        <v>0.10605662357634932</v>
      </c>
      <c r="C114" s="149">
        <v>1.3191975706518653</v>
      </c>
      <c r="D114" s="149">
        <v>4.0222387802471191</v>
      </c>
      <c r="E114" s="149">
        <v>5.5061084895689847</v>
      </c>
      <c r="F114" s="149">
        <v>55.235129015480389</v>
      </c>
      <c r="G114" s="149">
        <v>3.8300103519335069</v>
      </c>
      <c r="H114" s="149">
        <v>0.20222132697185388</v>
      </c>
      <c r="I114" s="149">
        <v>11.335456493474007</v>
      </c>
      <c r="J114" s="149">
        <v>14.894337116783248</v>
      </c>
      <c r="K114" s="149">
        <v>0.3737396799180206</v>
      </c>
      <c r="L114" s="149">
        <v>1.6783676141432509E-2</v>
      </c>
      <c r="M114" s="149">
        <v>0.56155618944576324</v>
      </c>
      <c r="N114" s="149">
        <v>0.52275337528531696</v>
      </c>
      <c r="O114" s="149">
        <v>1.901832153956734E-2</v>
      </c>
      <c r="P114" s="149">
        <v>4.9050489856150833E-2</v>
      </c>
      <c r="Q114" s="149">
        <v>0.36398424730394596</v>
      </c>
      <c r="R114" s="149">
        <v>0.10845334493824559</v>
      </c>
      <c r="S114" s="149">
        <v>4.6735439320396465E-3</v>
      </c>
      <c r="T114" s="149">
        <v>5.6454637219589703E-2</v>
      </c>
      <c r="U114" s="149">
        <v>1.21710284439545E-2</v>
      </c>
      <c r="V114" s="149">
        <v>2.9484592758350324E-3</v>
      </c>
      <c r="W114" s="149">
        <v>7.9735465644116862E-2</v>
      </c>
      <c r="X114" s="149">
        <v>0.84994256729461271</v>
      </c>
      <c r="Y114" s="149">
        <v>0.28176509058380828</v>
      </c>
      <c r="Z114" s="149">
        <v>0.20234845501994667</v>
      </c>
    </row>
    <row r="115" spans="1:26" s="149" customFormat="1">
      <c r="A115" s="156" t="s">
        <v>327</v>
      </c>
      <c r="B115" s="149">
        <v>0.10843514210627561</v>
      </c>
      <c r="C115" s="149">
        <v>1.3033842852574857</v>
      </c>
      <c r="D115" s="149">
        <v>4.047019062712498</v>
      </c>
      <c r="E115" s="149">
        <v>5.4351047564253063</v>
      </c>
      <c r="F115" s="149">
        <v>54.995675535787377</v>
      </c>
      <c r="G115" s="149">
        <v>3.9578706995503374</v>
      </c>
      <c r="H115" s="149">
        <v>0.20353602188504338</v>
      </c>
      <c r="I115" s="149">
        <v>11.290826805407876</v>
      </c>
      <c r="J115" s="149">
        <v>15.058967304855717</v>
      </c>
      <c r="K115" s="149">
        <v>0.37944347075961549</v>
      </c>
      <c r="L115" s="149">
        <v>1.7019036038849352E-2</v>
      </c>
      <c r="M115" s="149">
        <v>0.56356374757399352</v>
      </c>
      <c r="N115" s="149">
        <v>0.52335954998878909</v>
      </c>
      <c r="O115" s="149">
        <v>1.9122681299693821E-2</v>
      </c>
      <c r="P115" s="149">
        <v>4.9282640911275988E-2</v>
      </c>
      <c r="Q115" s="149">
        <v>0.36735977106949608</v>
      </c>
      <c r="R115" s="149">
        <v>0.11058799540729509</v>
      </c>
      <c r="S115" s="149">
        <v>4.7214760866022901E-3</v>
      </c>
      <c r="T115" s="149">
        <v>5.7043840233357949E-2</v>
      </c>
      <c r="U115" s="149">
        <v>1.2341604114766151E-2</v>
      </c>
      <c r="V115" s="149">
        <v>2.9760979035763973E-3</v>
      </c>
      <c r="W115" s="149">
        <v>8.0913994890172675E-2</v>
      </c>
      <c r="X115" s="149">
        <v>0.87325508213258984</v>
      </c>
      <c r="Y115" s="149">
        <v>0.28452486282831552</v>
      </c>
      <c r="Z115" s="149">
        <v>0.20867119370990883</v>
      </c>
    </row>
    <row r="116" spans="1:26" s="149" customFormat="1">
      <c r="A116" s="156" t="s">
        <v>327</v>
      </c>
      <c r="B116" s="149">
        <v>0.10709570786411866</v>
      </c>
      <c r="C116" s="149">
        <v>1.3104195550741635</v>
      </c>
      <c r="D116" s="149">
        <v>4.048117835704911</v>
      </c>
      <c r="E116" s="149">
        <v>5.3698633413108228</v>
      </c>
      <c r="F116" s="149">
        <v>55.107885235716346</v>
      </c>
      <c r="G116" s="149">
        <v>3.9893896374452056</v>
      </c>
      <c r="H116" s="149">
        <v>0.19618370186729231</v>
      </c>
      <c r="I116" s="149">
        <v>11.244885548273032</v>
      </c>
      <c r="J116" s="149">
        <v>15.002051669606089</v>
      </c>
      <c r="K116" s="149">
        <v>0.38126776118199035</v>
      </c>
      <c r="L116" s="149">
        <v>1.7048044887996331E-2</v>
      </c>
      <c r="M116" s="149">
        <v>0.56089830860317602</v>
      </c>
      <c r="N116" s="149">
        <v>0.52297281497157333</v>
      </c>
      <c r="O116" s="149">
        <v>1.8999687390163843E-2</v>
      </c>
      <c r="P116" s="149">
        <v>4.8721594004858391E-2</v>
      </c>
      <c r="Q116" s="149">
        <v>0.36295516509866188</v>
      </c>
      <c r="R116" s="149">
        <v>0.11300259881607949</v>
      </c>
      <c r="S116" s="149">
        <v>4.7273114285963716E-3</v>
      </c>
      <c r="T116" s="149">
        <v>5.7097904464076442E-2</v>
      </c>
      <c r="U116" s="149">
        <v>1.2450984651839803E-2</v>
      </c>
      <c r="V116" s="149">
        <v>2.9986417250813455E-3</v>
      </c>
      <c r="W116" s="149">
        <v>8.2089249334131462E-2</v>
      </c>
      <c r="X116" s="149">
        <v>0.8976978624513231</v>
      </c>
      <c r="Y116" s="149">
        <v>0.28928411375278007</v>
      </c>
      <c r="Z116" s="149">
        <v>0.20681953783645737</v>
      </c>
    </row>
    <row r="117" spans="1:26" s="149" customFormat="1">
      <c r="A117" s="156" t="s">
        <v>327</v>
      </c>
      <c r="B117" s="149">
        <v>0.10380860462487462</v>
      </c>
      <c r="C117" s="149">
        <v>1.2843789511303974</v>
      </c>
      <c r="D117" s="149">
        <v>3.9447147241257889</v>
      </c>
      <c r="E117" s="149">
        <v>5.2765408314957023</v>
      </c>
      <c r="F117" s="149">
        <v>55.483626905998271</v>
      </c>
      <c r="G117" s="149">
        <v>3.9723542559965659</v>
      </c>
      <c r="H117" s="149">
        <v>0.2084168742791217</v>
      </c>
      <c r="I117" s="149">
        <v>11.23346813643048</v>
      </c>
      <c r="J117" s="149">
        <v>14.867688866067491</v>
      </c>
      <c r="K117" s="149">
        <v>0.38182407534310531</v>
      </c>
      <c r="L117" s="149">
        <v>1.7155069448047039E-2</v>
      </c>
      <c r="M117" s="149">
        <v>0.55467630376753951</v>
      </c>
      <c r="N117" s="149">
        <v>0.51368755588446147</v>
      </c>
      <c r="O117" s="149">
        <v>1.8559806972363677E-2</v>
      </c>
      <c r="P117" s="149">
        <v>4.7831266248548866E-2</v>
      </c>
      <c r="Q117" s="149">
        <v>0.35713491919802498</v>
      </c>
      <c r="R117" s="149">
        <v>0.11445330473304302</v>
      </c>
      <c r="S117" s="149">
        <v>4.705007802800084E-3</v>
      </c>
      <c r="T117" s="149">
        <v>5.7486688192126781E-2</v>
      </c>
      <c r="U117" s="149">
        <v>1.2716912629684784E-2</v>
      </c>
      <c r="V117" s="149">
        <v>2.9620808947837169E-3</v>
      </c>
      <c r="W117" s="149">
        <v>8.249951528390756E-2</v>
      </c>
      <c r="X117" s="149">
        <v>0.91073441790348664</v>
      </c>
      <c r="Y117" s="149">
        <v>0.29243618183118547</v>
      </c>
      <c r="Z117" s="149">
        <v>0.21019612695661422</v>
      </c>
    </row>
    <row r="118" spans="1:26" s="149" customFormat="1">
      <c r="A118" s="156" t="s">
        <v>327</v>
      </c>
      <c r="B118" s="149">
        <v>0.10023388772087073</v>
      </c>
      <c r="C118" s="149">
        <v>1.2693098173774866</v>
      </c>
      <c r="D118" s="149">
        <v>3.8374680865285531</v>
      </c>
      <c r="E118" s="149">
        <v>5.1603941806599032</v>
      </c>
      <c r="F118" s="149">
        <v>55.916938071105129</v>
      </c>
      <c r="G118" s="149">
        <v>4.0072010568844192</v>
      </c>
      <c r="H118" s="149">
        <v>0.21587152954042646</v>
      </c>
      <c r="I118" s="149">
        <v>11.28626704562711</v>
      </c>
      <c r="J118" s="149">
        <v>14.576415959544372</v>
      </c>
      <c r="K118" s="149">
        <v>0.38338551378656793</v>
      </c>
      <c r="L118" s="149">
        <v>1.716816468982001E-2</v>
      </c>
      <c r="M118" s="149">
        <v>0.54549947291488798</v>
      </c>
      <c r="N118" s="149">
        <v>0.50872135964040022</v>
      </c>
      <c r="O118" s="149">
        <v>1.8060404644385141E-2</v>
      </c>
      <c r="P118" s="149">
        <v>4.672714882237336E-2</v>
      </c>
      <c r="Q118" s="149">
        <v>0.35159143133554382</v>
      </c>
      <c r="R118" s="149">
        <v>0.11550112051678385</v>
      </c>
      <c r="S118" s="149">
        <v>4.6822383083562798E-3</v>
      </c>
      <c r="T118" s="149">
        <v>5.7274853832120359E-2</v>
      </c>
      <c r="U118" s="149">
        <v>1.2863215398337988E-2</v>
      </c>
      <c r="V118" s="149">
        <v>2.9618511936414836E-3</v>
      </c>
      <c r="W118" s="149">
        <v>8.4741433738888067E-2</v>
      </c>
      <c r="X118" s="149">
        <v>0.93159791958126303</v>
      </c>
      <c r="Y118" s="149">
        <v>0.2924490157883905</v>
      </c>
      <c r="Z118" s="149">
        <v>0.2102754600653616</v>
      </c>
    </row>
    <row r="119" spans="1:26" s="149" customFormat="1">
      <c r="A119" s="156" t="s">
        <v>327</v>
      </c>
      <c r="B119" s="149">
        <v>0.10655598808712852</v>
      </c>
      <c r="C119" s="149">
        <v>1.325446250070744</v>
      </c>
      <c r="D119" s="149">
        <v>3.9502851898860674</v>
      </c>
      <c r="E119" s="149">
        <v>5.4563449641643524</v>
      </c>
      <c r="F119" s="149">
        <v>55.286474638110263</v>
      </c>
      <c r="G119" s="149">
        <v>3.8730653583719596</v>
      </c>
      <c r="H119" s="149">
        <v>0.19806854419543704</v>
      </c>
      <c r="I119" s="149">
        <v>11.323003945934227</v>
      </c>
      <c r="J119" s="149">
        <v>14.873514853058198</v>
      </c>
      <c r="K119" s="149">
        <v>0.37394324318293165</v>
      </c>
      <c r="L119" s="149">
        <v>1.6719691733664516E-2</v>
      </c>
      <c r="M119" s="149">
        <v>0.56415105854203029</v>
      </c>
      <c r="N119" s="149">
        <v>0.51924242765979178</v>
      </c>
      <c r="O119" s="149">
        <v>1.8762297917669108E-2</v>
      </c>
      <c r="P119" s="149">
        <v>4.8654038400937162E-2</v>
      </c>
      <c r="Q119" s="149">
        <v>0.36199473657673398</v>
      </c>
      <c r="R119" s="149">
        <v>0.11304470402799273</v>
      </c>
      <c r="S119" s="149">
        <v>4.7361302096181153E-3</v>
      </c>
      <c r="T119" s="149">
        <v>5.7273791360016563E-2</v>
      </c>
      <c r="U119" s="149">
        <v>1.2103796183382977E-2</v>
      </c>
      <c r="V119" s="149">
        <v>2.9421814330422937E-3</v>
      </c>
      <c r="W119" s="149">
        <v>8.239591629500595E-2</v>
      </c>
      <c r="X119" s="149">
        <v>0.8830823062399672</v>
      </c>
      <c r="Y119" s="149">
        <v>0.2887660295449726</v>
      </c>
      <c r="Z119" s="149">
        <v>0.21362899341493016</v>
      </c>
    </row>
    <row r="120" spans="1:26" s="149" customFormat="1">
      <c r="A120" s="156" t="s">
        <v>327</v>
      </c>
      <c r="B120" s="149">
        <v>0.10691132085894525</v>
      </c>
      <c r="C120" s="149">
        <v>1.32178863777544</v>
      </c>
      <c r="D120" s="149">
        <v>3.9422344667404121</v>
      </c>
      <c r="E120" s="149">
        <v>5.5887730560407221</v>
      </c>
      <c r="F120" s="149">
        <v>55.275977886796959</v>
      </c>
      <c r="G120" s="149">
        <v>3.7334528600828052</v>
      </c>
      <c r="H120" s="149">
        <v>0.19428792654301238</v>
      </c>
      <c r="I120" s="149">
        <v>11.518361503550071</v>
      </c>
      <c r="J120" s="149">
        <v>14.768777193941487</v>
      </c>
      <c r="K120" s="149">
        <v>0.36933627476908282</v>
      </c>
      <c r="L120" s="149">
        <v>1.647268501249638E-2</v>
      </c>
      <c r="M120" s="149">
        <v>0.5628319659885529</v>
      </c>
      <c r="N120" s="149">
        <v>0.51645336970795019</v>
      </c>
      <c r="O120" s="149">
        <v>1.8711663164876016E-2</v>
      </c>
      <c r="P120" s="149">
        <v>4.9135747618468166E-2</v>
      </c>
      <c r="Q120" s="149">
        <v>0.36038840953345502</v>
      </c>
      <c r="R120" s="149">
        <v>0.10926575272520525</v>
      </c>
      <c r="S120" s="149">
        <v>4.701325268761076E-3</v>
      </c>
      <c r="T120" s="149">
        <v>5.6773581354363889E-2</v>
      </c>
      <c r="U120" s="149">
        <v>1.2083258881458954E-2</v>
      </c>
      <c r="V120" s="149">
        <v>2.954226522954516E-3</v>
      </c>
      <c r="W120" s="149">
        <v>7.9180613185718549E-2</v>
      </c>
      <c r="X120" s="149">
        <v>0.86328517418827588</v>
      </c>
      <c r="Y120" s="149">
        <v>0.28190389612279387</v>
      </c>
      <c r="Z120" s="149">
        <v>0.20259613551983086</v>
      </c>
    </row>
    <row r="121" spans="1:26" s="149" customFormat="1">
      <c r="A121" s="156" t="s">
        <v>327</v>
      </c>
      <c r="B121" s="149">
        <v>0.108608392763647</v>
      </c>
      <c r="C121" s="149">
        <v>1.3086258299928804</v>
      </c>
      <c r="D121" s="149">
        <v>3.9804941926888682</v>
      </c>
      <c r="E121" s="149">
        <v>5.407005730885583</v>
      </c>
      <c r="F121" s="149">
        <v>55.26574917153544</v>
      </c>
      <c r="G121" s="149">
        <v>3.9807921470085383</v>
      </c>
      <c r="H121" s="149">
        <v>0.20029741618747274</v>
      </c>
      <c r="I121" s="149">
        <v>11.276575046117438</v>
      </c>
      <c r="J121" s="149">
        <v>14.862780718642288</v>
      </c>
      <c r="K121" s="149">
        <v>0.37496198883642617</v>
      </c>
      <c r="L121" s="149">
        <v>1.67792659562047E-2</v>
      </c>
      <c r="M121" s="149">
        <v>0.55975971193916629</v>
      </c>
      <c r="N121" s="149">
        <v>0.51329732185346855</v>
      </c>
      <c r="O121" s="149">
        <v>1.8827418484645177E-2</v>
      </c>
      <c r="P121" s="149">
        <v>4.9424762688072083E-2</v>
      </c>
      <c r="Q121" s="149">
        <v>0.36607524660712593</v>
      </c>
      <c r="R121" s="149">
        <v>0.11308241141030501</v>
      </c>
      <c r="S121" s="149">
        <v>4.7590501330771143E-3</v>
      </c>
      <c r="T121" s="149">
        <v>5.6975084779454122E-2</v>
      </c>
      <c r="U121" s="149">
        <v>1.2376714440636278E-2</v>
      </c>
      <c r="V121" s="149">
        <v>2.9793886005699314E-3</v>
      </c>
      <c r="W121" s="149">
        <v>8.1383184493283592E-2</v>
      </c>
      <c r="X121" s="149">
        <v>0.89948149637774388</v>
      </c>
      <c r="Y121" s="149">
        <v>0.28713578166463921</v>
      </c>
      <c r="Z121" s="149">
        <v>0.20675706713274067</v>
      </c>
    </row>
    <row r="122" spans="1:26" s="149" customFormat="1">
      <c r="A122" s="156" t="s">
        <v>327</v>
      </c>
      <c r="B122" s="149">
        <v>0.10778244806586841</v>
      </c>
      <c r="C122" s="149">
        <v>1.2864537921598171</v>
      </c>
      <c r="D122" s="149">
        <v>3.9339424107956869</v>
      </c>
      <c r="E122" s="149">
        <v>5.2544887380021441</v>
      </c>
      <c r="F122" s="149">
        <v>55.516242148383455</v>
      </c>
      <c r="G122" s="149">
        <v>4.1102800378624105</v>
      </c>
      <c r="H122" s="149">
        <v>0.21101742732690326</v>
      </c>
      <c r="I122" s="149">
        <v>11.09673987243235</v>
      </c>
      <c r="J122" s="149">
        <v>14.848017435997951</v>
      </c>
      <c r="K122" s="149">
        <v>0.37817227053187857</v>
      </c>
      <c r="L122" s="149">
        <v>1.6944359196666172E-2</v>
      </c>
      <c r="M122" s="149">
        <v>0.55080107958103774</v>
      </c>
      <c r="N122" s="149">
        <v>0.50455863344791207</v>
      </c>
      <c r="O122" s="149">
        <v>1.851024050423529E-2</v>
      </c>
      <c r="P122" s="149">
        <v>4.8486839793581947E-2</v>
      </c>
      <c r="Q122" s="149">
        <v>0.35874022535476335</v>
      </c>
      <c r="R122" s="149">
        <v>0.11399616875157359</v>
      </c>
      <c r="S122" s="149">
        <v>4.6963393225668741E-3</v>
      </c>
      <c r="T122" s="149">
        <v>5.7054641315587344E-2</v>
      </c>
      <c r="U122" s="149">
        <v>1.2752855845700567E-2</v>
      </c>
      <c r="V122" s="149">
        <v>2.9886032770640916E-3</v>
      </c>
      <c r="W122" s="149">
        <v>8.3159808806519714E-2</v>
      </c>
      <c r="X122" s="149">
        <v>0.93379806522654774</v>
      </c>
      <c r="Y122" s="149">
        <v>0.29290160575044827</v>
      </c>
      <c r="Z122" s="149">
        <v>0.21128981332947469</v>
      </c>
    </row>
    <row r="123" spans="1:26" s="155" customFormat="1">
      <c r="A123" s="157" t="s">
        <v>322</v>
      </c>
      <c r="B123" s="155">
        <f>AVERAGE(B99:B122)</f>
        <v>0.10556986681830038</v>
      </c>
      <c r="C123" s="155">
        <f>AVERAGE(C99:C122)</f>
        <v>1.3108226005116406</v>
      </c>
      <c r="D123" s="155">
        <f>AVERAGE(D99:D122)</f>
        <v>3.9474995289645256</v>
      </c>
      <c r="E123" s="155">
        <f>AVERAGE(E99:E122)</f>
        <v>5.3693907135662444</v>
      </c>
      <c r="F123" s="155">
        <f>AVERAGE(F99:F122)</f>
        <v>55.384287656477348</v>
      </c>
      <c r="G123" s="155">
        <f>AVERAGE(G99:G122)</f>
        <v>3.9411595874431202</v>
      </c>
      <c r="H123" s="155">
        <f>AVERAGE(H99:H122)</f>
        <v>0.20040149253753151</v>
      </c>
      <c r="I123" s="155">
        <f>AVERAGE(I99:I122)</f>
        <v>11.204120040296468</v>
      </c>
      <c r="J123" s="155">
        <f>AVERAGE(J99:J122)</f>
        <v>14.935579374627901</v>
      </c>
      <c r="K123" s="155">
        <f>AVERAGE(K99:K122)</f>
        <v>0.37920559727694836</v>
      </c>
      <c r="L123" s="155">
        <f>AVERAGE(L99:L122)</f>
        <v>1.719648134410454E-2</v>
      </c>
      <c r="M123" s="155">
        <f>AVERAGE(M99:M122)</f>
        <v>0.55804540349275544</v>
      </c>
      <c r="N123" s="155">
        <f>AVERAGE(N99:N122)</f>
        <v>0.51428243285478792</v>
      </c>
      <c r="O123" s="155">
        <f>AVERAGE(O99:O122)</f>
        <v>1.868504239555626E-2</v>
      </c>
      <c r="P123" s="155">
        <f>AVERAGE(P99:P122)</f>
        <v>4.8052886954639683E-2</v>
      </c>
      <c r="Q123" s="155">
        <f>AVERAGE(Q99:Q122)</f>
        <v>0.36118296304774061</v>
      </c>
      <c r="R123" s="155">
        <f>AVERAGE(R99:R122)</f>
        <v>0.11014035598494576</v>
      </c>
      <c r="S123" s="155">
        <f>AVERAGE(S99:S122)</f>
        <v>4.7076021798101069E-3</v>
      </c>
      <c r="T123" s="155">
        <f>AVERAGE(T99:T122)</f>
        <v>5.7016976000501395E-2</v>
      </c>
      <c r="U123" s="155">
        <f>AVERAGE(U99:U122)</f>
        <v>1.2518863762906833E-2</v>
      </c>
      <c r="V123" s="155">
        <f>AVERAGE(V99:V122)</f>
        <v>2.8812397545999332E-3</v>
      </c>
      <c r="W123" s="155">
        <f>AVERAGE(W99:W122)</f>
        <v>8.1671590572596556E-2</v>
      </c>
      <c r="X123" s="155">
        <f>AVERAGE(X99:X122)</f>
        <v>0.89681442175253745</v>
      </c>
      <c r="Y123" s="155">
        <f>AVERAGE(Y99:Y122)</f>
        <v>0.28930185475332204</v>
      </c>
      <c r="Z123" s="155">
        <f>AVERAGE(Z99:Z122)</f>
        <v>0.20481789225873828</v>
      </c>
    </row>
    <row r="124" spans="1:26" s="155" customFormat="1">
      <c r="A124" s="155" t="s">
        <v>329</v>
      </c>
      <c r="B124" s="155">
        <f>_xlfn.STDEV.P(B99:B122)</f>
        <v>3.9452716404905271E-3</v>
      </c>
      <c r="C124" s="155">
        <f>_xlfn.STDEV.P(C99:C122)</f>
        <v>2.9846168063526989E-2</v>
      </c>
      <c r="D124" s="155">
        <f>_xlfn.STDEV.P(D99:D122)</f>
        <v>5.2895883968703809E-2</v>
      </c>
      <c r="E124" s="155">
        <f>_xlfn.STDEV.P(E99:E122)</f>
        <v>0.11638631706779594</v>
      </c>
      <c r="F124" s="155">
        <f>_xlfn.STDEV.P(F99:F122)</f>
        <v>0.2042611576200116</v>
      </c>
      <c r="G124" s="155">
        <f>_xlfn.STDEV.P(G99:G122)</f>
        <v>8.2793244770709679E-2</v>
      </c>
      <c r="H124" s="155">
        <f>_xlfn.STDEV.P(H99:H122)</f>
        <v>7.4086113001962653E-3</v>
      </c>
      <c r="I124" s="155">
        <f>_xlfn.STDEV.P(I99:I122)</f>
        <v>0.11430872039072604</v>
      </c>
      <c r="J124" s="155">
        <f>_xlfn.STDEV.P(J99:J122)</f>
        <v>0.11443490810483022</v>
      </c>
      <c r="K124" s="155">
        <f>_xlfn.STDEV.P(K99:K122)</f>
        <v>4.7985478624036591E-3</v>
      </c>
      <c r="L124" s="155">
        <f>_xlfn.STDEV.P(L99:L122)</f>
        <v>3.1921021674875203E-4</v>
      </c>
      <c r="M124" s="155">
        <f>_xlfn.STDEV.P(M99:M122)</f>
        <v>4.7318542437336103E-3</v>
      </c>
      <c r="N124" s="155">
        <f>_xlfn.STDEV.P(N99:N122)</f>
        <v>5.5966985945686094E-3</v>
      </c>
      <c r="O124" s="155">
        <f>_xlfn.STDEV.P(O99:O122)</f>
        <v>2.7387550708457884E-4</v>
      </c>
      <c r="P124" s="155">
        <f>_xlfn.STDEV.P(P99:P122)</f>
        <v>7.8725447471582398E-4</v>
      </c>
      <c r="Q124" s="155">
        <f>_xlfn.STDEV.P(Q99:Q122)</f>
        <v>3.689991302827119E-3</v>
      </c>
      <c r="R124" s="155">
        <f>_xlfn.STDEV.P(R99:R122)</f>
        <v>5.3037793395913644E-3</v>
      </c>
      <c r="S124" s="155">
        <f>_xlfn.STDEV.P(S99:S122)</f>
        <v>4.9254457180111395E-5</v>
      </c>
      <c r="T124" s="155">
        <f>_xlfn.STDEV.P(T99:T122)</f>
        <v>4.9822537422547324E-4</v>
      </c>
      <c r="U124" s="155">
        <f>_xlfn.STDEV.P(U99:U122)</f>
        <v>3.3250197017965056E-4</v>
      </c>
      <c r="V124" s="155">
        <f>_xlfn.STDEV.P(V99:V122)</f>
        <v>7.2490913828176791E-5</v>
      </c>
      <c r="W124" s="155">
        <f>_xlfn.STDEV.P(W99:W122)</f>
        <v>1.0848298531656668E-3</v>
      </c>
      <c r="X124" s="155">
        <f>_xlfn.STDEV.P(X99:X122)</f>
        <v>2.1149405140796627E-2</v>
      </c>
      <c r="Y124" s="155">
        <f>_xlfn.STDEV.P(Y99:Y122)</f>
        <v>3.4819715327758165E-3</v>
      </c>
      <c r="Z124" s="155">
        <f>_xlfn.STDEV.P(Z99:Z122)</f>
        <v>5.2920141487304345E-3</v>
      </c>
    </row>
    <row r="125" spans="1:26" s="150" customFormat="1">
      <c r="A125" s="150" t="s">
        <v>330</v>
      </c>
      <c r="B125" s="150">
        <f t="shared" ref="B125:Z125" si="7">100/B123*B124</f>
        <v>3.7371190846350677</v>
      </c>
      <c r="C125" s="150">
        <f t="shared" si="7"/>
        <v>2.2769036826094866</v>
      </c>
      <c r="D125" s="150">
        <f t="shared" si="7"/>
        <v>1.3399845542876863</v>
      </c>
      <c r="E125" s="150">
        <f t="shared" si="7"/>
        <v>2.1675888993091066</v>
      </c>
      <c r="F125" s="150">
        <f t="shared" si="7"/>
        <v>0.36880705027199656</v>
      </c>
      <c r="G125" s="150">
        <f t="shared" si="7"/>
        <v>2.1007331201328721</v>
      </c>
      <c r="H125" s="150">
        <f t="shared" si="7"/>
        <v>3.6968842928197101</v>
      </c>
      <c r="I125" s="150">
        <f t="shared" si="7"/>
        <v>1.0202382693117</v>
      </c>
      <c r="J125" s="150">
        <f t="shared" si="7"/>
        <v>0.76618994974663446</v>
      </c>
      <c r="K125" s="150">
        <f t="shared" si="7"/>
        <v>1.2654211585645703</v>
      </c>
      <c r="L125" s="150">
        <f t="shared" si="7"/>
        <v>1.8562530924861946</v>
      </c>
      <c r="M125" s="150">
        <f t="shared" si="7"/>
        <v>0.84793355775665646</v>
      </c>
      <c r="N125" s="150">
        <f t="shared" si="7"/>
        <v>1.0882538926132999</v>
      </c>
      <c r="O125" s="150">
        <f t="shared" si="7"/>
        <v>1.4657473142780388</v>
      </c>
      <c r="P125" s="150">
        <f t="shared" si="7"/>
        <v>1.638308381885496</v>
      </c>
      <c r="Q125" s="150">
        <f t="shared" si="7"/>
        <v>1.0216404649018236</v>
      </c>
      <c r="R125" s="150">
        <f t="shared" si="7"/>
        <v>4.8154732133935516</v>
      </c>
      <c r="S125" s="150">
        <f t="shared" si="7"/>
        <v>1.0462748401161246</v>
      </c>
      <c r="T125" s="150">
        <f t="shared" si="7"/>
        <v>0.87381935902930374</v>
      </c>
      <c r="U125" s="150">
        <f t="shared" si="7"/>
        <v>2.6560075776593073</v>
      </c>
      <c r="V125" s="150">
        <f t="shared" si="7"/>
        <v>2.5159625717521146</v>
      </c>
      <c r="W125" s="150">
        <f t="shared" si="7"/>
        <v>1.3282829997064636</v>
      </c>
      <c r="X125" s="150">
        <f t="shared" si="7"/>
        <v>2.3582811145551013</v>
      </c>
      <c r="Y125" s="150">
        <f t="shared" si="7"/>
        <v>1.2035773278207209</v>
      </c>
      <c r="Z125" s="150">
        <f t="shared" si="7"/>
        <v>2.5837655540587461</v>
      </c>
    </row>
    <row r="126" spans="1:26" s="152" customFormat="1">
      <c r="A126" s="152" t="s">
        <v>316</v>
      </c>
      <c r="B126" s="152">
        <v>0.1</v>
      </c>
      <c r="C126" s="152">
        <v>1.2</v>
      </c>
      <c r="D126" s="152">
        <v>3.94</v>
      </c>
      <c r="E126" s="152">
        <v>5.3</v>
      </c>
      <c r="F126" s="152">
        <v>55.24</v>
      </c>
      <c r="G126" s="152">
        <v>3.93</v>
      </c>
      <c r="H126" s="152">
        <v>0.4</v>
      </c>
      <c r="I126" s="152">
        <v>11.3</v>
      </c>
      <c r="J126" s="152">
        <v>14.8</v>
      </c>
      <c r="K126" s="152">
        <v>0.38</v>
      </c>
      <c r="L126" s="152">
        <v>1.4999999999999999E-2</v>
      </c>
      <c r="M126" s="152">
        <v>0.55000000000000004</v>
      </c>
      <c r="N126" s="152">
        <v>0.52</v>
      </c>
      <c r="O126" s="152">
        <v>2.3E-2</v>
      </c>
      <c r="P126" s="152">
        <v>0.05</v>
      </c>
      <c r="Q126" s="152">
        <v>0.38</v>
      </c>
      <c r="R126" s="152">
        <v>0.1</v>
      </c>
      <c r="S126" s="152">
        <v>5.0000000000000001E-3</v>
      </c>
      <c r="T126" s="152">
        <v>5.7000000000000002E-2</v>
      </c>
      <c r="U126" s="152">
        <v>1.2500000000000001E-2</v>
      </c>
      <c r="V126" s="152">
        <v>5.0000000000000001E-3</v>
      </c>
      <c r="W126" s="152">
        <v>0.1</v>
      </c>
      <c r="X126" s="154">
        <v>0.87405631956873175</v>
      </c>
      <c r="Y126" s="152">
        <v>0.51</v>
      </c>
      <c r="Z126" s="153">
        <v>0.48</v>
      </c>
    </row>
    <row r="127" spans="1:26" s="152" customFormat="1">
      <c r="A127" s="154" t="s">
        <v>311</v>
      </c>
      <c r="Y127" s="154">
        <v>0.29099999999999998</v>
      </c>
      <c r="Z127" s="153">
        <v>0.24099999999999999</v>
      </c>
    </row>
    <row r="128" spans="1:26" s="150" customFormat="1">
      <c r="A128" s="150" t="s">
        <v>331</v>
      </c>
      <c r="B128" s="150">
        <f>B126-B123</f>
        <v>-5.5698668183003786E-3</v>
      </c>
      <c r="C128" s="150">
        <f>C126-C123</f>
        <v>-0.11082260051164061</v>
      </c>
      <c r="D128" s="150">
        <f>D126-D123</f>
        <v>-7.4995289645256591E-3</v>
      </c>
      <c r="E128" s="150">
        <f>E126-E123</f>
        <v>-6.93907135662446E-2</v>
      </c>
      <c r="F128" s="150">
        <f>F126-F123</f>
        <v>-0.14428765647734565</v>
      </c>
      <c r="G128" s="150">
        <f>G126-G123</f>
        <v>-1.1159587443120067E-2</v>
      </c>
      <c r="H128" s="150">
        <f>H126-H123</f>
        <v>0.19959850746246852</v>
      </c>
      <c r="I128" s="150">
        <f>I126-I123</f>
        <v>9.5879959703532691E-2</v>
      </c>
      <c r="J128" s="150">
        <f>J126-J123</f>
        <v>-0.13557937462790015</v>
      </c>
      <c r="K128" s="150">
        <f>K126-K123</f>
        <v>7.9440272305164594E-4</v>
      </c>
      <c r="L128" s="150">
        <f>L126-L123</f>
        <v>-2.1964813441045401E-3</v>
      </c>
      <c r="M128" s="150">
        <f>M126-M123</f>
        <v>-8.0454034927553986E-3</v>
      </c>
      <c r="N128" s="150">
        <f>N126-N123</f>
        <v>5.7175671452120991E-3</v>
      </c>
      <c r="O128" s="150">
        <f>O126-O123</f>
        <v>4.3149576044437393E-3</v>
      </c>
      <c r="P128" s="150">
        <f>P126-P123</f>
        <v>1.94711304536032E-3</v>
      </c>
      <c r="Q128" s="150">
        <f>Q126-Q123</f>
        <v>1.8817036952259392E-2</v>
      </c>
      <c r="R128" s="150">
        <f>R126-R123</f>
        <v>-1.0140355984945754E-2</v>
      </c>
      <c r="S128" s="150">
        <f>S126-S123</f>
        <v>2.9239782018989323E-4</v>
      </c>
      <c r="T128" s="150">
        <f>T126-T123</f>
        <v>-1.6976000501392474E-5</v>
      </c>
      <c r="U128" s="150">
        <f>U126-U123</f>
        <v>-1.8863762906832365E-5</v>
      </c>
      <c r="V128" s="150">
        <f>V126-V123</f>
        <v>2.1187602454000669E-3</v>
      </c>
      <c r="W128" s="150">
        <f>W126-W123</f>
        <v>1.832840942740345E-2</v>
      </c>
      <c r="X128" s="150">
        <f>X126-X123</f>
        <v>-2.2758102183805695E-2</v>
      </c>
      <c r="Y128" s="150">
        <f>Y127-Y123</f>
        <v>1.6981452466779401E-3</v>
      </c>
      <c r="Z128" s="150">
        <f>Z127-Z123</f>
        <v>3.618210774126171E-2</v>
      </c>
    </row>
    <row r="129" spans="1:72" s="150" customFormat="1">
      <c r="A129" s="150" t="s">
        <v>312</v>
      </c>
      <c r="B129" s="150">
        <f>100/B126*B128</f>
        <v>-5.5698668183003788</v>
      </c>
      <c r="C129" s="150">
        <f>100/C126*C128</f>
        <v>-9.2352167093033852</v>
      </c>
      <c r="D129" s="150">
        <f>100/D126*D128</f>
        <v>-0.19034337473415378</v>
      </c>
      <c r="E129" s="150">
        <f>100/E126*E128</f>
        <v>-1.3092587465329171</v>
      </c>
      <c r="F129" s="150">
        <f>100/F126*F128</f>
        <v>-0.26120140564327599</v>
      </c>
      <c r="G129" s="150">
        <f>100/G126*G128</f>
        <v>-0.28395896801832232</v>
      </c>
      <c r="H129" s="150">
        <f>100/H126*H128</f>
        <v>49.89962686561713</v>
      </c>
      <c r="I129" s="150">
        <f>100/I126*I128</f>
        <v>0.8484952186153335</v>
      </c>
      <c r="J129" s="150">
        <f>100/J126*J128</f>
        <v>-0.91607685559391983</v>
      </c>
      <c r="K129" s="150">
        <f>100/K126*K128</f>
        <v>0.20905334817148574</v>
      </c>
      <c r="L129" s="150">
        <f>100/L126*L128</f>
        <v>-14.643208960696935</v>
      </c>
      <c r="M129" s="150">
        <f>100/M126*M128</f>
        <v>-1.462800635046436</v>
      </c>
      <c r="N129" s="150">
        <f>100/N126*N128</f>
        <v>1.0995321433100189</v>
      </c>
      <c r="O129" s="150">
        <f>100/O126*O128</f>
        <v>18.760685236711911</v>
      </c>
      <c r="P129" s="150">
        <f>100/P126*P128</f>
        <v>3.8942260907206401</v>
      </c>
      <c r="Q129" s="150">
        <f>100/Q126*Q128</f>
        <v>4.9518518295419449</v>
      </c>
      <c r="R129" s="150">
        <f>100/R126*R128</f>
        <v>-10.140355984945753</v>
      </c>
      <c r="S129" s="150">
        <f>100/S126*S128</f>
        <v>5.8479564037978644</v>
      </c>
      <c r="T129" s="150">
        <f>100/T126*T128</f>
        <v>-2.9782457019986795E-2</v>
      </c>
      <c r="U129" s="150">
        <f>100/U126*U128</f>
        <v>-0.15091010325465892</v>
      </c>
      <c r="V129" s="150">
        <f>100/V126*V128</f>
        <v>42.375204908001336</v>
      </c>
      <c r="W129" s="150">
        <f>100/W126*W128</f>
        <v>18.32840942740345</v>
      </c>
      <c r="X129" s="150">
        <f>100/X126*X128</f>
        <v>-2.6037340700236311</v>
      </c>
      <c r="Y129" s="150">
        <f>100/Y127*Y128</f>
        <v>0.58355506758692099</v>
      </c>
      <c r="Z129" s="150">
        <f>100/Z127*Z128</f>
        <v>15.013322714216477</v>
      </c>
    </row>
    <row r="130" spans="1:72" s="154" customFormat="1"/>
    <row r="131" spans="1:72" s="149" customFormat="1">
      <c r="A131" s="156" t="s">
        <v>328</v>
      </c>
      <c r="B131" s="149">
        <v>1.3580709191663294E-2</v>
      </c>
      <c r="C131" s="149">
        <v>13.427633762940816</v>
      </c>
      <c r="D131" s="149">
        <v>1.0203927082163829E-2</v>
      </c>
      <c r="E131" s="149">
        <v>2.2233486859841523</v>
      </c>
      <c r="F131" s="149">
        <v>72.485876527731961</v>
      </c>
      <c r="G131" s="149">
        <v>7.3270876129821853E-3</v>
      </c>
      <c r="H131" s="149">
        <v>4.4574416058217985E-2</v>
      </c>
      <c r="I131" s="149">
        <v>4.779265775098343E-2</v>
      </c>
      <c r="J131" s="149">
        <v>11.524622677750733</v>
      </c>
    </row>
    <row r="132" spans="1:72" s="149" customFormat="1">
      <c r="A132" s="156" t="s">
        <v>328</v>
      </c>
      <c r="B132" s="149">
        <v>1.2747865769361372E-2</v>
      </c>
      <c r="C132" s="149">
        <v>13.383333935227581</v>
      </c>
      <c r="D132" s="149">
        <v>1.0304760419181588E-2</v>
      </c>
      <c r="E132" s="149">
        <v>2.118605434377979</v>
      </c>
      <c r="F132" s="149">
        <v>72.59511642175795</v>
      </c>
      <c r="G132" s="149">
        <v>4.9224390167304849E-3</v>
      </c>
      <c r="H132" s="149">
        <v>3.0193053207718357E-2</v>
      </c>
      <c r="I132" s="149">
        <v>0</v>
      </c>
      <c r="J132" s="149">
        <v>11.625945680577434</v>
      </c>
    </row>
    <row r="133" spans="1:72" s="149" customFormat="1">
      <c r="A133" s="156" t="s">
        <v>328</v>
      </c>
      <c r="B133" s="149">
        <v>1.2502086757869998E-2</v>
      </c>
      <c r="C133" s="149">
        <v>13.392512132052476</v>
      </c>
      <c r="D133" s="149">
        <v>1.0246181953959179E-2</v>
      </c>
      <c r="E133" s="149">
        <v>2.2540821247967373</v>
      </c>
      <c r="F133" s="149">
        <v>72.458416678723722</v>
      </c>
      <c r="G133" s="149">
        <v>1.7226671282276292E-2</v>
      </c>
      <c r="H133" s="149">
        <v>4.2373638321961289E-2</v>
      </c>
      <c r="I133" s="149">
        <v>8.5133962607572833E-2</v>
      </c>
      <c r="J133" s="149">
        <v>11.509837881391483</v>
      </c>
    </row>
    <row r="134" spans="1:72" s="149" customFormat="1">
      <c r="A134" s="156" t="s">
        <v>328</v>
      </c>
      <c r="B134" s="149">
        <v>1.2044240128478542E-2</v>
      </c>
      <c r="C134" s="149">
        <v>13.41943463436143</v>
      </c>
      <c r="D134" s="149">
        <v>1.0375664019336961E-2</v>
      </c>
      <c r="E134" s="149">
        <v>2.1027760406095242</v>
      </c>
      <c r="F134" s="149">
        <v>72.519302759450937</v>
      </c>
      <c r="G134" s="149">
        <v>1.7688899602930495E-2</v>
      </c>
      <c r="H134" s="149">
        <v>3.2284978983427456E-2</v>
      </c>
      <c r="I134" s="149">
        <v>0</v>
      </c>
      <c r="J134" s="149">
        <v>11.66532156063829</v>
      </c>
      <c r="AA134" s="166">
        <v>37.185247097125746</v>
      </c>
      <c r="AB134" s="166">
        <v>35.20013772898163</v>
      </c>
      <c r="AC134" s="166">
        <v>37.029754252299043</v>
      </c>
      <c r="AD134" s="166">
        <v>34.328754258738378</v>
      </c>
      <c r="AE134" s="166">
        <v>35.170336034363558</v>
      </c>
      <c r="AF134" s="166">
        <v>38.002164972478639</v>
      </c>
      <c r="AG134" s="166">
        <v>37.696741267855849</v>
      </c>
      <c r="AH134" s="166">
        <v>36.191881905025404</v>
      </c>
      <c r="AI134" s="166">
        <v>36.951031687507204</v>
      </c>
      <c r="AJ134" s="166">
        <v>33.005383994142171</v>
      </c>
      <c r="AK134" s="166">
        <v>31.596690100886821</v>
      </c>
      <c r="AL134" s="166">
        <v>76.604768895604309</v>
      </c>
      <c r="AM134" s="166">
        <v>37.840816201705564</v>
      </c>
      <c r="AN134" s="166">
        <v>37.62875785002656</v>
      </c>
      <c r="AO134" s="166">
        <v>35.309740122066295</v>
      </c>
      <c r="AP134" s="166">
        <v>32.745281287327465</v>
      </c>
      <c r="AQ134" s="166">
        <v>20.437028337521465</v>
      </c>
      <c r="AR134" s="166">
        <v>41.542195592542285</v>
      </c>
      <c r="AS134" s="166">
        <v>37.891049375841348</v>
      </c>
      <c r="AT134" s="166">
        <v>34.604141871693628</v>
      </c>
      <c r="AU134" s="166">
        <v>33.314552251758052</v>
      </c>
      <c r="AV134" s="166">
        <v>41.172053455273435</v>
      </c>
      <c r="AW134" s="166">
        <v>36.379566493163885</v>
      </c>
      <c r="AX134" s="166">
        <v>38.838943791013911</v>
      </c>
      <c r="AY134" s="166">
        <v>39.351083124361082</v>
      </c>
      <c r="AZ134" s="166">
        <v>37.3591425559204</v>
      </c>
      <c r="BA134" s="166">
        <v>35.56540517828909</v>
      </c>
      <c r="BB134" s="166">
        <v>37.497956421614525</v>
      </c>
      <c r="BC134" s="166">
        <v>36.748738926810873</v>
      </c>
      <c r="BD134" s="166">
        <v>35.303426399041541</v>
      </c>
      <c r="BE134" s="166">
        <v>38.523613235707607</v>
      </c>
      <c r="BF134" s="166">
        <v>35.518727713484118</v>
      </c>
      <c r="BG134" s="166">
        <v>39.444025400063786</v>
      </c>
      <c r="BH134" s="166">
        <v>37.397503785919895</v>
      </c>
      <c r="BI134" s="166">
        <v>37.266311290024454</v>
      </c>
      <c r="BJ134" s="166">
        <v>40.088610053507253</v>
      </c>
      <c r="BK134" s="166">
        <v>38.5310872644827</v>
      </c>
      <c r="BL134" s="166">
        <v>35.897448094323451</v>
      </c>
      <c r="BM134" s="166">
        <v>32.130040279018409</v>
      </c>
      <c r="BN134" s="166">
        <v>29.807372400803342</v>
      </c>
      <c r="BO134" s="166">
        <v>2.2399455810233224</v>
      </c>
      <c r="BP134" s="166">
        <v>4.4547003570881598</v>
      </c>
      <c r="BQ134" s="166">
        <v>27.386926864911263</v>
      </c>
      <c r="BR134" s="166">
        <v>30.681476625834303</v>
      </c>
      <c r="BS134" s="166">
        <v>39.604743080096654</v>
      </c>
      <c r="BT134" s="166">
        <v>39.485706829417268</v>
      </c>
    </row>
    <row r="135" spans="1:72" s="149" customFormat="1">
      <c r="A135" s="156" t="s">
        <v>328</v>
      </c>
      <c r="B135" s="149">
        <v>1.1918727119178615E-2</v>
      </c>
      <c r="C135" s="149">
        <v>13.393075484888122</v>
      </c>
      <c r="D135" s="149">
        <v>1.0580157558686279E-2</v>
      </c>
      <c r="E135" s="149">
        <v>2.0942606365850307</v>
      </c>
      <c r="F135" s="149">
        <v>72.501203199988538</v>
      </c>
      <c r="G135" s="149">
        <v>1.7391711900855183E-2</v>
      </c>
      <c r="H135" s="149">
        <v>3.764255609621224E-2</v>
      </c>
      <c r="I135" s="149">
        <v>1.0549720408326134E-2</v>
      </c>
      <c r="J135" s="149">
        <v>11.700964207416762</v>
      </c>
      <c r="AA135" s="166">
        <v>37.248652017182856</v>
      </c>
      <c r="AB135" s="166">
        <v>35.287461552843439</v>
      </c>
      <c r="AC135" s="166">
        <v>37.152526219738633</v>
      </c>
      <c r="AD135" s="166">
        <v>32.982604957921339</v>
      </c>
      <c r="AE135" s="166">
        <v>34.886079169572717</v>
      </c>
      <c r="AF135" s="166">
        <v>37.608463597813135</v>
      </c>
      <c r="AG135" s="166">
        <v>37.480693261698647</v>
      </c>
      <c r="AH135" s="166">
        <v>36.800473525839429</v>
      </c>
      <c r="AI135" s="166">
        <v>36.882906782729698</v>
      </c>
      <c r="AJ135" s="166">
        <v>33.738247671673278</v>
      </c>
      <c r="AK135" s="166">
        <v>31.778426405144682</v>
      </c>
      <c r="AL135" s="166">
        <v>76.632586385169319</v>
      </c>
      <c r="AM135" s="166">
        <v>37.961123449092646</v>
      </c>
      <c r="AN135" s="166">
        <v>37.78317229845036</v>
      </c>
      <c r="AO135" s="166">
        <v>36.019346588839234</v>
      </c>
      <c r="AP135" s="166">
        <v>33.333066045589028</v>
      </c>
      <c r="AQ135" s="166">
        <v>20.694881947551313</v>
      </c>
      <c r="AR135" s="166">
        <v>42.581754027321708</v>
      </c>
      <c r="AS135" s="166">
        <v>38.272456423983527</v>
      </c>
      <c r="AT135" s="166">
        <v>34.990809038879959</v>
      </c>
      <c r="AU135" s="166">
        <v>34.519548907887639</v>
      </c>
      <c r="AV135" s="166">
        <v>41.591359588080266</v>
      </c>
      <c r="AW135" s="166">
        <v>36.781359307895102</v>
      </c>
      <c r="AX135" s="166">
        <v>39.821390777434395</v>
      </c>
      <c r="AY135" s="166">
        <v>40.416082206333613</v>
      </c>
      <c r="AZ135" s="166">
        <v>38.168643011271321</v>
      </c>
      <c r="BA135" s="166">
        <v>35.777381369311392</v>
      </c>
      <c r="BB135" s="166">
        <v>37.828205194345664</v>
      </c>
      <c r="BC135" s="166">
        <v>37.055968699774773</v>
      </c>
      <c r="BD135" s="166">
        <v>34.376839067907831</v>
      </c>
      <c r="BE135" s="166">
        <v>38.560588333125573</v>
      </c>
      <c r="BF135" s="166">
        <v>35.662593668478507</v>
      </c>
      <c r="BG135" s="166">
        <v>39.455032293646532</v>
      </c>
      <c r="BH135" s="166">
        <v>37.250477824601397</v>
      </c>
      <c r="BI135" s="166">
        <v>37.238872221097161</v>
      </c>
      <c r="BJ135" s="166">
        <v>40.133924998027148</v>
      </c>
      <c r="BK135" s="166">
        <v>38.510656554233321</v>
      </c>
      <c r="BL135" s="166">
        <v>36.412883194309721</v>
      </c>
      <c r="BM135" s="166">
        <v>32.270457321251669</v>
      </c>
      <c r="BN135" s="166">
        <v>29.818419202907037</v>
      </c>
      <c r="BO135" s="166">
        <v>2.2762174966091568</v>
      </c>
      <c r="BP135" s="166">
        <v>4.5601691833196796</v>
      </c>
      <c r="BQ135" s="166">
        <v>11.844072548616014</v>
      </c>
      <c r="BR135" s="166">
        <v>30.940564191121116</v>
      </c>
      <c r="BS135" s="166">
        <v>40.586316499252916</v>
      </c>
      <c r="BT135" s="166">
        <v>40.249505284843551</v>
      </c>
    </row>
    <row r="136" spans="1:72" s="149" customFormat="1">
      <c r="A136" s="156" t="s">
        <v>328</v>
      </c>
      <c r="B136" s="149">
        <v>1.1741757542779362E-2</v>
      </c>
      <c r="C136" s="149">
        <v>13.394124463618343</v>
      </c>
      <c r="D136" s="149">
        <v>1.0351018957901643E-2</v>
      </c>
      <c r="E136" s="149">
        <v>2.0631077648831315</v>
      </c>
      <c r="F136" s="149">
        <v>72.536786981389298</v>
      </c>
      <c r="G136" s="149">
        <v>5.8608428375254897E-3</v>
      </c>
      <c r="H136" s="149">
        <v>3.1081895216628914E-2</v>
      </c>
      <c r="I136" s="149">
        <v>0</v>
      </c>
      <c r="J136" s="149">
        <v>11.72834436332993</v>
      </c>
      <c r="AA136" s="166">
        <v>36.090337071190106</v>
      </c>
      <c r="AB136" s="166">
        <v>33.649004387725753</v>
      </c>
      <c r="AC136" s="166">
        <v>37.242515618896746</v>
      </c>
      <c r="AD136" s="166">
        <v>34.601314371638125</v>
      </c>
      <c r="AE136" s="166">
        <v>34.194983663850238</v>
      </c>
      <c r="AF136" s="166">
        <v>36.796748722829918</v>
      </c>
      <c r="AG136" s="166">
        <v>36.346830175009053</v>
      </c>
      <c r="AH136" s="166">
        <v>36.850618914621691</v>
      </c>
      <c r="AI136" s="166">
        <v>36.481374881469122</v>
      </c>
      <c r="AJ136" s="166">
        <v>33.762481203126903</v>
      </c>
      <c r="AK136" s="166">
        <v>31.915255425949464</v>
      </c>
      <c r="AL136" s="166">
        <v>76.982038994706855</v>
      </c>
      <c r="AM136" s="166">
        <v>38.796366166744995</v>
      </c>
      <c r="AN136" s="166">
        <v>39.037903768314678</v>
      </c>
      <c r="AO136" s="166">
        <v>36.516231580201051</v>
      </c>
      <c r="AP136" s="166">
        <v>33.965651317034016</v>
      </c>
      <c r="AQ136" s="166">
        <v>20.203829289895637</v>
      </c>
      <c r="AR136" s="166">
        <v>42.444037054546868</v>
      </c>
      <c r="AS136" s="166">
        <v>38.196322988847868</v>
      </c>
      <c r="AT136" s="166">
        <v>35.239830334535284</v>
      </c>
      <c r="AU136" s="166">
        <v>35.536604326494576</v>
      </c>
      <c r="AV136" s="166">
        <v>41.612072974798842</v>
      </c>
      <c r="AW136" s="166">
        <v>37.008814474397575</v>
      </c>
      <c r="AX136" s="166">
        <v>41.925391172588597</v>
      </c>
      <c r="AY136" s="166">
        <v>42.39995234262274</v>
      </c>
      <c r="AZ136" s="166">
        <v>39.207478861562784</v>
      </c>
      <c r="BA136" s="166">
        <v>36.746808407802</v>
      </c>
      <c r="BB136" s="166">
        <v>38.090888190115685</v>
      </c>
      <c r="BC136" s="166">
        <v>36.931904709856781</v>
      </c>
      <c r="BD136" s="166">
        <v>32.447524993336096</v>
      </c>
      <c r="BE136" s="166">
        <v>38.884030797964094</v>
      </c>
      <c r="BF136" s="166">
        <v>36.008976256454865</v>
      </c>
      <c r="BG136" s="166">
        <v>39.765880830823697</v>
      </c>
      <c r="BH136" s="166">
        <v>37.614346804148582</v>
      </c>
      <c r="BI136" s="166">
        <v>37.599038971896995</v>
      </c>
      <c r="BJ136" s="166">
        <v>40.14444154833344</v>
      </c>
      <c r="BK136" s="166">
        <v>38.947150219523699</v>
      </c>
      <c r="BL136" s="166">
        <v>37.240046624301314</v>
      </c>
      <c r="BM136" s="166">
        <v>32.768044758932852</v>
      </c>
      <c r="BN136" s="166">
        <v>30.283237284337783</v>
      </c>
      <c r="BO136" s="166">
        <v>2.2312333622853142</v>
      </c>
      <c r="BP136" s="166">
        <v>4.5135580125030623</v>
      </c>
      <c r="BQ136" s="166">
        <v>24.632995500349306</v>
      </c>
      <c r="BR136" s="166">
        <v>31.178978085238409</v>
      </c>
      <c r="BS136" s="166">
        <v>42.90398975399399</v>
      </c>
      <c r="BT136" s="166">
        <v>41.523802052348749</v>
      </c>
    </row>
    <row r="137" spans="1:72" s="149" customFormat="1">
      <c r="A137" s="156" t="s">
        <v>328</v>
      </c>
      <c r="B137" s="149">
        <v>1.1927631291886634E-2</v>
      </c>
      <c r="C137" s="149">
        <v>13.46675997149385</v>
      </c>
      <c r="D137" s="149">
        <v>1.0322561694451195E-2</v>
      </c>
      <c r="E137" s="149">
        <v>2.2236645659487086</v>
      </c>
      <c r="F137" s="149">
        <v>72.303515196742637</v>
      </c>
      <c r="G137" s="149">
        <v>1.7653748773884825E-2</v>
      </c>
      <c r="H137" s="149">
        <v>4.9718073112770836E-2</v>
      </c>
      <c r="I137" s="149">
        <v>8.1781258702020604E-2</v>
      </c>
      <c r="J137" s="149">
        <v>11.61493271478489</v>
      </c>
      <c r="AA137" s="166">
        <v>34.996690129235809</v>
      </c>
      <c r="AB137" s="166">
        <v>32.361390546856015</v>
      </c>
      <c r="AC137" s="166">
        <v>37.340402169878992</v>
      </c>
      <c r="AD137" s="166">
        <v>34.487621331821309</v>
      </c>
      <c r="AE137" s="166">
        <v>33.776402770637731</v>
      </c>
      <c r="AF137" s="166">
        <v>35.989702540069274</v>
      </c>
      <c r="AG137" s="166">
        <v>35.770602372898288</v>
      </c>
      <c r="AH137" s="166">
        <v>36.919750171129003</v>
      </c>
      <c r="AI137" s="166">
        <v>35.865234830086663</v>
      </c>
      <c r="AJ137" s="166">
        <v>33.918619113522546</v>
      </c>
      <c r="AK137" s="166">
        <v>31.540117237254567</v>
      </c>
      <c r="AL137" s="166">
        <v>76.86072045606322</v>
      </c>
      <c r="AM137" s="166">
        <v>38.604510441340302</v>
      </c>
      <c r="AN137" s="166">
        <v>39.265138195531733</v>
      </c>
      <c r="AO137" s="166">
        <v>37.092027450936413</v>
      </c>
      <c r="AP137" s="166">
        <v>33.756599821261148</v>
      </c>
      <c r="AQ137" s="166">
        <v>20.012211314554541</v>
      </c>
      <c r="AR137" s="166">
        <v>43.54860925498275</v>
      </c>
      <c r="AS137" s="166">
        <v>38.409188184945094</v>
      </c>
      <c r="AT137" s="166">
        <v>35.357055257133986</v>
      </c>
      <c r="AU137" s="166">
        <v>36.094975084657875</v>
      </c>
      <c r="AV137" s="166">
        <v>41.325223330488022</v>
      </c>
      <c r="AW137" s="166">
        <v>37.117668884590231</v>
      </c>
      <c r="AX137" s="166">
        <v>43.258822535707132</v>
      </c>
      <c r="AY137" s="166">
        <v>43.80595323260723</v>
      </c>
      <c r="AZ137" s="166">
        <v>39.956280905666397</v>
      </c>
      <c r="BA137" s="166">
        <v>37.289214626046842</v>
      </c>
      <c r="BB137" s="166">
        <v>38.162825300872107</v>
      </c>
      <c r="BC137" s="166">
        <v>36.7796999477954</v>
      </c>
      <c r="BD137" s="166">
        <v>30.824105953806033</v>
      </c>
      <c r="BE137" s="166">
        <v>38.495302910304893</v>
      </c>
      <c r="BF137" s="166">
        <v>35.923205957429744</v>
      </c>
      <c r="BG137" s="166">
        <v>39.57887514805099</v>
      </c>
      <c r="BH137" s="166">
        <v>37.427509360091605</v>
      </c>
      <c r="BI137" s="166">
        <v>37.278454386983078</v>
      </c>
      <c r="BJ137" s="166">
        <v>39.453978299235139</v>
      </c>
      <c r="BK137" s="166">
        <v>38.539154576569182</v>
      </c>
      <c r="BL137" s="166">
        <v>37.220472458054573</v>
      </c>
      <c r="BM137" s="166">
        <v>32.862375790208823</v>
      </c>
      <c r="BN137" s="166">
        <v>30.257683585387614</v>
      </c>
      <c r="BO137" s="166">
        <v>2.3074817834506112</v>
      </c>
      <c r="BP137" s="166">
        <v>4.6159453512248838</v>
      </c>
      <c r="BQ137" s="166">
        <v>20.998212119573246</v>
      </c>
      <c r="BR137" s="166">
        <v>30.977040079361281</v>
      </c>
      <c r="BS137" s="166">
        <v>44.217544315756143</v>
      </c>
      <c r="BT137" s="166">
        <v>42.506748016132356</v>
      </c>
    </row>
    <row r="138" spans="1:72" s="149" customFormat="1">
      <c r="A138" s="156" t="s">
        <v>328</v>
      </c>
      <c r="B138" s="149">
        <v>1.1780829406787966E-2</v>
      </c>
      <c r="C138" s="149">
        <v>13.405090737928118</v>
      </c>
      <c r="D138" s="149">
        <v>1.0065895036981298E-2</v>
      </c>
      <c r="E138" s="149">
        <v>2.1362929143592453</v>
      </c>
      <c r="F138" s="149">
        <v>72.449200045695576</v>
      </c>
      <c r="G138" s="149">
        <v>1.3353710376871702E-2</v>
      </c>
      <c r="H138" s="149">
        <v>4.6530859143757722E-2</v>
      </c>
      <c r="I138" s="149">
        <v>3.511231292151698E-2</v>
      </c>
      <c r="J138" s="149">
        <v>11.673795601076943</v>
      </c>
      <c r="AA138" s="166">
        <v>37.20007938935273</v>
      </c>
      <c r="AB138" s="166">
        <v>36.220978992878258</v>
      </c>
      <c r="AC138" s="166">
        <v>37.205460493871904</v>
      </c>
      <c r="AD138" s="166">
        <v>38.011528144656104</v>
      </c>
      <c r="AE138" s="166">
        <v>34.874358959653634</v>
      </c>
      <c r="AF138" s="166">
        <v>38.08064290353709</v>
      </c>
      <c r="AG138" s="166">
        <v>36.839741467548698</v>
      </c>
      <c r="AH138" s="166">
        <v>35.192030507766496</v>
      </c>
      <c r="AI138" s="166">
        <v>36.732466102614779</v>
      </c>
      <c r="AJ138" s="166">
        <v>32.621772203252974</v>
      </c>
      <c r="AK138" s="166">
        <v>31.799416128449352</v>
      </c>
      <c r="AL138" s="166">
        <v>77.521725095966019</v>
      </c>
      <c r="AM138" s="166">
        <v>37.692649522864137</v>
      </c>
      <c r="AN138" s="166">
        <v>37.510415651884557</v>
      </c>
      <c r="AO138" s="166">
        <v>35.436520769028839</v>
      </c>
      <c r="AP138" s="166">
        <v>33.108899566915625</v>
      </c>
      <c r="AQ138" s="166">
        <v>19.868968941607331</v>
      </c>
      <c r="AR138" s="166">
        <v>41.755306058529499</v>
      </c>
      <c r="AS138" s="166">
        <v>37.830413982301913</v>
      </c>
      <c r="AT138" s="166">
        <v>34.892395979212182</v>
      </c>
      <c r="AU138" s="166">
        <v>34.232314243232899</v>
      </c>
      <c r="AV138" s="166">
        <v>41.064847703095687</v>
      </c>
      <c r="AW138" s="166">
        <v>37.029692589094033</v>
      </c>
      <c r="AX138" s="166">
        <v>38.001451292119945</v>
      </c>
      <c r="AY138" s="166">
        <v>38.406188188092678</v>
      </c>
      <c r="AZ138" s="166">
        <v>37.088407765089272</v>
      </c>
      <c r="BA138" s="166">
        <v>35.378775079390678</v>
      </c>
      <c r="BB138" s="166">
        <v>37.332903042864537</v>
      </c>
      <c r="BC138" s="166">
        <v>36.680691303677783</v>
      </c>
      <c r="BD138" s="166">
        <v>35.605970688932139</v>
      </c>
      <c r="BE138" s="166">
        <v>38.100108826461117</v>
      </c>
      <c r="BF138" s="166">
        <v>34.878388088415747</v>
      </c>
      <c r="BG138" s="166">
        <v>38.765763123220687</v>
      </c>
      <c r="BH138" s="166">
        <v>36.737576033974435</v>
      </c>
      <c r="BI138" s="166">
        <v>36.643417080107433</v>
      </c>
      <c r="BJ138" s="166">
        <v>39.548782591111298</v>
      </c>
      <c r="BK138" s="166">
        <v>37.895913388030323</v>
      </c>
      <c r="BL138" s="166">
        <v>35.426249639225972</v>
      </c>
      <c r="BM138" s="166">
        <v>31.870910112274551</v>
      </c>
      <c r="BN138" s="166">
        <v>30.338265315828952</v>
      </c>
      <c r="BO138" s="166">
        <v>2.0801898053287577</v>
      </c>
      <c r="BP138" s="166">
        <v>4.4595835773489618</v>
      </c>
      <c r="BQ138" s="166">
        <v>21.888732994951337</v>
      </c>
      <c r="BR138" s="166">
        <v>30.562979964476952</v>
      </c>
      <c r="BS138" s="166">
        <v>38.67087914334661</v>
      </c>
      <c r="BT138" s="166">
        <v>38.975506010140684</v>
      </c>
    </row>
    <row r="139" spans="1:72" s="149" customFormat="1">
      <c r="A139" s="156" t="s">
        <v>328</v>
      </c>
      <c r="B139" s="149">
        <v>1.0818118443013926E-2</v>
      </c>
      <c r="C139" s="149">
        <v>13.492594475580894</v>
      </c>
      <c r="D139" s="149">
        <v>1.053918218920342E-2</v>
      </c>
      <c r="E139" s="149">
        <v>2.0199890441305253</v>
      </c>
      <c r="F139" s="149">
        <v>72.391056347534104</v>
      </c>
      <c r="G139" s="149">
        <v>1.8540789097230916E-2</v>
      </c>
      <c r="H139" s="149">
        <v>3.7719972582413004E-2</v>
      </c>
      <c r="I139" s="149">
        <v>0</v>
      </c>
      <c r="J139" s="149">
        <v>11.79621829911591</v>
      </c>
      <c r="AA139" s="166">
        <v>38.015625660479024</v>
      </c>
      <c r="AB139" s="166">
        <v>34.275789130842654</v>
      </c>
      <c r="AC139" s="166">
        <v>36.445972111509953</v>
      </c>
      <c r="AD139" s="166">
        <v>36.994036343795507</v>
      </c>
      <c r="AE139" s="166">
        <v>34.79674302503733</v>
      </c>
      <c r="AF139" s="166">
        <v>38.218009318046747</v>
      </c>
      <c r="AG139" s="166">
        <v>37.310807217384827</v>
      </c>
      <c r="AH139" s="166">
        <v>34.625511148225172</v>
      </c>
      <c r="AI139" s="166">
        <v>36.677980834518699</v>
      </c>
      <c r="AJ139" s="166">
        <v>31.186537581595402</v>
      </c>
      <c r="AK139" s="166">
        <v>31.814649300563168</v>
      </c>
      <c r="AL139" s="166">
        <v>76.826021655255175</v>
      </c>
      <c r="AM139" s="166">
        <v>37.160869476735634</v>
      </c>
      <c r="AN139" s="166">
        <v>37.824854872165787</v>
      </c>
      <c r="AO139" s="166">
        <v>34.602411759510304</v>
      </c>
      <c r="AP139" s="166">
        <v>31.805350715542726</v>
      </c>
      <c r="AQ139" s="166">
        <v>19.810127302715379</v>
      </c>
      <c r="AR139" s="166">
        <v>39.500701162561185</v>
      </c>
      <c r="AS139" s="166">
        <v>37.340006858271444</v>
      </c>
      <c r="AT139" s="166">
        <v>33.983777146445938</v>
      </c>
      <c r="AU139" s="166">
        <v>33.806376666831525</v>
      </c>
      <c r="AV139" s="166">
        <v>40.83078132653101</v>
      </c>
      <c r="AW139" s="166">
        <v>36.535311675085843</v>
      </c>
      <c r="AX139" s="166">
        <v>35.451069270475585</v>
      </c>
      <c r="AY139" s="166">
        <v>36.103268385495745</v>
      </c>
      <c r="AZ139" s="166">
        <v>35.33830446313759</v>
      </c>
      <c r="BA139" s="166">
        <v>34.53557356709252</v>
      </c>
      <c r="BB139" s="166">
        <v>36.493418724060405</v>
      </c>
      <c r="BC139" s="166">
        <v>36.307901888097952</v>
      </c>
      <c r="BD139" s="166">
        <v>37.634562942082781</v>
      </c>
      <c r="BE139" s="166">
        <v>37.663244150014954</v>
      </c>
      <c r="BF139" s="166">
        <v>34.367711308610112</v>
      </c>
      <c r="BG139" s="166">
        <v>38.269057662747599</v>
      </c>
      <c r="BH139" s="166">
        <v>36.312700394197606</v>
      </c>
      <c r="BI139" s="166">
        <v>36.337550740541552</v>
      </c>
      <c r="BJ139" s="166">
        <v>39.050144052714188</v>
      </c>
      <c r="BK139" s="166">
        <v>37.708205147817289</v>
      </c>
      <c r="BL139" s="166">
        <v>35.192851761655938</v>
      </c>
      <c r="BM139" s="166">
        <v>31.24588861120348</v>
      </c>
      <c r="BN139" s="166">
        <v>28.950072716182255</v>
      </c>
      <c r="BO139" s="166">
        <v>2.1548186137966723</v>
      </c>
      <c r="BP139" s="166">
        <v>4.0727040838486843</v>
      </c>
      <c r="BQ139" s="166">
        <v>25.406169406965354</v>
      </c>
      <c r="BR139" s="166">
        <v>29.979237040595724</v>
      </c>
      <c r="BS139" s="166">
        <v>36.6178623535708</v>
      </c>
      <c r="BT139" s="166">
        <v>37.368854243895782</v>
      </c>
    </row>
    <row r="140" spans="1:72" s="149" customFormat="1">
      <c r="A140" s="156" t="s">
        <v>328</v>
      </c>
      <c r="B140" s="149">
        <v>1.0879195155648017E-2</v>
      </c>
      <c r="C140" s="149">
        <v>13.525081639251656</v>
      </c>
      <c r="D140" s="149">
        <v>1.0605278198660034E-2</v>
      </c>
      <c r="E140" s="149">
        <v>2.0337605759548505</v>
      </c>
      <c r="F140" s="149">
        <v>72.321161805441477</v>
      </c>
      <c r="G140" s="149">
        <v>1.8370805946772754E-2</v>
      </c>
      <c r="H140" s="149">
        <v>4.2517998633136087E-2</v>
      </c>
      <c r="I140" s="149">
        <v>1.5167037482264931E-2</v>
      </c>
      <c r="J140" s="149">
        <v>11.799332809802758</v>
      </c>
      <c r="AA140" s="166">
        <v>36.836319166111224</v>
      </c>
      <c r="AB140" s="166">
        <v>35.944318606785316</v>
      </c>
      <c r="AC140" s="166">
        <v>37.28182334996086</v>
      </c>
      <c r="AD140" s="166">
        <v>38.362854743335319</v>
      </c>
      <c r="AE140" s="166">
        <v>34.386686087253835</v>
      </c>
      <c r="AF140" s="166">
        <v>37.606038314254775</v>
      </c>
      <c r="AG140" s="166">
        <v>36.663861212018205</v>
      </c>
      <c r="AH140" s="166">
        <v>35.707636277201033</v>
      </c>
      <c r="AI140" s="166">
        <v>36.800782310460441</v>
      </c>
      <c r="AJ140" s="166">
        <v>33.077022260219088</v>
      </c>
      <c r="AK140" s="166">
        <v>31.560366257044898</v>
      </c>
      <c r="AL140" s="166">
        <v>77.02740353667653</v>
      </c>
      <c r="AM140" s="166">
        <v>38.246632626995506</v>
      </c>
      <c r="AN140" s="166">
        <v>39.059645736449411</v>
      </c>
      <c r="AO140" s="166">
        <v>35.751273287649781</v>
      </c>
      <c r="AP140" s="166">
        <v>33.708953908440947</v>
      </c>
      <c r="AQ140" s="166">
        <v>20.548053710365473</v>
      </c>
      <c r="AR140" s="166">
        <v>42.09807762315522</v>
      </c>
      <c r="AS140" s="166">
        <v>37.865745304185381</v>
      </c>
      <c r="AT140" s="166">
        <v>34.807487187556795</v>
      </c>
      <c r="AU140" s="166">
        <v>35.948683818586225</v>
      </c>
      <c r="AV140" s="166">
        <v>41.185589426491468</v>
      </c>
      <c r="AW140" s="166">
        <v>37.742553873257506</v>
      </c>
      <c r="AX140" s="166">
        <v>38.713890008271832</v>
      </c>
      <c r="AY140" s="166">
        <v>39.351342067071855</v>
      </c>
      <c r="AZ140" s="166">
        <v>37.623697029167452</v>
      </c>
      <c r="BA140" s="166">
        <v>35.989646378990379</v>
      </c>
      <c r="BB140" s="166">
        <v>37.811144636111486</v>
      </c>
      <c r="BC140" s="166">
        <v>36.873985302264131</v>
      </c>
      <c r="BD140" s="166">
        <v>34.965884242573566</v>
      </c>
      <c r="BE140" s="166">
        <v>38.384611818641488</v>
      </c>
      <c r="BF140" s="166">
        <v>34.898776897173391</v>
      </c>
      <c r="BG140" s="166">
        <v>39.200402036607677</v>
      </c>
      <c r="BH140" s="166">
        <v>36.957317901147867</v>
      </c>
      <c r="BI140" s="166">
        <v>37.133885196249445</v>
      </c>
      <c r="BJ140" s="166">
        <v>39.299161212563455</v>
      </c>
      <c r="BK140" s="166">
        <v>38.373933538223675</v>
      </c>
      <c r="BL140" s="166">
        <v>36.380824878747653</v>
      </c>
      <c r="BM140" s="166">
        <v>32.149808981754248</v>
      </c>
      <c r="BN140" s="166">
        <v>29.916717330970418</v>
      </c>
      <c r="BO140" s="166">
        <v>2.2585460000074939</v>
      </c>
      <c r="BP140" s="166">
        <v>4.4684330475375322</v>
      </c>
      <c r="BQ140" s="166">
        <v>21.970330693065446</v>
      </c>
      <c r="BR140" s="166">
        <v>30.684190835030083</v>
      </c>
      <c r="BS140" s="166">
        <v>39.589200883315385</v>
      </c>
      <c r="BT140" s="166">
        <v>39.599527692915579</v>
      </c>
    </row>
    <row r="141" spans="1:72">
      <c r="A141" s="156" t="s">
        <v>328</v>
      </c>
      <c r="B141" s="149">
        <v>1.137692448392378E-2</v>
      </c>
      <c r="C141" s="149">
        <v>13.421191924374073</v>
      </c>
      <c r="D141" s="149">
        <v>1.0304867442247635E-2</v>
      </c>
      <c r="E141" s="149">
        <v>2.1342351502204311</v>
      </c>
      <c r="F141" s="149">
        <v>72.644005466744105</v>
      </c>
      <c r="G141" s="149">
        <v>8.5837115491464947E-3</v>
      </c>
      <c r="H141" s="149">
        <v>4.3195394233609026E-2</v>
      </c>
      <c r="I141" s="149">
        <v>6.3953833627266839E-3</v>
      </c>
      <c r="J141" s="149">
        <v>11.50513007923978</v>
      </c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67">
        <v>40.689347053177109</v>
      </c>
      <c r="AB141" s="167">
        <v>35.333160917804214</v>
      </c>
      <c r="AC141" s="167">
        <v>38.158273555346341</v>
      </c>
      <c r="AD141" s="167">
        <v>35.349282078865329</v>
      </c>
      <c r="AE141" s="167">
        <v>34.915806455815826</v>
      </c>
      <c r="AF141" s="167">
        <v>37.659856815656539</v>
      </c>
      <c r="AG141" s="167">
        <v>36.366399816880445</v>
      </c>
      <c r="AH141" s="167">
        <v>34.482750478678589</v>
      </c>
      <c r="AI141" s="167">
        <v>36.743657203128329</v>
      </c>
      <c r="AJ141" s="167">
        <v>32.02799084662432</v>
      </c>
      <c r="AK141" s="167">
        <v>32.188736057601794</v>
      </c>
      <c r="AL141" s="167">
        <v>75.940975138717121</v>
      </c>
      <c r="AM141" s="167">
        <v>38.623209266737099</v>
      </c>
      <c r="AN141" s="167">
        <v>38.546464749853016</v>
      </c>
      <c r="AO141" s="167">
        <v>34.943236415760296</v>
      </c>
      <c r="AP141" s="167">
        <v>33.307969300313211</v>
      </c>
      <c r="AQ141" s="167">
        <v>20.162110052953423</v>
      </c>
      <c r="AR141" s="167">
        <v>39.349801337759317</v>
      </c>
      <c r="AS141" s="167">
        <v>37.361529862198772</v>
      </c>
      <c r="AT141" s="167">
        <v>34.674628269552322</v>
      </c>
      <c r="AU141" s="167">
        <v>34.369253144111134</v>
      </c>
      <c r="AV141" s="167">
        <v>41.376663132294524</v>
      </c>
      <c r="AW141" s="167">
        <v>35.75199996060006</v>
      </c>
      <c r="AX141" s="167">
        <v>37.954094697991678</v>
      </c>
      <c r="AY141" s="167">
        <v>38.114229833267302</v>
      </c>
      <c r="AZ141" s="167">
        <v>36.707236516065656</v>
      </c>
      <c r="BA141" s="167">
        <v>35.164039616326235</v>
      </c>
      <c r="BB141" s="167">
        <v>37.333577708443322</v>
      </c>
      <c r="BC141" s="167">
        <v>36.5205580039475</v>
      </c>
      <c r="BD141" s="167">
        <v>34.669218735387659</v>
      </c>
      <c r="BE141" s="167">
        <v>38.166295817497719</v>
      </c>
      <c r="BF141" s="167">
        <v>35.099483183467093</v>
      </c>
      <c r="BG141" s="167">
        <v>38.811323920607776</v>
      </c>
      <c r="BH141" s="167">
        <v>36.273297136100425</v>
      </c>
      <c r="BI141" s="167">
        <v>36.26894410432309</v>
      </c>
      <c r="BJ141" s="167">
        <v>38.960167514717504</v>
      </c>
      <c r="BK141" s="167">
        <v>37.357897786098221</v>
      </c>
      <c r="BL141" s="167">
        <v>36.156138061146031</v>
      </c>
      <c r="BM141" s="167">
        <v>32.050438088926668</v>
      </c>
      <c r="BN141" s="167">
        <v>27.660522077061195</v>
      </c>
      <c r="BO141" s="167">
        <v>2.2858773765453129</v>
      </c>
      <c r="BP141" s="167">
        <v>4.374942798944863</v>
      </c>
      <c r="BQ141" s="167">
        <v>30.814256172975945</v>
      </c>
      <c r="BR141" s="167">
        <v>30.34178237574417</v>
      </c>
      <c r="BS141" s="167">
        <v>37.889337193047524</v>
      </c>
      <c r="BT141" s="167">
        <v>37.11433360954301</v>
      </c>
    </row>
    <row r="142" spans="1:72">
      <c r="A142" s="156" t="s">
        <v>328</v>
      </c>
      <c r="B142" s="149">
        <v>1.0922147813539564E-2</v>
      </c>
      <c r="C142" s="149">
        <v>13.328198048094988</v>
      </c>
      <c r="D142" s="149">
        <v>1.066625679862483E-2</v>
      </c>
      <c r="E142" s="149">
        <v>2.1027980740485934</v>
      </c>
      <c r="F142" s="149">
        <v>72.767317190612374</v>
      </c>
      <c r="G142" s="149">
        <v>1.3171805926846171E-2</v>
      </c>
      <c r="H142" s="149">
        <v>4.1106356851074652E-2</v>
      </c>
      <c r="I142" s="149">
        <v>5.5358075629303354E-3</v>
      </c>
      <c r="J142" s="149">
        <v>11.503180042932419</v>
      </c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67">
        <v>39.826893014760373</v>
      </c>
      <c r="AB142" s="167">
        <v>33.920767146618104</v>
      </c>
      <c r="AC142" s="167">
        <v>38.400790192213549</v>
      </c>
      <c r="AD142" s="167">
        <v>32.548432379748114</v>
      </c>
      <c r="AE142" s="167">
        <v>34.366408043496854</v>
      </c>
      <c r="AF142" s="167">
        <v>36.926592951391065</v>
      </c>
      <c r="AG142" s="167">
        <v>35.565359567014795</v>
      </c>
      <c r="AH142" s="167">
        <v>35.625147761984287</v>
      </c>
      <c r="AI142" s="167">
        <v>36.463073355307685</v>
      </c>
      <c r="AJ142" s="167">
        <v>32.281673682782461</v>
      </c>
      <c r="AK142" s="167">
        <v>31.939864964783908</v>
      </c>
      <c r="AL142" s="167">
        <v>75.969514607362612</v>
      </c>
      <c r="AM142" s="167">
        <v>38.578355086924752</v>
      </c>
      <c r="AN142" s="167">
        <v>38.500353476900898</v>
      </c>
      <c r="AO142" s="167">
        <v>35.488028655796747</v>
      </c>
      <c r="AP142" s="167">
        <v>33.167858638773517</v>
      </c>
      <c r="AQ142" s="167">
        <v>19.493106602682282</v>
      </c>
      <c r="AR142" s="167">
        <v>40.237838983493148</v>
      </c>
      <c r="AS142" s="167">
        <v>36.928985133320722</v>
      </c>
      <c r="AT142" s="167">
        <v>34.339731664497201</v>
      </c>
      <c r="AU142" s="167">
        <v>35.155483485327949</v>
      </c>
      <c r="AV142" s="167">
        <v>41.134766956819547</v>
      </c>
      <c r="AW142" s="167">
        <v>35.718187281760279</v>
      </c>
      <c r="AX142" s="167">
        <v>39.053956503206543</v>
      </c>
      <c r="AY142" s="167">
        <v>39.156865484630096</v>
      </c>
      <c r="AZ142" s="167">
        <v>37.157459294169939</v>
      </c>
      <c r="BA142" s="167">
        <v>34.990005460946996</v>
      </c>
      <c r="BB142" s="167">
        <v>37.05710668406639</v>
      </c>
      <c r="BC142" s="167">
        <v>36.334038044145466</v>
      </c>
      <c r="BD142" s="167">
        <v>33.53705374256559</v>
      </c>
      <c r="BE142" s="167">
        <v>37.860984946598222</v>
      </c>
      <c r="BF142" s="167">
        <v>34.76462938233</v>
      </c>
      <c r="BG142" s="167">
        <v>38.615864499456585</v>
      </c>
      <c r="BH142" s="167">
        <v>35.930224077366113</v>
      </c>
      <c r="BI142" s="167">
        <v>36.016271122951323</v>
      </c>
      <c r="BJ142" s="167">
        <v>38.689811289236154</v>
      </c>
      <c r="BK142" s="167">
        <v>36.798443277180525</v>
      </c>
      <c r="BL142" s="167">
        <v>35.790681711013931</v>
      </c>
      <c r="BM142" s="167">
        <v>31.705303916003619</v>
      </c>
      <c r="BN142" s="167">
        <v>27.473933631441145</v>
      </c>
      <c r="BO142" s="167">
        <v>2.287484534311063</v>
      </c>
      <c r="BP142" s="167">
        <v>4.4132188685059095</v>
      </c>
      <c r="BQ142" s="167">
        <v>30.535629637154873</v>
      </c>
      <c r="BR142" s="167">
        <v>30.068624941616495</v>
      </c>
      <c r="BS142" s="167">
        <v>38.213176772493881</v>
      </c>
      <c r="BT142" s="167">
        <v>36.941795702470579</v>
      </c>
    </row>
    <row r="143" spans="1:72">
      <c r="A143" s="156" t="s">
        <v>328</v>
      </c>
      <c r="B143" s="149">
        <v>1.0918270429534872E-2</v>
      </c>
      <c r="C143" s="149">
        <v>13.307347191365665</v>
      </c>
      <c r="D143" s="149">
        <v>1.0560815138146039E-2</v>
      </c>
      <c r="E143" s="149">
        <v>2.1083445737266255</v>
      </c>
      <c r="F143" s="149">
        <v>72.758139821057085</v>
      </c>
      <c r="G143" s="149">
        <v>1.3089275642305965E-2</v>
      </c>
      <c r="H143" s="149">
        <v>4.1442406179898576E-2</v>
      </c>
      <c r="I143" s="149">
        <v>4.3090375266722969E-3</v>
      </c>
      <c r="J143" s="149">
        <v>11.528270137300343</v>
      </c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67">
        <v>39.705991899700294</v>
      </c>
      <c r="AB143" s="167">
        <v>33.908725207412871</v>
      </c>
      <c r="AC143" s="167">
        <v>38.448425629851933</v>
      </c>
      <c r="AD143" s="167">
        <v>35.557415884059182</v>
      </c>
      <c r="AE143" s="167">
        <v>34.28398528758116</v>
      </c>
      <c r="AF143" s="167">
        <v>36.86561265282495</v>
      </c>
      <c r="AG143" s="167">
        <v>36.070090760927357</v>
      </c>
      <c r="AH143" s="167">
        <v>35.458604925113448</v>
      </c>
      <c r="AI143" s="167">
        <v>36.521350750663039</v>
      </c>
      <c r="AJ143" s="167">
        <v>32.903837428877033</v>
      </c>
      <c r="AK143" s="167">
        <v>31.719458764835828</v>
      </c>
      <c r="AL143" s="167">
        <v>76.274234910359326</v>
      </c>
      <c r="AM143" s="167">
        <v>38.776793875602493</v>
      </c>
      <c r="AN143" s="167">
        <v>38.926264196698376</v>
      </c>
      <c r="AO143" s="167">
        <v>35.517427333267982</v>
      </c>
      <c r="AP143" s="167">
        <v>33.351412989975792</v>
      </c>
      <c r="AQ143" s="167">
        <v>19.73567794540855</v>
      </c>
      <c r="AR143" s="167">
        <v>39.899778819962549</v>
      </c>
      <c r="AS143" s="167">
        <v>37.132858053765922</v>
      </c>
      <c r="AT143" s="167">
        <v>34.377324207645579</v>
      </c>
      <c r="AU143" s="167">
        <v>35.609866923936593</v>
      </c>
      <c r="AV143" s="167">
        <v>40.905758975197557</v>
      </c>
      <c r="AW143" s="167">
        <v>36.24430008155295</v>
      </c>
      <c r="AX143" s="167">
        <v>39.586656270408866</v>
      </c>
      <c r="AY143" s="167">
        <v>39.58032592654699</v>
      </c>
      <c r="AZ143" s="167">
        <v>37.535900684982053</v>
      </c>
      <c r="BA143" s="167">
        <v>35.308774126441591</v>
      </c>
      <c r="BB143" s="167">
        <v>37.311419222879522</v>
      </c>
      <c r="BC143" s="167">
        <v>36.6164688993141</v>
      </c>
      <c r="BD143" s="167">
        <v>33.355588405170863</v>
      </c>
      <c r="BE143" s="167">
        <v>38.09300939605135</v>
      </c>
      <c r="BF143" s="167">
        <v>34.871067204061333</v>
      </c>
      <c r="BG143" s="167">
        <v>38.754620135187203</v>
      </c>
      <c r="BH143" s="167">
        <v>36.232687540018645</v>
      </c>
      <c r="BI143" s="167">
        <v>36.398572261093769</v>
      </c>
      <c r="BJ143" s="167">
        <v>38.921174007913045</v>
      </c>
      <c r="BK143" s="167">
        <v>37.095351190571442</v>
      </c>
      <c r="BL143" s="167">
        <v>36.133619871715247</v>
      </c>
      <c r="BM143" s="167">
        <v>31.856848188046825</v>
      </c>
      <c r="BN143" s="167">
        <v>27.622597474171531</v>
      </c>
      <c r="BO143" s="167">
        <v>2.2894487564408168</v>
      </c>
      <c r="BP143" s="167">
        <v>4.3316497379112233</v>
      </c>
      <c r="BQ143" s="167">
        <v>29.870582986419507</v>
      </c>
      <c r="BR143" s="167">
        <v>30.261221410606051</v>
      </c>
      <c r="BS143" s="167">
        <v>38.908524699341712</v>
      </c>
      <c r="BT143" s="167">
        <v>37.397806426219773</v>
      </c>
    </row>
    <row r="144" spans="1:72">
      <c r="A144" s="156" t="s">
        <v>328</v>
      </c>
      <c r="B144" s="149">
        <v>1.1450843257931526E-2</v>
      </c>
      <c r="C144" s="149">
        <v>13.555344213385704</v>
      </c>
      <c r="D144" s="149">
        <v>1.0721785807011858E-2</v>
      </c>
      <c r="E144" s="149">
        <v>2.1362524282075328</v>
      </c>
      <c r="F144" s="149">
        <v>72.444543723365612</v>
      </c>
      <c r="G144" s="149">
        <v>1.352895784491014E-2</v>
      </c>
      <c r="H144" s="149">
        <v>4.481125397410788E-2</v>
      </c>
      <c r="I144" s="149">
        <v>5.936682664777807E-3</v>
      </c>
      <c r="J144" s="149">
        <v>11.56048890728594</v>
      </c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67">
        <v>42.103402451661282</v>
      </c>
      <c r="AB144" s="167">
        <v>35.562729457223909</v>
      </c>
      <c r="AC144" s="167">
        <v>37.868324582463984</v>
      </c>
      <c r="AD144" s="167">
        <v>36.199843727567348</v>
      </c>
      <c r="AE144" s="167">
        <v>34.760675384047829</v>
      </c>
      <c r="AF144" s="167">
        <v>38.131509093811829</v>
      </c>
      <c r="AG144" s="167">
        <v>36.234868525081659</v>
      </c>
      <c r="AH144" s="167">
        <v>34.949376357537666</v>
      </c>
      <c r="AI144" s="167">
        <v>37.483015745421085</v>
      </c>
      <c r="AJ144" s="167">
        <v>32.10017268682342</v>
      </c>
      <c r="AK144" s="167">
        <v>32.01448785399409</v>
      </c>
      <c r="AL144" s="167">
        <v>75.505816683135492</v>
      </c>
      <c r="AM144" s="167">
        <v>37.757007922225306</v>
      </c>
      <c r="AN144" s="167">
        <v>37.313865468557225</v>
      </c>
      <c r="AO144" s="167">
        <v>34.424656767548655</v>
      </c>
      <c r="AP144" s="167">
        <v>32.899794338111995</v>
      </c>
      <c r="AQ144" s="167">
        <v>20.396301539743472</v>
      </c>
      <c r="AR144" s="167">
        <v>39.652621641006505</v>
      </c>
      <c r="AS144" s="167">
        <v>37.463250790691156</v>
      </c>
      <c r="AT144" s="167">
        <v>34.519327600509122</v>
      </c>
      <c r="AU144" s="167">
        <v>35.404683430944019</v>
      </c>
      <c r="AV144" s="167">
        <v>41.458987626329304</v>
      </c>
      <c r="AW144" s="167">
        <v>36.091206352718693</v>
      </c>
      <c r="AX144" s="167">
        <v>36.619790124111617</v>
      </c>
      <c r="AY144" s="167">
        <v>37.064942423560765</v>
      </c>
      <c r="AZ144" s="167">
        <v>36.115598959705885</v>
      </c>
      <c r="BA144" s="167">
        <v>34.675930889159652</v>
      </c>
      <c r="BB144" s="167">
        <v>37.241423105461529</v>
      </c>
      <c r="BC144" s="167">
        <v>36.890939739257867</v>
      </c>
      <c r="BD144" s="167">
        <v>35.741795003187086</v>
      </c>
      <c r="BE144" s="167">
        <v>38.188070618515582</v>
      </c>
      <c r="BF144" s="167">
        <v>34.743879847560208</v>
      </c>
      <c r="BG144" s="167">
        <v>38.801609475559594</v>
      </c>
      <c r="BH144" s="167">
        <v>36.32763908827912</v>
      </c>
      <c r="BI144" s="167">
        <v>36.347698646263879</v>
      </c>
      <c r="BJ144" s="167">
        <v>39.775639189254939</v>
      </c>
      <c r="BK144" s="167">
        <v>37.384895955656688</v>
      </c>
      <c r="BL144" s="167">
        <v>35.741281122923375</v>
      </c>
      <c r="BM144" s="167">
        <v>31.841632223691509</v>
      </c>
      <c r="BN144" s="167">
        <v>27.684496386086881</v>
      </c>
      <c r="BO144" s="167">
        <v>2.3716225816037637</v>
      </c>
      <c r="BP144" s="167">
        <v>4.5545205720581645</v>
      </c>
      <c r="BQ144" s="167">
        <v>34.502543906690057</v>
      </c>
      <c r="BR144" s="167">
        <v>31.481631788991621</v>
      </c>
      <c r="BS144" s="167">
        <v>37.513751850410273</v>
      </c>
      <c r="BT144" s="167">
        <v>37.693390573355963</v>
      </c>
    </row>
    <row r="145" spans="1:72">
      <c r="A145" s="156" t="s">
        <v>328</v>
      </c>
      <c r="B145" s="149">
        <v>5.1898376540497736E-3</v>
      </c>
      <c r="C145" s="149">
        <v>13.399698897570286</v>
      </c>
      <c r="D145" s="149">
        <v>1.0592573369416778E-2</v>
      </c>
      <c r="E145" s="149">
        <v>2.1194440316628249</v>
      </c>
      <c r="F145" s="149">
        <v>72.663348210353547</v>
      </c>
      <c r="G145" s="149">
        <v>1.3844245358512326E-2</v>
      </c>
      <c r="H145" s="149">
        <v>3.3487332565240537E-2</v>
      </c>
      <c r="I145" s="149">
        <v>5.1522525736528097E-3</v>
      </c>
      <c r="J145" s="149">
        <v>11.543287867774643</v>
      </c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67">
        <v>40.255963174200616</v>
      </c>
      <c r="AB145" s="167">
        <v>33.405300657918232</v>
      </c>
      <c r="AC145" s="167">
        <v>38.525623888468644</v>
      </c>
      <c r="AD145" s="167">
        <v>35.960894600286217</v>
      </c>
      <c r="AE145" s="167">
        <v>33.455083664148759</v>
      </c>
      <c r="AF145" s="167">
        <v>36.361006182130083</v>
      </c>
      <c r="AG145" s="167">
        <v>35.338314571326727</v>
      </c>
      <c r="AH145" s="167">
        <v>36.498619907031177</v>
      </c>
      <c r="AI145" s="167">
        <v>35.994751342198555</v>
      </c>
      <c r="AJ145" s="167">
        <v>32.882805770260369</v>
      </c>
      <c r="AK145" s="167">
        <v>31.96599937404044</v>
      </c>
      <c r="AL145" s="167">
        <v>75.88909784717795</v>
      </c>
      <c r="AM145" s="167">
        <v>38.451239277974935</v>
      </c>
      <c r="AN145" s="167">
        <v>38.354994140930025</v>
      </c>
      <c r="AO145" s="167">
        <v>35.589916895175691</v>
      </c>
      <c r="AP145" s="167">
        <v>33.564821731214479</v>
      </c>
      <c r="AQ145" s="167">
        <v>20.274689276165049</v>
      </c>
      <c r="AR145" s="167">
        <v>41.287900171040256</v>
      </c>
      <c r="AS145" s="167">
        <v>37.279650305351389</v>
      </c>
      <c r="AT145" s="167">
        <v>34.1902836511752</v>
      </c>
      <c r="AU145" s="167">
        <v>36.187655257995551</v>
      </c>
      <c r="AV145" s="167">
        <v>41.352847808374413</v>
      </c>
      <c r="AW145" s="167">
        <v>36.41610710787765</v>
      </c>
      <c r="AX145" s="167">
        <v>39.619491196355916</v>
      </c>
      <c r="AY145" s="167">
        <v>39.759052301512597</v>
      </c>
      <c r="AZ145" s="167">
        <v>37.318361040388687</v>
      </c>
      <c r="BA145" s="167">
        <v>34.880066943900111</v>
      </c>
      <c r="BB145" s="167">
        <v>36.5322194314736</v>
      </c>
      <c r="BC145" s="167">
        <v>35.983896473304199</v>
      </c>
      <c r="BD145" s="167">
        <v>33.837423241939454</v>
      </c>
      <c r="BE145" s="167">
        <v>37.37980518374421</v>
      </c>
      <c r="BF145" s="167">
        <v>33.736329580254328</v>
      </c>
      <c r="BG145" s="167">
        <v>37.520859669186635</v>
      </c>
      <c r="BH145" s="167">
        <v>34.969026334592897</v>
      </c>
      <c r="BI145" s="167">
        <v>35.188651844821102</v>
      </c>
      <c r="BJ145" s="167">
        <v>37.920115430431309</v>
      </c>
      <c r="BK145" s="167">
        <v>35.992888394759085</v>
      </c>
      <c r="BL145" s="167">
        <v>35.255209545905807</v>
      </c>
      <c r="BM145" s="167">
        <v>31.02733893792708</v>
      </c>
      <c r="BN145" s="167">
        <v>26.602152473842981</v>
      </c>
      <c r="BO145" s="167">
        <v>2.2643326661938601</v>
      </c>
      <c r="BP145" s="167">
        <v>4.3347081430178402</v>
      </c>
      <c r="BQ145" s="167">
        <v>30.185960232090295</v>
      </c>
      <c r="BR145" s="167">
        <v>29.824666485679039</v>
      </c>
      <c r="BS145" s="167">
        <v>37.951839039293503</v>
      </c>
      <c r="BT145" s="167">
        <v>36.280432563428064</v>
      </c>
    </row>
    <row r="146" spans="1:72">
      <c r="A146" s="156" t="s">
        <v>328</v>
      </c>
      <c r="B146" s="149">
        <v>1.075617275884309E-2</v>
      </c>
      <c r="C146" s="149">
        <v>13.359598565378587</v>
      </c>
      <c r="D146" s="149">
        <v>1.027429397832625E-2</v>
      </c>
      <c r="E146" s="149">
        <v>2.0324877243948136</v>
      </c>
      <c r="F146" s="149">
        <v>72.874697890214435</v>
      </c>
      <c r="G146" s="149">
        <v>1.3532834397499451E-2</v>
      </c>
      <c r="H146" s="149">
        <v>4.3546788572236109E-2</v>
      </c>
      <c r="I146" s="149">
        <v>6.1722730952510343E-3</v>
      </c>
      <c r="J146" s="149">
        <v>11.434657544564631</v>
      </c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68">
        <v>42.953811377829972</v>
      </c>
      <c r="AB146" s="168">
        <v>38.827562215814147</v>
      </c>
      <c r="AC146" s="168">
        <v>36.621642607649747</v>
      </c>
      <c r="AD146" s="168">
        <v>37.520185695464164</v>
      </c>
      <c r="AE146" s="168">
        <v>34.047176593712884</v>
      </c>
      <c r="AF146" s="168">
        <v>36.677053188243228</v>
      </c>
      <c r="AG146" s="168">
        <v>35.852340811577342</v>
      </c>
      <c r="AH146" s="168">
        <v>34.141151783244744</v>
      </c>
      <c r="AI146" s="168">
        <v>35.831930077640827</v>
      </c>
      <c r="AJ146" s="168">
        <v>32.031810115664612</v>
      </c>
      <c r="AK146" s="168">
        <v>30.949890599053418</v>
      </c>
      <c r="AL146" s="168">
        <v>73.635979144697316</v>
      </c>
      <c r="AM146" s="168">
        <v>37.096486295283157</v>
      </c>
      <c r="AN146" s="168">
        <v>36.815238130876388</v>
      </c>
      <c r="AO146" s="168">
        <v>34.132228090064878</v>
      </c>
      <c r="AP146" s="168">
        <v>32.154444918205023</v>
      </c>
      <c r="AQ146" s="168">
        <v>19.916273504640262</v>
      </c>
      <c r="AR146" s="168">
        <v>38.928363582377514</v>
      </c>
      <c r="AS146" s="168">
        <v>36.242890724580526</v>
      </c>
      <c r="AT146" s="168">
        <v>33.640981397913812</v>
      </c>
      <c r="AU146" s="168">
        <v>35.087296434485744</v>
      </c>
      <c r="AV146" s="168">
        <v>40.24810433464534</v>
      </c>
      <c r="AW146" s="168">
        <v>34.822846751457604</v>
      </c>
      <c r="AX146" s="168">
        <v>36.932772709629674</v>
      </c>
      <c r="AY146" s="168">
        <v>37.397067662015729</v>
      </c>
      <c r="AZ146" s="168">
        <v>36.184689502833386</v>
      </c>
      <c r="BA146" s="168">
        <v>34.274916893721795</v>
      </c>
      <c r="BB146" s="168">
        <v>36.244703038540742</v>
      </c>
      <c r="BC146" s="168">
        <v>36.203347724832057</v>
      </c>
      <c r="BD146" s="168">
        <v>34.83754244578892</v>
      </c>
      <c r="BE146" s="168">
        <v>38.019176741526785</v>
      </c>
      <c r="BF146" s="168">
        <v>35.033284978036122</v>
      </c>
      <c r="BG146" s="168">
        <v>38.739854527286433</v>
      </c>
      <c r="BH146" s="168">
        <v>36.13690752385768</v>
      </c>
      <c r="BI146" s="168">
        <v>36.392272371154029</v>
      </c>
      <c r="BJ146" s="168">
        <v>39.597830568409798</v>
      </c>
      <c r="BK146" s="168">
        <v>37.266147608862475</v>
      </c>
      <c r="BL146" s="168">
        <v>34.856181622123131</v>
      </c>
      <c r="BM146" s="168">
        <v>31.305141250514136</v>
      </c>
      <c r="BN146" s="168">
        <v>26.422203271696684</v>
      </c>
      <c r="BO146" s="168">
        <v>2.1981670813316412</v>
      </c>
      <c r="BP146" s="168">
        <v>4.3958303653209807</v>
      </c>
      <c r="BQ146" s="168">
        <v>33.887005588942579</v>
      </c>
      <c r="BR146" s="168">
        <v>30.494124938616729</v>
      </c>
      <c r="BS146" s="168">
        <v>37.893916927492732</v>
      </c>
      <c r="BT146" s="168">
        <v>37.878282830743309</v>
      </c>
    </row>
    <row r="147" spans="1:72" s="149" customFormat="1">
      <c r="A147" s="156" t="s">
        <v>328</v>
      </c>
      <c r="B147" s="149">
        <v>1.1334092347354796E-2</v>
      </c>
      <c r="C147" s="149">
        <v>13.582842033398324</v>
      </c>
      <c r="D147" s="149">
        <v>1.0916882983290434E-2</v>
      </c>
      <c r="E147" s="149">
        <v>2.1185732605956122</v>
      </c>
      <c r="F147" s="149">
        <v>72.341493090891007</v>
      </c>
      <c r="G147" s="149">
        <v>2.0409111365843721E-2</v>
      </c>
      <c r="H147" s="149">
        <v>4.8114390908156703E-2</v>
      </c>
      <c r="I147" s="149">
        <v>6.8394720574462197E-3</v>
      </c>
      <c r="J147" s="149">
        <v>11.642757286230609</v>
      </c>
      <c r="AA147" s="168">
        <v>41.983966903262342</v>
      </c>
      <c r="AB147" s="168">
        <v>37.0158300542831</v>
      </c>
      <c r="AC147" s="168">
        <v>37.813407454324526</v>
      </c>
      <c r="AD147" s="168">
        <v>37.15956959195632</v>
      </c>
      <c r="AE147" s="168">
        <v>34.737678972686155</v>
      </c>
      <c r="AF147" s="168">
        <v>37.705635109867067</v>
      </c>
      <c r="AG147" s="168">
        <v>36.36673266319027</v>
      </c>
      <c r="AH147" s="168">
        <v>35.860133506615291</v>
      </c>
      <c r="AI147" s="168">
        <v>36.717666336024337</v>
      </c>
      <c r="AJ147" s="168">
        <v>34.015725367035664</v>
      </c>
      <c r="AK147" s="168">
        <v>31.865246847153067</v>
      </c>
      <c r="AL147" s="168">
        <v>76.366654755241157</v>
      </c>
      <c r="AM147" s="168">
        <v>38.747213142004185</v>
      </c>
      <c r="AN147" s="168">
        <v>38.386640385434568</v>
      </c>
      <c r="AO147" s="168">
        <v>35.698379371430327</v>
      </c>
      <c r="AP147" s="168">
        <v>33.703827193713565</v>
      </c>
      <c r="AQ147" s="168">
        <v>20.210749159364735</v>
      </c>
      <c r="AR147" s="168">
        <v>41.817715843989035</v>
      </c>
      <c r="AS147" s="168">
        <v>37.201904971929565</v>
      </c>
      <c r="AT147" s="168">
        <v>34.611947162258623</v>
      </c>
      <c r="AU147" s="168">
        <v>34.061455425816298</v>
      </c>
      <c r="AV147" s="168">
        <v>41.627626659255668</v>
      </c>
      <c r="AW147" s="168">
        <v>36.075929655751658</v>
      </c>
      <c r="AX147" s="168">
        <v>38.751014258057481</v>
      </c>
      <c r="AY147" s="168">
        <v>39.156914306997002</v>
      </c>
      <c r="AZ147" s="168">
        <v>37.485241348920738</v>
      </c>
      <c r="BA147" s="168">
        <v>34.919563208994269</v>
      </c>
      <c r="BB147" s="168">
        <v>36.811329303271499</v>
      </c>
      <c r="BC147" s="168">
        <v>36.750479742892445</v>
      </c>
      <c r="BD147" s="168">
        <v>35.06151210231986</v>
      </c>
      <c r="BE147" s="168">
        <v>38.568625119491131</v>
      </c>
      <c r="BF147" s="168">
        <v>35.544231001196515</v>
      </c>
      <c r="BG147" s="168">
        <v>39.531047947317262</v>
      </c>
      <c r="BH147" s="168">
        <v>36.700506115233196</v>
      </c>
      <c r="BI147" s="168">
        <v>37.202444250462449</v>
      </c>
      <c r="BJ147" s="168">
        <v>40.230343971439126</v>
      </c>
      <c r="BK147" s="168">
        <v>37.794100578655225</v>
      </c>
      <c r="BL147" s="168">
        <v>35.674173994456076</v>
      </c>
      <c r="BM147" s="168">
        <v>31.930535327240065</v>
      </c>
      <c r="BN147" s="168">
        <v>26.694464071195991</v>
      </c>
      <c r="BO147" s="168">
        <v>2.2679763796865928</v>
      </c>
      <c r="BP147" s="168">
        <v>4.5047873996762116</v>
      </c>
      <c r="BQ147" s="168">
        <v>33.149164382444233</v>
      </c>
      <c r="BR147" s="168">
        <v>30.728312824548841</v>
      </c>
      <c r="BS147" s="168">
        <v>38.728134463439879</v>
      </c>
      <c r="BT147" s="168">
        <v>38.161885541155023</v>
      </c>
    </row>
    <row r="148" spans="1:72" s="149" customFormat="1">
      <c r="A148" s="156" t="s">
        <v>328</v>
      </c>
      <c r="B148" s="149">
        <v>1.1362209745400058E-2</v>
      </c>
      <c r="C148" s="149">
        <v>13.508755606603634</v>
      </c>
      <c r="D148" s="149">
        <v>1.0761900022531771E-2</v>
      </c>
      <c r="E148" s="149">
        <v>2.0926182502821375</v>
      </c>
      <c r="F148" s="149">
        <v>72.490199371154063</v>
      </c>
      <c r="G148" s="149">
        <v>2.006468355999844E-2</v>
      </c>
      <c r="H148" s="149">
        <v>4.3320233165209783E-2</v>
      </c>
      <c r="I148" s="149">
        <v>4.6824313825770238E-3</v>
      </c>
      <c r="J148" s="149">
        <v>11.604289963705885</v>
      </c>
      <c r="AA148" s="168">
        <v>41.821606220759755</v>
      </c>
      <c r="AB148" s="168">
        <v>37.043483623362945</v>
      </c>
      <c r="AC148" s="168">
        <v>37.174841267721739</v>
      </c>
      <c r="AD148" s="168">
        <v>37.398075138555811</v>
      </c>
      <c r="AE148" s="168">
        <v>34.174791355842139</v>
      </c>
      <c r="AF148" s="168">
        <v>36.509860589880418</v>
      </c>
      <c r="AG148" s="168">
        <v>35.8678422577661</v>
      </c>
      <c r="AH148" s="168">
        <v>35.608912813999382</v>
      </c>
      <c r="AI148" s="168">
        <v>35.99113980713264</v>
      </c>
      <c r="AJ148" s="168">
        <v>33.187970504785071</v>
      </c>
      <c r="AK148" s="168">
        <v>31.500003254210736</v>
      </c>
      <c r="AL148" s="168">
        <v>75.511232666097783</v>
      </c>
      <c r="AM148" s="168">
        <v>37.970364418430428</v>
      </c>
      <c r="AN148" s="168">
        <v>37.72562717594213</v>
      </c>
      <c r="AO148" s="168">
        <v>34.850987970066925</v>
      </c>
      <c r="AP148" s="168">
        <v>32.550278928843696</v>
      </c>
      <c r="AQ148" s="168">
        <v>19.917500944683876</v>
      </c>
      <c r="AR148" s="168">
        <v>41.611760161986616</v>
      </c>
      <c r="AS148" s="168">
        <v>36.463837536950315</v>
      </c>
      <c r="AT148" s="168">
        <v>33.966017799013805</v>
      </c>
      <c r="AU148" s="168">
        <v>31.995075507532594</v>
      </c>
      <c r="AV148" s="168">
        <v>40.574072559875439</v>
      </c>
      <c r="AW148" s="168">
        <v>35.907680139783118</v>
      </c>
      <c r="AX148" s="168">
        <v>38.006562263909153</v>
      </c>
      <c r="AY148" s="168">
        <v>38.441945615429219</v>
      </c>
      <c r="AZ148" s="168">
        <v>36.943176629550464</v>
      </c>
      <c r="BA148" s="168">
        <v>34.62686112122487</v>
      </c>
      <c r="BB148" s="168">
        <v>36.426337614948203</v>
      </c>
      <c r="BC148" s="168">
        <v>36.403926116962893</v>
      </c>
      <c r="BD148" s="168">
        <v>34.644288431236888</v>
      </c>
      <c r="BE148" s="168">
        <v>38.244153956902906</v>
      </c>
      <c r="BF148" s="168">
        <v>35.167126336682294</v>
      </c>
      <c r="BG148" s="168">
        <v>39.12515290895039</v>
      </c>
      <c r="BH148" s="168">
        <v>36.347097127475166</v>
      </c>
      <c r="BI148" s="168">
        <v>36.796141486197861</v>
      </c>
      <c r="BJ148" s="168">
        <v>39.828363901850963</v>
      </c>
      <c r="BK148" s="168">
        <v>37.500552465549717</v>
      </c>
      <c r="BL148" s="168">
        <v>35.211464541759824</v>
      </c>
      <c r="BM148" s="168">
        <v>31.447830551705117</v>
      </c>
      <c r="BN148" s="168">
        <v>26.365717142198349</v>
      </c>
      <c r="BO148" s="168">
        <v>2.2219770337078293</v>
      </c>
      <c r="BP148" s="168">
        <v>4.4282353554639107</v>
      </c>
      <c r="BQ148" s="168">
        <v>35.287422250568</v>
      </c>
      <c r="BR148" s="168">
        <v>30.565098519970935</v>
      </c>
      <c r="BS148" s="168">
        <v>38.542307573306935</v>
      </c>
      <c r="BT148" s="168">
        <v>37.826922773858662</v>
      </c>
    </row>
    <row r="149" spans="1:72" s="149" customFormat="1">
      <c r="A149" s="156" t="s">
        <v>328</v>
      </c>
      <c r="B149" s="149">
        <v>1.0834642922803816E-2</v>
      </c>
      <c r="C149" s="149">
        <v>13.371373236009068</v>
      </c>
      <c r="D149" s="149">
        <v>1.0413289636101138E-2</v>
      </c>
      <c r="E149" s="149">
        <v>2.0472215432780678</v>
      </c>
      <c r="F149" s="149">
        <v>72.88465605621451</v>
      </c>
      <c r="G149" s="149">
        <v>2.0989639882176767E-2</v>
      </c>
      <c r="H149" s="149">
        <v>5.291670923187651E-2</v>
      </c>
      <c r="I149" s="149">
        <v>6.0315727351769608E-3</v>
      </c>
      <c r="J149" s="149">
        <v>11.377864620543333</v>
      </c>
      <c r="AA149" s="168">
        <v>40.644177129317079</v>
      </c>
      <c r="AB149" s="168">
        <v>33.597684533724419</v>
      </c>
      <c r="AC149" s="168">
        <v>38.516625171106632</v>
      </c>
      <c r="AD149" s="168">
        <v>36.526406349314357</v>
      </c>
      <c r="AE149" s="168">
        <v>34.919936507065259</v>
      </c>
      <c r="AF149" s="168">
        <v>37.467983630274475</v>
      </c>
      <c r="AG149" s="168">
        <v>37.083949179201099</v>
      </c>
      <c r="AH149" s="168">
        <v>37.219865567873285</v>
      </c>
      <c r="AI149" s="168">
        <v>36.547991332710936</v>
      </c>
      <c r="AJ149" s="168">
        <v>32.779463499591856</v>
      </c>
      <c r="AK149" s="168">
        <v>32.508990928491279</v>
      </c>
      <c r="AL149" s="168">
        <v>77.746712795684132</v>
      </c>
      <c r="AM149" s="168">
        <v>39.505396273524866</v>
      </c>
      <c r="AN149" s="168">
        <v>39.621117815329548</v>
      </c>
      <c r="AO149" s="168">
        <v>36.538250826239725</v>
      </c>
      <c r="AP149" s="168">
        <v>33.115925593565642</v>
      </c>
      <c r="AQ149" s="168">
        <v>20.123785511428757</v>
      </c>
      <c r="AR149" s="168">
        <v>40.768917879942471</v>
      </c>
      <c r="AS149" s="168">
        <v>37.395587809067706</v>
      </c>
      <c r="AT149" s="168">
        <v>34.977982355724372</v>
      </c>
      <c r="AU149" s="168">
        <v>34.079815723692093</v>
      </c>
      <c r="AV149" s="168">
        <v>42.142433579125907</v>
      </c>
      <c r="AW149" s="168">
        <v>37.226883537347852</v>
      </c>
      <c r="AX149" s="168">
        <v>39.995635255053088</v>
      </c>
      <c r="AY149" s="168">
        <v>40.3047722289839</v>
      </c>
      <c r="AZ149" s="168">
        <v>38.026185879001098</v>
      </c>
      <c r="BA149" s="168">
        <v>35.486260147671246</v>
      </c>
      <c r="BB149" s="168">
        <v>37.311933777984407</v>
      </c>
      <c r="BC149" s="168">
        <v>36.911648817262829</v>
      </c>
      <c r="BD149" s="168">
        <v>35.205504194219742</v>
      </c>
      <c r="BE149" s="168">
        <v>38.689096039383209</v>
      </c>
      <c r="BF149" s="168">
        <v>35.569460704736592</v>
      </c>
      <c r="BG149" s="168">
        <v>39.43922222988116</v>
      </c>
      <c r="BH149" s="168">
        <v>36.834170511933252</v>
      </c>
      <c r="BI149" s="168">
        <v>37.182716379277593</v>
      </c>
      <c r="BJ149" s="168">
        <v>40.049410548542127</v>
      </c>
      <c r="BK149" s="168">
        <v>37.867774635860641</v>
      </c>
      <c r="BL149" s="168">
        <v>35.784955220514433</v>
      </c>
      <c r="BM149" s="168">
        <v>31.873487112369194</v>
      </c>
      <c r="BN149" s="168">
        <v>26.404063051901176</v>
      </c>
      <c r="BO149" s="168">
        <v>2.2899985333844852</v>
      </c>
      <c r="BP149" s="168">
        <v>4.2908826572512053</v>
      </c>
      <c r="BQ149" s="168">
        <v>30.19565858424269</v>
      </c>
      <c r="BR149" s="168">
        <v>30.180925712232444</v>
      </c>
      <c r="BS149" s="168">
        <v>39.051400612029887</v>
      </c>
      <c r="BT149" s="168">
        <v>38.252185432615448</v>
      </c>
    </row>
    <row r="150" spans="1:72" s="149" customFormat="1">
      <c r="A150" s="156" t="s">
        <v>328</v>
      </c>
      <c r="B150" s="149">
        <v>1.0420044142182169E-2</v>
      </c>
      <c r="C150" s="149">
        <v>13.264282258902387</v>
      </c>
      <c r="D150" s="149">
        <v>1.0308330361146281E-2</v>
      </c>
      <c r="E150" s="149">
        <v>1.998510420455915</v>
      </c>
      <c r="F150" s="149">
        <v>73.165652622770764</v>
      </c>
      <c r="G150" s="149">
        <v>2.063353982926202E-2</v>
      </c>
      <c r="H150" s="149">
        <v>5.4507232530768258E-2</v>
      </c>
      <c r="I150" s="149">
        <v>7.5857159361771556E-3</v>
      </c>
      <c r="J150" s="149">
        <v>11.250622546152742</v>
      </c>
      <c r="AA150" s="168">
        <v>39.560994800011159</v>
      </c>
      <c r="AB150" s="168">
        <v>33.787369656349632</v>
      </c>
      <c r="AC150" s="168">
        <v>38.964786898822403</v>
      </c>
      <c r="AD150" s="168">
        <v>37.73935649440655</v>
      </c>
      <c r="AE150" s="168">
        <v>34.871101205232776</v>
      </c>
      <c r="AF150" s="168">
        <v>37.969285980240628</v>
      </c>
      <c r="AG150" s="168">
        <v>36.003445153321771</v>
      </c>
      <c r="AH150" s="168">
        <v>37.54336110716946</v>
      </c>
      <c r="AI150" s="168">
        <v>36.147991037571316</v>
      </c>
      <c r="AJ150" s="168">
        <v>35.05665447944024</v>
      </c>
      <c r="AK150" s="168">
        <v>32.496976364049566</v>
      </c>
      <c r="AL150" s="168">
        <v>78.362428156295493</v>
      </c>
      <c r="AM150" s="168">
        <v>39.74998481915879</v>
      </c>
      <c r="AN150" s="168">
        <v>39.679068949942447</v>
      </c>
      <c r="AO150" s="168">
        <v>36.611407127855728</v>
      </c>
      <c r="AP150" s="168">
        <v>33.921712691537834</v>
      </c>
      <c r="AQ150" s="168">
        <v>19.885877893779707</v>
      </c>
      <c r="AR150" s="168">
        <v>41.916085329210645</v>
      </c>
      <c r="AS150" s="168">
        <v>37.556933131512501</v>
      </c>
      <c r="AT150" s="168">
        <v>35.061575427673354</v>
      </c>
      <c r="AU150" s="168">
        <v>36.855019637527505</v>
      </c>
      <c r="AV150" s="168">
        <v>42.010689880545037</v>
      </c>
      <c r="AW150" s="168">
        <v>37.353689784301409</v>
      </c>
      <c r="AX150" s="168">
        <v>40.557759631397495</v>
      </c>
      <c r="AY150" s="168">
        <v>40.694579056286067</v>
      </c>
      <c r="AZ150" s="168">
        <v>37.809973711809633</v>
      </c>
      <c r="BA150" s="168">
        <v>35.54748867980436</v>
      </c>
      <c r="BB150" s="168">
        <v>37.11469159971783</v>
      </c>
      <c r="BC150" s="168">
        <v>36.724543682442736</v>
      </c>
      <c r="BD150" s="168">
        <v>35.00721072771065</v>
      </c>
      <c r="BE150" s="168">
        <v>38.475249615849684</v>
      </c>
      <c r="BF150" s="168">
        <v>35.150492476003578</v>
      </c>
      <c r="BG150" s="168">
        <v>39.08901628570927</v>
      </c>
      <c r="BH150" s="168">
        <v>36.524233198342912</v>
      </c>
      <c r="BI150" s="168">
        <v>36.835361752203035</v>
      </c>
      <c r="BJ150" s="168">
        <v>39.758330162633612</v>
      </c>
      <c r="BK150" s="168">
        <v>37.304367453495814</v>
      </c>
      <c r="BL150" s="168">
        <v>35.33294263190102</v>
      </c>
      <c r="BM150" s="168">
        <v>31.430614098325126</v>
      </c>
      <c r="BN150" s="168">
        <v>25.941743959141181</v>
      </c>
      <c r="BO150" s="168">
        <v>2.2406210195430423</v>
      </c>
      <c r="BP150" s="168">
        <v>4.4338237570075885</v>
      </c>
      <c r="BQ150" s="168">
        <v>32.057144729528304</v>
      </c>
      <c r="BR150" s="168">
        <v>30.174863661892005</v>
      </c>
      <c r="BS150" s="168">
        <v>38.30343571528374</v>
      </c>
      <c r="BT150" s="168">
        <v>37.446048327159048</v>
      </c>
    </row>
    <row r="151" spans="1:72" s="149" customFormat="1">
      <c r="A151" s="156" t="s">
        <v>328</v>
      </c>
      <c r="B151" s="149">
        <v>1.1662793025916869E-2</v>
      </c>
      <c r="C151" s="149">
        <v>13.597358183601688</v>
      </c>
      <c r="D151" s="149">
        <v>1.063502735194507E-2</v>
      </c>
      <c r="E151" s="149">
        <v>2.0943926362586378</v>
      </c>
      <c r="F151" s="149">
        <v>72.297313053353847</v>
      </c>
      <c r="G151" s="149">
        <v>1.9132045247753606E-2</v>
      </c>
      <c r="H151" s="149">
        <v>4.7944245737399825E-2</v>
      </c>
      <c r="I151" s="149">
        <v>7.0635239041943456E-3</v>
      </c>
      <c r="J151" s="149">
        <v>11.69852162468062</v>
      </c>
      <c r="AA151" s="168">
        <v>45.561324222555015</v>
      </c>
      <c r="AB151" s="168">
        <v>39.590874776736463</v>
      </c>
      <c r="AC151" s="168">
        <v>37.092329407965579</v>
      </c>
      <c r="AD151" s="168">
        <v>36.820224652457796</v>
      </c>
      <c r="AE151" s="168">
        <v>34.410532895377493</v>
      </c>
      <c r="AF151" s="168">
        <v>37.333648057227769</v>
      </c>
      <c r="AG151" s="168">
        <v>36.008091151524802</v>
      </c>
      <c r="AH151" s="168">
        <v>33.821418036388813</v>
      </c>
      <c r="AI151" s="168">
        <v>36.377575431162136</v>
      </c>
      <c r="AJ151" s="168">
        <v>32.07403398322689</v>
      </c>
      <c r="AK151" s="168">
        <v>31.596024391251099</v>
      </c>
      <c r="AL151" s="168">
        <v>75.828797947228736</v>
      </c>
      <c r="AM151" s="168">
        <v>38.16516699983535</v>
      </c>
      <c r="AN151" s="168">
        <v>38.246242054776921</v>
      </c>
      <c r="AO151" s="168">
        <v>34.982137999897077</v>
      </c>
      <c r="AP151" s="168">
        <v>32.909239604095447</v>
      </c>
      <c r="AQ151" s="168">
        <v>19.558661965994904</v>
      </c>
      <c r="AR151" s="168">
        <v>40.130509492395674</v>
      </c>
      <c r="AS151" s="168">
        <v>36.494226147754397</v>
      </c>
      <c r="AT151" s="168">
        <v>34.055086183982525</v>
      </c>
      <c r="AU151" s="168">
        <v>33.838544843200751</v>
      </c>
      <c r="AV151" s="168">
        <v>41.014554154188623</v>
      </c>
      <c r="AW151" s="168">
        <v>35.473146232140685</v>
      </c>
      <c r="AX151" s="168">
        <v>38.00769823429318</v>
      </c>
      <c r="AY151" s="168">
        <v>38.232402433008232</v>
      </c>
      <c r="AZ151" s="168">
        <v>37.059938595962478</v>
      </c>
      <c r="BA151" s="168">
        <v>34.936241407099232</v>
      </c>
      <c r="BB151" s="168">
        <v>37.058766402380655</v>
      </c>
      <c r="BC151" s="168">
        <v>36.858666837291473</v>
      </c>
      <c r="BD151" s="168">
        <v>35.260302263750283</v>
      </c>
      <c r="BE151" s="168">
        <v>38.869451705437385</v>
      </c>
      <c r="BF151" s="168">
        <v>35.753670764245491</v>
      </c>
      <c r="BG151" s="168">
        <v>39.68075910672021</v>
      </c>
      <c r="BH151" s="168">
        <v>36.988244311103017</v>
      </c>
      <c r="BI151" s="168">
        <v>37.439938543554106</v>
      </c>
      <c r="BJ151" s="168">
        <v>40.429660371467328</v>
      </c>
      <c r="BK151" s="168">
        <v>38.05634657665928</v>
      </c>
      <c r="BL151" s="168">
        <v>35.919676138077584</v>
      </c>
      <c r="BM151" s="168">
        <v>32.148555758097984</v>
      </c>
      <c r="BN151" s="168">
        <v>26.91431748520521</v>
      </c>
      <c r="BO151" s="168">
        <v>2.2933189782331405</v>
      </c>
      <c r="BP151" s="168">
        <v>4.3848120976296734</v>
      </c>
      <c r="BQ151" s="168">
        <v>31.471736139756832</v>
      </c>
      <c r="BR151" s="168">
        <v>31.010976898569954</v>
      </c>
      <c r="BS151" s="168">
        <v>39.061465512865247</v>
      </c>
      <c r="BT151" s="168">
        <v>38.965754534317391</v>
      </c>
    </row>
    <row r="152" spans="1:72" s="149" customFormat="1">
      <c r="A152" s="156" t="s">
        <v>328</v>
      </c>
      <c r="B152" s="149">
        <v>1.1323215186529947E-2</v>
      </c>
      <c r="C152" s="149">
        <v>13.670920280989121</v>
      </c>
      <c r="D152" s="149">
        <v>1.0602350439422382E-2</v>
      </c>
      <c r="E152" s="149">
        <v>2.1734001877989702</v>
      </c>
      <c r="F152" s="149">
        <v>72.343054613920103</v>
      </c>
      <c r="G152" s="149">
        <v>1.90430353435047E-2</v>
      </c>
      <c r="H152" s="149">
        <v>4.677760070710537E-2</v>
      </c>
      <c r="I152" s="149">
        <v>6.6626113881801327E-3</v>
      </c>
      <c r="J152" s="149">
        <v>11.508275633721549</v>
      </c>
      <c r="AA152" s="168">
        <v>44.454389655212601</v>
      </c>
      <c r="AB152" s="168">
        <v>37.405634114346846</v>
      </c>
      <c r="AC152" s="168">
        <v>37.370662299805197</v>
      </c>
      <c r="AD152" s="168">
        <v>36.372875360278989</v>
      </c>
      <c r="AE152" s="168">
        <v>34.646327090608636</v>
      </c>
      <c r="AF152" s="168">
        <v>37.321807715322443</v>
      </c>
      <c r="AG152" s="168">
        <v>35.047945333021993</v>
      </c>
      <c r="AH152" s="168">
        <v>34.989982183201441</v>
      </c>
      <c r="AI152" s="168">
        <v>36.552540374066723</v>
      </c>
      <c r="AJ152" s="168">
        <v>32.954712641757943</v>
      </c>
      <c r="AK152" s="168">
        <v>31.786734826959101</v>
      </c>
      <c r="AL152" s="168">
        <v>76.167947690509891</v>
      </c>
      <c r="AM152" s="168">
        <v>38.57268563433081</v>
      </c>
      <c r="AN152" s="168">
        <v>38.238310541159557</v>
      </c>
      <c r="AO152" s="168">
        <v>35.278333811262151</v>
      </c>
      <c r="AP152" s="168">
        <v>33.120790017675127</v>
      </c>
      <c r="AQ152" s="168">
        <v>18.871563367569099</v>
      </c>
      <c r="AR152" s="168">
        <v>39.717175284107611</v>
      </c>
      <c r="AS152" s="168">
        <v>36.827224310128202</v>
      </c>
      <c r="AT152" s="168">
        <v>34.163732465950432</v>
      </c>
      <c r="AU152" s="168">
        <v>34.356742190434169</v>
      </c>
      <c r="AV152" s="168">
        <v>41.083185292613351</v>
      </c>
      <c r="AW152" s="168">
        <v>35.932559934541587</v>
      </c>
      <c r="AX152" s="168">
        <v>38.548138600294813</v>
      </c>
      <c r="AY152" s="168">
        <v>38.774874932516958</v>
      </c>
      <c r="AZ152" s="168">
        <v>37.350775263358649</v>
      </c>
      <c r="BA152" s="168">
        <v>34.62250184870696</v>
      </c>
      <c r="BB152" s="168">
        <v>36.914252172964403</v>
      </c>
      <c r="BC152" s="168">
        <v>36.756915984159818</v>
      </c>
      <c r="BD152" s="168">
        <v>34.936703055934103</v>
      </c>
      <c r="BE152" s="168">
        <v>38.730749694547363</v>
      </c>
      <c r="BF152" s="168">
        <v>35.396135355965754</v>
      </c>
      <c r="BG152" s="168">
        <v>39.471863208315554</v>
      </c>
      <c r="BH152" s="168">
        <v>36.924925316326565</v>
      </c>
      <c r="BI152" s="168">
        <v>37.300757440563537</v>
      </c>
      <c r="BJ152" s="168">
        <v>40.334614703922171</v>
      </c>
      <c r="BK152" s="168">
        <v>37.991048747160235</v>
      </c>
      <c r="BL152" s="168">
        <v>35.768254425400769</v>
      </c>
      <c r="BM152" s="168">
        <v>32.088582931068963</v>
      </c>
      <c r="BN152" s="168">
        <v>26.834642722868335</v>
      </c>
      <c r="BO152" s="168">
        <v>2.3058296818346831</v>
      </c>
      <c r="BP152" s="168">
        <v>4.2865487643713065</v>
      </c>
      <c r="BQ152" s="168">
        <v>33.187180153886786</v>
      </c>
      <c r="BR152" s="168">
        <v>30.95175858423179</v>
      </c>
      <c r="BS152" s="168">
        <v>38.903556115912771</v>
      </c>
      <c r="BT152" s="168">
        <v>38.480200659288272</v>
      </c>
    </row>
    <row r="153" spans="1:72" s="149" customFormat="1">
      <c r="A153" s="156" t="s">
        <v>328</v>
      </c>
      <c r="B153" s="149">
        <v>1.1036461342240027E-2</v>
      </c>
      <c r="C153" s="149">
        <v>13.532667630181558</v>
      </c>
      <c r="D153" s="149">
        <v>1.0678134884120298E-2</v>
      </c>
      <c r="E153" s="149">
        <v>2.1172285191566971</v>
      </c>
      <c r="F153" s="149">
        <v>72.449824257469089</v>
      </c>
      <c r="G153" s="149">
        <v>2.0355538230036274E-2</v>
      </c>
      <c r="H153" s="149">
        <v>4.7403813224871166E-2</v>
      </c>
      <c r="I153" s="149">
        <v>5.9503492805129867E-3</v>
      </c>
      <c r="J153" s="149">
        <v>11.592148704524456</v>
      </c>
      <c r="AA153" s="168">
        <v>41.369768483511763</v>
      </c>
      <c r="AB153" s="168">
        <v>36.466218027824965</v>
      </c>
      <c r="AC153" s="168">
        <v>38.124853585805639</v>
      </c>
      <c r="AD153" s="168">
        <v>35.684409912461113</v>
      </c>
      <c r="AE153" s="168">
        <v>34.422078179645368</v>
      </c>
      <c r="AF153" s="168">
        <v>37.501924858141855</v>
      </c>
      <c r="AG153" s="168">
        <v>36.56100733082063</v>
      </c>
      <c r="AH153" s="168">
        <v>36.539849947334353</v>
      </c>
      <c r="AI153" s="168">
        <v>36.23851909437743</v>
      </c>
      <c r="AJ153" s="168">
        <v>34.370142499747708</v>
      </c>
      <c r="AK153" s="168">
        <v>32.28347626515955</v>
      </c>
      <c r="AL153" s="168">
        <v>76.712025378908223</v>
      </c>
      <c r="AM153" s="168">
        <v>38.852780437139302</v>
      </c>
      <c r="AN153" s="168">
        <v>38.758793386157478</v>
      </c>
      <c r="AO153" s="168">
        <v>35.858183500425099</v>
      </c>
      <c r="AP153" s="168">
        <v>33.157254098254633</v>
      </c>
      <c r="AQ153" s="168">
        <v>19.970089153865352</v>
      </c>
      <c r="AR153" s="168">
        <v>41.76559025894985</v>
      </c>
      <c r="AS153" s="168">
        <v>36.932387048324401</v>
      </c>
      <c r="AT153" s="168">
        <v>34.38625777182088</v>
      </c>
      <c r="AU153" s="168">
        <v>37.906517732353812</v>
      </c>
      <c r="AV153" s="168">
        <v>41.386931800978303</v>
      </c>
      <c r="AW153" s="168">
        <v>36.048569329895081</v>
      </c>
      <c r="AX153" s="168">
        <v>39.06822572758481</v>
      </c>
      <c r="AY153" s="168">
        <v>39.277517054977864</v>
      </c>
      <c r="AZ153" s="168">
        <v>37.130343829226433</v>
      </c>
      <c r="BA153" s="168">
        <v>34.647024462752384</v>
      </c>
      <c r="BB153" s="168">
        <v>36.403284669545229</v>
      </c>
      <c r="BC153" s="168">
        <v>36.22141687116082</v>
      </c>
      <c r="BD153" s="168">
        <v>34.187172778399599</v>
      </c>
      <c r="BE153" s="168">
        <v>38.020272363191225</v>
      </c>
      <c r="BF153" s="168">
        <v>34.744178612213616</v>
      </c>
      <c r="BG153" s="168">
        <v>38.598353705115137</v>
      </c>
      <c r="BH153" s="168">
        <v>35.786198814066061</v>
      </c>
      <c r="BI153" s="168">
        <v>36.450765073077719</v>
      </c>
      <c r="BJ153" s="168">
        <v>39.270938529523868</v>
      </c>
      <c r="BK153" s="168">
        <v>36.775434678631107</v>
      </c>
      <c r="BL153" s="168">
        <v>35.078845923756219</v>
      </c>
      <c r="BM153" s="168">
        <v>31.210045233855041</v>
      </c>
      <c r="BN153" s="168">
        <v>26.089809598368891</v>
      </c>
      <c r="BO153" s="168">
        <v>2.2356462140716902</v>
      </c>
      <c r="BP153" s="168">
        <v>4.4510251756742356</v>
      </c>
      <c r="BQ153" s="168">
        <v>32.903842212706557</v>
      </c>
      <c r="BR153" s="168">
        <v>29.802521754327749</v>
      </c>
      <c r="BS153" s="168">
        <v>37.542034376310532</v>
      </c>
      <c r="BT153" s="168">
        <v>36.855309383288088</v>
      </c>
    </row>
    <row r="154" spans="1:72" s="149" customFormat="1">
      <c r="A154" s="156" t="s">
        <v>328</v>
      </c>
      <c r="B154" s="149">
        <v>1.1573711148198804E-2</v>
      </c>
      <c r="C154" s="149">
        <v>13.378900024538213</v>
      </c>
      <c r="D154" s="149">
        <v>1.0586682459986495E-2</v>
      </c>
      <c r="E154" s="149">
        <v>2.0547238355993871</v>
      </c>
      <c r="F154" s="149">
        <v>72.697429595466659</v>
      </c>
      <c r="G154" s="149">
        <v>2.0573123294624129E-2</v>
      </c>
      <c r="H154" s="149">
        <v>5.0911158774108643E-2</v>
      </c>
      <c r="I154" s="149">
        <v>5.7669807569304459E-3</v>
      </c>
      <c r="J154" s="149">
        <v>11.55073952222499</v>
      </c>
      <c r="AA154" s="168">
        <v>42.092457379473252</v>
      </c>
      <c r="AB154" s="168">
        <v>36.587562988875327</v>
      </c>
      <c r="AC154" s="168">
        <v>38.036961311108584</v>
      </c>
      <c r="AD154" s="168">
        <v>37.723604819355657</v>
      </c>
      <c r="AE154" s="168">
        <v>34.100757123812812</v>
      </c>
      <c r="AF154" s="168">
        <v>37.22001834139796</v>
      </c>
      <c r="AG154" s="168">
        <v>35.121823935646411</v>
      </c>
      <c r="AH154" s="168">
        <v>36.383949816668931</v>
      </c>
      <c r="AI154" s="168">
        <v>35.709690570254899</v>
      </c>
      <c r="AJ154" s="168">
        <v>33.311489293977942</v>
      </c>
      <c r="AK154" s="168">
        <v>31.316317809083216</v>
      </c>
      <c r="AL154" s="168">
        <v>75.766477218694533</v>
      </c>
      <c r="AM154" s="168">
        <v>38.565799862040265</v>
      </c>
      <c r="AN154" s="168">
        <v>38.389720380378478</v>
      </c>
      <c r="AO154" s="168">
        <v>35.38842111482213</v>
      </c>
      <c r="AP154" s="168">
        <v>32.821465495266445</v>
      </c>
      <c r="AQ154" s="168">
        <v>19.342381728043144</v>
      </c>
      <c r="AR154" s="168">
        <v>41.63855056478441</v>
      </c>
      <c r="AS154" s="168">
        <v>36.258683449316116</v>
      </c>
      <c r="AT154" s="168">
        <v>34.003817050981922</v>
      </c>
      <c r="AU154" s="168">
        <v>36.676211035897317</v>
      </c>
      <c r="AV154" s="168">
        <v>40.732956150383586</v>
      </c>
      <c r="AW154" s="168">
        <v>35.790260036567695</v>
      </c>
      <c r="AX154" s="168">
        <v>38.700084076985398</v>
      </c>
      <c r="AY154" s="168">
        <v>38.79423349705322</v>
      </c>
      <c r="AZ154" s="168">
        <v>36.692775668115544</v>
      </c>
      <c r="BA154" s="168">
        <v>34.121026023384793</v>
      </c>
      <c r="BB154" s="168">
        <v>36.136993357785521</v>
      </c>
      <c r="BC154" s="168">
        <v>35.964236317294578</v>
      </c>
      <c r="BD154" s="168">
        <v>33.956826380562866</v>
      </c>
      <c r="BE154" s="168">
        <v>37.479481670458362</v>
      </c>
      <c r="BF154" s="168">
        <v>34.241308982544872</v>
      </c>
      <c r="BG154" s="168">
        <v>38.135197933709797</v>
      </c>
      <c r="BH154" s="168">
        <v>35.592596786434811</v>
      </c>
      <c r="BI154" s="168">
        <v>35.91238350798892</v>
      </c>
      <c r="BJ154" s="168">
        <v>39.038039285691148</v>
      </c>
      <c r="BK154" s="168">
        <v>36.734456762665268</v>
      </c>
      <c r="BL154" s="168">
        <v>34.643043202070885</v>
      </c>
      <c r="BM154" s="168">
        <v>30.931530921889053</v>
      </c>
      <c r="BN154" s="168">
        <v>25.760706776052253</v>
      </c>
      <c r="BO154" s="168">
        <v>2.157904322580956</v>
      </c>
      <c r="BP154" s="168">
        <v>4.302391307646972</v>
      </c>
      <c r="BQ154" s="168">
        <v>37.805695151072101</v>
      </c>
      <c r="BR154" s="168">
        <v>29.314742227115808</v>
      </c>
      <c r="BS154" s="168">
        <v>37.292245785308886</v>
      </c>
      <c r="BT154" s="168">
        <v>36.421207394600025</v>
      </c>
    </row>
    <row r="155" spans="1:72" s="155" customFormat="1">
      <c r="A155" s="157" t="s">
        <v>323</v>
      </c>
      <c r="B155" s="155">
        <f t="shared" ref="B155:J155" si="8">AVERAGE(B131:B154)</f>
        <v>1.1254271961046535E-2</v>
      </c>
      <c r="C155" s="155">
        <f t="shared" si="8"/>
        <v>13.440754972155688</v>
      </c>
      <c r="D155" s="155">
        <f t="shared" si="8"/>
        <v>1.048407574095178E-2</v>
      </c>
      <c r="E155" s="155">
        <f t="shared" si="8"/>
        <v>2.1083382676381723</v>
      </c>
      <c r="F155" s="155">
        <f t="shared" si="8"/>
        <v>72.557637955335153</v>
      </c>
      <c r="G155" s="155">
        <f t="shared" si="8"/>
        <v>1.5637010580020025E-2</v>
      </c>
      <c r="H155" s="155">
        <f t="shared" si="8"/>
        <v>4.308843158382946E-2</v>
      </c>
      <c r="I155" s="155">
        <f t="shared" si="8"/>
        <v>1.4984210170828793E-2</v>
      </c>
      <c r="J155" s="155">
        <f t="shared" si="8"/>
        <v>11.580814594865297</v>
      </c>
      <c r="AA155" s="155">
        <f>AVERAGE(AA134:AA154)</f>
        <v>40.028430680767144</v>
      </c>
      <c r="AB155" s="155">
        <f>AVERAGE(AB134:AB154)</f>
        <v>35.494856396438486</v>
      </c>
      <c r="AC155" s="155">
        <f>AVERAGE(AC134:AC154)</f>
        <v>37.657904860419549</v>
      </c>
      <c r="AD155" s="155">
        <f>AVERAGE(AD134:AD154)</f>
        <v>36.11091861127062</v>
      </c>
      <c r="AE155" s="155">
        <f>AVERAGE(AE134:AE154)</f>
        <v>34.485615641402056</v>
      </c>
      <c r="AF155" s="155">
        <f>AVERAGE(AF134:AF154)</f>
        <v>37.331122168354277</v>
      </c>
      <c r="AG155" s="155">
        <f>AVERAGE(AG134:AG154)</f>
        <v>36.266547049129287</v>
      </c>
      <c r="AH155" s="155">
        <f>AVERAGE(AH134:AH154)</f>
        <v>35.781477459173757</v>
      </c>
      <c r="AI155" s="155">
        <f>AVERAGE(AI134:AI154)</f>
        <v>36.462508089859355</v>
      </c>
      <c r="AJ155" s="155">
        <f>AVERAGE(AJ134:AJ154)</f>
        <v>33.013740325148945</v>
      </c>
      <c r="AK155" s="155">
        <f>AVERAGE(AK134:AK154)</f>
        <v>31.81605376933144</v>
      </c>
      <c r="AL155" s="155">
        <f>AVERAGE(AL134:AL154)</f>
        <v>76.387293331407193</v>
      </c>
      <c r="AM155" s="155">
        <f>AVERAGE(AM134:AM154)</f>
        <v>38.367402437937649</v>
      </c>
      <c r="AN155" s="155">
        <f>AVERAGE(AN134:AN154)</f>
        <v>38.36250424884571</v>
      </c>
      <c r="AO155" s="155">
        <f>AVERAGE(AO134:AO154)</f>
        <v>35.525197497040253</v>
      </c>
      <c r="AP155" s="155">
        <f>AVERAGE(AP134:AP154)</f>
        <v>33.150980866745584</v>
      </c>
      <c r="AQ155" s="155">
        <f>AVERAGE(AQ134:AQ154)</f>
        <v>19.973041404311132</v>
      </c>
      <c r="AR155" s="155">
        <f>AVERAGE(AR134:AR154)</f>
        <v>41.056823339268803</v>
      </c>
      <c r="AS155" s="155">
        <f>AVERAGE(AS134:AS154)</f>
        <v>37.302149161584204</v>
      </c>
      <c r="AT155" s="155">
        <f>AVERAGE(AT134:AT154)</f>
        <v>34.516389991626525</v>
      </c>
      <c r="AU155" s="155">
        <f>AVERAGE(AU134:AU154)</f>
        <v>35.001746479652581</v>
      </c>
      <c r="AV155" s="155">
        <f>AVERAGE(AV134:AV154)</f>
        <v>41.230071748351683</v>
      </c>
      <c r="AW155" s="155">
        <f>AVERAGE(AW134:AW154)</f>
        <v>36.354682546846689</v>
      </c>
      <c r="AX155" s="155">
        <f>AVERAGE(AX134:AX154)</f>
        <v>38.92442087604244</v>
      </c>
      <c r="AY155" s="155">
        <f>AVERAGE(AY134:AY154)</f>
        <v>39.265885347779559</v>
      </c>
      <c r="AZ155" s="155">
        <f>AVERAGE(AZ134:AZ154)</f>
        <v>37.345695786471708</v>
      </c>
      <c r="BA155" s="155">
        <f>AVERAGE(BA134:BA154)</f>
        <v>35.213500258907494</v>
      </c>
      <c r="BB155" s="155">
        <f>AVERAGE(BB134:BB154)</f>
        <v>37.10073236187845</v>
      </c>
      <c r="BC155" s="155">
        <f>AVERAGE(BC134:BC154)</f>
        <v>36.596189239645071</v>
      </c>
      <c r="BD155" s="155">
        <f>AVERAGE(BD134:BD154)</f>
        <v>34.542688371231129</v>
      </c>
      <c r="BE155" s="155">
        <f>AVERAGE(BE134:BE154)</f>
        <v>38.256948711495944</v>
      </c>
      <c r="BF155" s="155">
        <f>AVERAGE(BF134:BF154)</f>
        <v>35.098745633302109</v>
      </c>
      <c r="BG155" s="155">
        <f>AVERAGE(BG134:BG154)</f>
        <v>38.990180097531621</v>
      </c>
      <c r="BH155" s="155">
        <f>AVERAGE(BH134:BH154)</f>
        <v>36.536437427867213</v>
      </c>
      <c r="BI155" s="155">
        <f>AVERAGE(BI134:BI154)</f>
        <v>36.725259460515836</v>
      </c>
      <c r="BJ155" s="155">
        <f>AVERAGE(BJ134:BJ154)</f>
        <v>39.548737249072616</v>
      </c>
      <c r="BK155" s="155">
        <f>AVERAGE(BK134:BK154)</f>
        <v>37.639324133365996</v>
      </c>
      <c r="BL155" s="155">
        <f>AVERAGE(BL134:BL154)</f>
        <v>35.767487841113471</v>
      </c>
      <c r="BM155" s="155">
        <f>AVERAGE(BM134:BM154)</f>
        <v>31.816448114014491</v>
      </c>
      <c r="BN155" s="155">
        <f>AVERAGE(BN134:BN154)</f>
        <v>27.802054188459493</v>
      </c>
      <c r="BO155" s="155">
        <f>AVERAGE(BO134:BO154)</f>
        <v>2.2504113239033425</v>
      </c>
      <c r="BP155" s="155">
        <f>AVERAGE(BP134:BP154)</f>
        <v>4.4110700292071927</v>
      </c>
      <c r="BQ155" s="155">
        <f>AVERAGE(BQ134:BQ154)</f>
        <v>29.046726774138602</v>
      </c>
      <c r="BR155" s="155">
        <f>AVERAGE(BR134:BR154)</f>
        <v>30.485986616466739</v>
      </c>
      <c r="BS155" s="155">
        <f>AVERAGE(BS134:BS154)</f>
        <v>38.951698222184284</v>
      </c>
      <c r="BT155" s="155">
        <f>AVERAGE(BT134:BT154)</f>
        <v>38.35358123246364</v>
      </c>
    </row>
    <row r="156" spans="1:72" s="155" customFormat="1">
      <c r="A156" s="155" t="s">
        <v>329</v>
      </c>
      <c r="B156" s="155">
        <f t="shared" ref="B156:J156" si="9">_xlfn.STDEV.P(B131:B154)</f>
        <v>1.4445079988996805E-3</v>
      </c>
      <c r="C156" s="155">
        <f t="shared" si="9"/>
        <v>9.6876524445049586E-2</v>
      </c>
      <c r="D156" s="155">
        <f t="shared" si="9"/>
        <v>2.0345524687378133E-4</v>
      </c>
      <c r="E156" s="155">
        <f t="shared" si="9"/>
        <v>6.297670923102433E-2</v>
      </c>
      <c r="F156" s="155">
        <f t="shared" si="9"/>
        <v>0.21119535611295531</v>
      </c>
      <c r="G156" s="155">
        <f t="shared" si="9"/>
        <v>4.8100357476718592E-3</v>
      </c>
      <c r="H156" s="155">
        <f t="shared" si="9"/>
        <v>6.505768058257525E-3</v>
      </c>
      <c r="I156" s="155">
        <f t="shared" si="9"/>
        <v>2.3203136085095485E-2</v>
      </c>
      <c r="J156" s="155">
        <f t="shared" si="9"/>
        <v>0.12416146407020617</v>
      </c>
      <c r="AA156" s="155">
        <f>_xlfn.STDEV.P(AA134:AA154)</f>
        <v>2.7279293634408321</v>
      </c>
      <c r="AB156" s="155">
        <f>_xlfn.STDEV.P(AB134:AB154)</f>
        <v>1.8239270272806136</v>
      </c>
      <c r="AC156" s="155">
        <f>_xlfn.STDEV.P(AC134:AC154)</f>
        <v>0.67271537198294273</v>
      </c>
      <c r="AD156" s="155">
        <f>_xlfn.STDEV.P(AD134:AD154)</f>
        <v>1.5716139851072213</v>
      </c>
      <c r="AE156" s="155">
        <f>_xlfn.STDEV.P(AE134:AE154)</f>
        <v>0.42117657443347056</v>
      </c>
      <c r="AF156" s="155">
        <f>_xlfn.STDEV.P(AF134:AF154)</f>
        <v>0.61008948185040868</v>
      </c>
      <c r="AG156" s="155">
        <f>_xlfn.STDEV.P(AG134:AG154)</f>
        <v>0.71642555500087945</v>
      </c>
      <c r="AH156" s="155">
        <f>_xlfn.STDEV.P(AH134:AH154)</f>
        <v>1.0156621528319754</v>
      </c>
      <c r="AI156" s="155">
        <f>_xlfn.STDEV.P(AI134:AI154)</f>
        <v>0.42383353861807305</v>
      </c>
      <c r="AJ156" s="155">
        <f>_xlfn.STDEV.P(AJ134:AJ154)</f>
        <v>0.89480189974757196</v>
      </c>
      <c r="AK156" s="155">
        <f>_xlfn.STDEV.P(AK134:AK154)</f>
        <v>0.36124395444931112</v>
      </c>
      <c r="AL156" s="155">
        <f>_xlfn.STDEV.P(AL134:AL154)</f>
        <v>0.94928318867399353</v>
      </c>
      <c r="AM156" s="155">
        <f>_xlfn.STDEV.P(AM134:AM154)</f>
        <v>0.64538710775213703</v>
      </c>
      <c r="AN156" s="155">
        <f>_xlfn.STDEV.P(AN134:AN154)</f>
        <v>0.73746101312991763</v>
      </c>
      <c r="AO156" s="155">
        <f>_xlfn.STDEV.P(AO134:AO154)</f>
        <v>0.73388080266565769</v>
      </c>
      <c r="AP156" s="155">
        <f>_xlfn.STDEV.P(AP134:AP154)</f>
        <v>0.53782140452114391</v>
      </c>
      <c r="AQ156" s="155">
        <f>_xlfn.STDEV.P(AQ134:AQ154)</f>
        <v>0.41562063018919471</v>
      </c>
      <c r="AR156" s="155">
        <f>_xlfn.STDEV.P(AR134:AR154)</f>
        <v>1.2221857725526031</v>
      </c>
      <c r="AS156" s="155">
        <f>_xlfn.STDEV.P(AS134:AS154)</f>
        <v>0.62189202778153907</v>
      </c>
      <c r="AT156" s="155">
        <f>_xlfn.STDEV.P(AT134:AT154)</f>
        <v>0.45565769824987123</v>
      </c>
      <c r="AU156" s="155">
        <f>_xlfn.STDEV.P(AU134:AU154)</f>
        <v>1.3285675653680102</v>
      </c>
      <c r="AV156" s="155">
        <f>_xlfn.STDEV.P(AV134:AV154)</f>
        <v>0.43725211327927255</v>
      </c>
      <c r="AW156" s="155">
        <f>_xlfn.STDEV.P(AW134:AW154)</f>
        <v>0.69731621077138295</v>
      </c>
      <c r="AX156" s="155">
        <f>_xlfn.STDEV.P(AX134:AX154)</f>
        <v>1.6685304490730888</v>
      </c>
      <c r="AY156" s="155">
        <f>_xlfn.STDEV.P(AY134:AY154)</f>
        <v>1.6600805408831689</v>
      </c>
      <c r="AZ156" s="155">
        <f>_xlfn.STDEV.P(AZ134:AZ154)</f>
        <v>0.97315043596301876</v>
      </c>
      <c r="BA156" s="155">
        <f>_xlfn.STDEV.P(BA134:BA154)</f>
        <v>0.75876886335310445</v>
      </c>
      <c r="BB156" s="155">
        <f>_xlfn.STDEV.P(BB134:BB154)</f>
        <v>0.57463420812367993</v>
      </c>
      <c r="BC156" s="155">
        <f>_xlfn.STDEV.P(BC134:BC154)</f>
        <v>0.31249658910186107</v>
      </c>
      <c r="BD156" s="155">
        <f>_xlfn.STDEV.P(BD134:BD154)</f>
        <v>1.3134162410992132</v>
      </c>
      <c r="BE156" s="155">
        <f>_xlfn.STDEV.P(BE134:BE154)</f>
        <v>0.41525125321491213</v>
      </c>
      <c r="BF156" s="155">
        <f>_xlfn.STDEV.P(BF134:BF154)</f>
        <v>0.55980654840984378</v>
      </c>
      <c r="BG156" s="155">
        <f>_xlfn.STDEV.P(BG134:BG154)</f>
        <v>0.55998420200630927</v>
      </c>
      <c r="BH156" s="155">
        <f>_xlfn.STDEV.P(BH134:BH154)</f>
        <v>0.64083835173892323</v>
      </c>
      <c r="BI156" s="155">
        <f>_xlfn.STDEV.P(BI134:BI154)</f>
        <v>0.5941960310730916</v>
      </c>
      <c r="BJ156" s="155">
        <f>_xlfn.STDEV.P(BJ134:BJ154)</f>
        <v>0.61959803462827101</v>
      </c>
      <c r="BK156" s="155">
        <f>_xlfn.STDEV.P(BK134:BK154)</f>
        <v>0.71554305093064108</v>
      </c>
      <c r="BL156" s="155">
        <f>_xlfn.STDEV.P(BL134:BL154)</f>
        <v>0.661306598711079</v>
      </c>
      <c r="BM156" s="155">
        <f>_xlfn.STDEV.P(BM134:BM154)</f>
        <v>0.50394962076146843</v>
      </c>
      <c r="BN156" s="155">
        <f>_xlfn.STDEV.P(BN134:BN154)</f>
        <v>1.5967346907630096</v>
      </c>
      <c r="BO156" s="155">
        <f>_xlfn.STDEV.P(BO134:BO154)</f>
        <v>6.203658570173249E-2</v>
      </c>
      <c r="BP156" s="155">
        <f>_xlfn.STDEV.P(BP134:BP154)</f>
        <v>0.11642473433157675</v>
      </c>
      <c r="BQ156" s="155">
        <f>_xlfn.STDEV.P(BQ134:BQ154)</f>
        <v>5.9313670789666251</v>
      </c>
      <c r="BR156" s="155">
        <f>_xlfn.STDEV.P(BR134:BR154)</f>
        <v>0.51310432396747285</v>
      </c>
      <c r="BS156" s="155">
        <f>_xlfn.STDEV.P(BS134:BS154)</f>
        <v>1.7409016878860448</v>
      </c>
      <c r="BT156" s="155">
        <f>_xlfn.STDEV.P(BT134:BT154)</f>
        <v>1.5736515693230801</v>
      </c>
    </row>
    <row r="157" spans="1:72" s="150" customFormat="1">
      <c r="A157" s="150" t="s">
        <v>330</v>
      </c>
      <c r="B157" s="150">
        <f t="shared" ref="B157:J157" si="10">100/B155*B156</f>
        <v>12.83519719355845</v>
      </c>
      <c r="C157" s="150">
        <f t="shared" si="10"/>
        <v>0.72076698552828466</v>
      </c>
      <c r="D157" s="150">
        <f t="shared" si="10"/>
        <v>1.9406121426523668</v>
      </c>
      <c r="E157" s="150">
        <f t="shared" si="10"/>
        <v>2.9870306011934624</v>
      </c>
      <c r="F157" s="150">
        <f t="shared" si="10"/>
        <v>0.29107253497276525</v>
      </c>
      <c r="G157" s="150">
        <f t="shared" si="10"/>
        <v>30.760583828073994</v>
      </c>
      <c r="H157" s="150">
        <f t="shared" si="10"/>
        <v>15.098642069624685</v>
      </c>
      <c r="I157" s="150">
        <f t="shared" si="10"/>
        <v>154.85057817907057</v>
      </c>
      <c r="J157" s="150">
        <f t="shared" si="10"/>
        <v>1.0721306610439727</v>
      </c>
      <c r="AA157" s="150">
        <f t="shared" ref="AA157:BT157" si="11">100/AA155*AA156</f>
        <v>6.8149795459044737</v>
      </c>
      <c r="AB157" s="150">
        <f t="shared" si="11"/>
        <v>5.1385671402902879</v>
      </c>
      <c r="AC157" s="150">
        <f t="shared" si="11"/>
        <v>1.7863855529838628</v>
      </c>
      <c r="AD157" s="150">
        <f t="shared" si="11"/>
        <v>4.3521850053869944</v>
      </c>
      <c r="AE157" s="150">
        <f t="shared" si="11"/>
        <v>1.2213108758534754</v>
      </c>
      <c r="AF157" s="150">
        <f t="shared" si="11"/>
        <v>1.6342650486075763</v>
      </c>
      <c r="AG157" s="150">
        <f t="shared" si="11"/>
        <v>1.975444626780591</v>
      </c>
      <c r="AH157" s="150">
        <f t="shared" si="11"/>
        <v>2.8385137365857345</v>
      </c>
      <c r="AI157" s="150">
        <f t="shared" si="11"/>
        <v>1.1623817472280413</v>
      </c>
      <c r="AJ157" s="150">
        <f t="shared" si="11"/>
        <v>2.7103923727961745</v>
      </c>
      <c r="AK157" s="150">
        <f t="shared" si="11"/>
        <v>1.1354140807918995</v>
      </c>
      <c r="AL157" s="150">
        <f t="shared" si="11"/>
        <v>1.2427239495913502</v>
      </c>
      <c r="AM157" s="150">
        <f t="shared" si="11"/>
        <v>1.6821235391061526</v>
      </c>
      <c r="AN157" s="150">
        <f t="shared" si="11"/>
        <v>1.9223484690838637</v>
      </c>
      <c r="AO157" s="150">
        <f t="shared" si="11"/>
        <v>2.0658035827296954</v>
      </c>
      <c r="AP157" s="150">
        <f t="shared" si="11"/>
        <v>1.6223393409775195</v>
      </c>
      <c r="AQ157" s="150">
        <f t="shared" si="11"/>
        <v>2.0809080689107469</v>
      </c>
      <c r="AR157" s="150">
        <f t="shared" si="11"/>
        <v>2.9768152359309381</v>
      </c>
      <c r="AS157" s="150">
        <f t="shared" si="11"/>
        <v>1.6671747922288551</v>
      </c>
      <c r="AT157" s="150">
        <f t="shared" si="11"/>
        <v>1.3201197992038307</v>
      </c>
      <c r="AU157" s="150">
        <f t="shared" si="11"/>
        <v>3.7957179255050626</v>
      </c>
      <c r="AV157" s="150">
        <f t="shared" si="11"/>
        <v>1.0605174687738768</v>
      </c>
      <c r="AW157" s="150">
        <f t="shared" si="11"/>
        <v>1.9180918713093436</v>
      </c>
      <c r="AX157" s="150">
        <f t="shared" si="11"/>
        <v>4.286590298637047</v>
      </c>
      <c r="AY157" s="150">
        <f t="shared" si="11"/>
        <v>4.2277934807270166</v>
      </c>
      <c r="AZ157" s="150">
        <f t="shared" si="11"/>
        <v>2.6057900796041338</v>
      </c>
      <c r="BA157" s="150">
        <f t="shared" si="11"/>
        <v>2.1547669438546335</v>
      </c>
      <c r="BB157" s="150">
        <f t="shared" si="11"/>
        <v>1.5488486925776297</v>
      </c>
      <c r="BC157" s="150">
        <f t="shared" si="11"/>
        <v>0.85390472503986825</v>
      </c>
      <c r="BD157" s="150">
        <f t="shared" si="11"/>
        <v>3.8022988453703901</v>
      </c>
      <c r="BE157" s="150">
        <f t="shared" si="11"/>
        <v>1.0854270065979728</v>
      </c>
      <c r="BF157" s="150">
        <f t="shared" si="11"/>
        <v>1.5949474498561358</v>
      </c>
      <c r="BG157" s="150">
        <f t="shared" si="11"/>
        <v>1.4362185570970485</v>
      </c>
      <c r="BH157" s="150">
        <f t="shared" si="11"/>
        <v>1.7539705479060761</v>
      </c>
      <c r="BI157" s="150">
        <f t="shared" si="11"/>
        <v>1.6179491712289338</v>
      </c>
      <c r="BJ157" s="150">
        <f t="shared" si="11"/>
        <v>1.5666695771501529</v>
      </c>
      <c r="BK157" s="150">
        <f t="shared" si="11"/>
        <v>1.9010518052749417</v>
      </c>
      <c r="BL157" s="150">
        <f t="shared" si="11"/>
        <v>1.8489042385328789</v>
      </c>
      <c r="BM157" s="150">
        <f t="shared" si="11"/>
        <v>1.583927970072464</v>
      </c>
      <c r="BN157" s="150">
        <f t="shared" si="11"/>
        <v>5.7432255902364471</v>
      </c>
      <c r="BO157" s="150">
        <f t="shared" si="11"/>
        <v>2.7566776367855241</v>
      </c>
      <c r="BP157" s="150">
        <f t="shared" si="11"/>
        <v>2.639376241154392</v>
      </c>
      <c r="BQ157" s="150">
        <f t="shared" si="11"/>
        <v>20.420087692109753</v>
      </c>
      <c r="BR157" s="150">
        <f t="shared" si="11"/>
        <v>1.6830825599402579</v>
      </c>
      <c r="BS157" s="150">
        <f t="shared" si="11"/>
        <v>4.4693858479693791</v>
      </c>
      <c r="BT157" s="150">
        <f t="shared" si="11"/>
        <v>4.1030107717583713</v>
      </c>
    </row>
    <row r="158" spans="1:72" s="154" customFormat="1">
      <c r="A158" s="154" t="s">
        <v>317</v>
      </c>
      <c r="C158" s="159">
        <v>13.699999999999998</v>
      </c>
      <c r="E158" s="159">
        <v>2.0299999999999998</v>
      </c>
      <c r="F158" s="159">
        <v>72.099999999999994</v>
      </c>
      <c r="J158" s="159">
        <v>11.5</v>
      </c>
      <c r="AA158" s="160">
        <v>40.200000000000003</v>
      </c>
      <c r="AB158" s="160">
        <v>34.299999999999997</v>
      </c>
      <c r="AC158" s="160">
        <v>38.799999999999997</v>
      </c>
      <c r="AD158" s="160">
        <v>36.4</v>
      </c>
      <c r="AE158" s="160">
        <v>35.5</v>
      </c>
      <c r="AF158" s="160">
        <v>38.799999999999997</v>
      </c>
      <c r="AG158" s="160">
        <v>37.799999999999997</v>
      </c>
      <c r="AH158" s="160">
        <v>39.1</v>
      </c>
      <c r="AI158" s="160">
        <v>36.9</v>
      </c>
      <c r="AJ158" s="160">
        <v>35.700000000000003</v>
      </c>
      <c r="AK158" s="160">
        <v>31.4</v>
      </c>
      <c r="AL158" s="160">
        <v>78.400000000000006</v>
      </c>
      <c r="AM158" s="160">
        <v>38.299999999999997</v>
      </c>
      <c r="AN158" s="160">
        <v>37.9</v>
      </c>
      <c r="AO158" s="160">
        <v>38.9</v>
      </c>
      <c r="AP158" s="160">
        <v>35.79</v>
      </c>
      <c r="AQ158" s="160">
        <v>22</v>
      </c>
      <c r="AR158" s="160">
        <v>28.1</v>
      </c>
      <c r="AS158" s="160">
        <v>38.9</v>
      </c>
      <c r="AT158" s="160">
        <v>38.6</v>
      </c>
      <c r="AU158" s="160">
        <v>34.700000000000003</v>
      </c>
      <c r="AV158" s="160">
        <v>42.7</v>
      </c>
      <c r="AW158" s="160">
        <v>39.299999999999997</v>
      </c>
      <c r="AX158" s="161">
        <v>36</v>
      </c>
      <c r="AY158" s="161">
        <v>38.4</v>
      </c>
      <c r="AZ158" s="161">
        <v>37.9</v>
      </c>
      <c r="BA158" s="161">
        <v>35.5</v>
      </c>
      <c r="BB158" s="161">
        <v>37.700000000000003</v>
      </c>
      <c r="BC158" s="161">
        <v>35.6</v>
      </c>
      <c r="BD158" s="161">
        <v>37.299999999999997</v>
      </c>
      <c r="BE158" s="161">
        <v>37.6</v>
      </c>
      <c r="BF158" s="161">
        <v>35.5</v>
      </c>
      <c r="BG158" s="161">
        <v>38.299999999999997</v>
      </c>
      <c r="BH158" s="161">
        <v>38</v>
      </c>
      <c r="BI158" s="161">
        <v>36.799999999999997</v>
      </c>
      <c r="BJ158" s="161">
        <v>39.200000000000003</v>
      </c>
      <c r="BK158" s="161">
        <v>37</v>
      </c>
      <c r="BL158" s="161">
        <v>36.700000000000003</v>
      </c>
      <c r="BM158" s="161">
        <v>37.6</v>
      </c>
      <c r="BN158" s="161">
        <v>38</v>
      </c>
      <c r="BO158" s="160">
        <v>2.5099999999999998</v>
      </c>
      <c r="BP158" s="160">
        <v>4.7699999999999996</v>
      </c>
      <c r="BQ158" s="161">
        <v>38.57</v>
      </c>
      <c r="BR158" s="161">
        <v>30.2</v>
      </c>
      <c r="BS158" s="161">
        <v>37.79</v>
      </c>
      <c r="BT158" s="161">
        <v>37.380000000000003</v>
      </c>
    </row>
    <row r="159" spans="1:72" s="150" customFormat="1">
      <c r="A159" s="150" t="s">
        <v>332</v>
      </c>
      <c r="B159" s="150">
        <f>B158-B155</f>
        <v>-1.1254271961046535E-2</v>
      </c>
      <c r="C159" s="150">
        <f>C158-C155</f>
        <v>0.25924502784430992</v>
      </c>
      <c r="D159" s="150">
        <f>D158-D155</f>
        <v>-1.048407574095178E-2</v>
      </c>
      <c r="E159" s="150">
        <f>E158-E155</f>
        <v>-7.8338267638172532E-2</v>
      </c>
      <c r="F159" s="150">
        <f>F158-F155</f>
        <v>-0.45763795533515861</v>
      </c>
      <c r="G159" s="150">
        <f>G158-G155</f>
        <v>-1.5637010580020025E-2</v>
      </c>
      <c r="H159" s="150">
        <f>H158-H155</f>
        <v>-4.308843158382946E-2</v>
      </c>
      <c r="I159" s="150">
        <f>I158-I155</f>
        <v>-1.4984210170828793E-2</v>
      </c>
      <c r="J159" s="150">
        <f>J158-J155</f>
        <v>-8.0814594865296741E-2</v>
      </c>
      <c r="AA159" s="150">
        <f>AA158-AA154</f>
        <v>-1.8924573794732495</v>
      </c>
      <c r="AB159" s="150">
        <f>AB158-AB154</f>
        <v>-2.2875629888753295</v>
      </c>
      <c r="AC159" s="150">
        <f>AC158-AC154</f>
        <v>0.76303868889141313</v>
      </c>
      <c r="AD159" s="150">
        <f>AD158-AD154</f>
        <v>-1.3236048193556584</v>
      </c>
      <c r="AE159" s="150">
        <f>AE158-AE154</f>
        <v>1.3992428761871878</v>
      </c>
      <c r="AF159" s="150">
        <f>AF158-AF154</f>
        <v>1.579981658602037</v>
      </c>
      <c r="AG159" s="150">
        <f>AG158-AG154</f>
        <v>2.6781760643535861</v>
      </c>
      <c r="AH159" s="150">
        <f>AH158-AH154</f>
        <v>2.7160501833310704</v>
      </c>
      <c r="AI159" s="150">
        <f>AI158-AI154</f>
        <v>1.1903094297450991</v>
      </c>
      <c r="AJ159" s="150">
        <f>AJ158-AJ154</f>
        <v>2.3885107060220605</v>
      </c>
      <c r="AK159" s="150">
        <f>AK158-AK154</f>
        <v>8.3682190916782417E-2</v>
      </c>
      <c r="AL159" s="150">
        <f>AL158-AL154</f>
        <v>2.6335227813054729</v>
      </c>
      <c r="AM159" s="150">
        <f>AM158-AM154</f>
        <v>-0.26579986204026795</v>
      </c>
      <c r="AN159" s="150">
        <f>AN158-AN154</f>
        <v>-0.48972038037847909</v>
      </c>
      <c r="AO159" s="150">
        <f>AO158-AO154</f>
        <v>3.5115788851778689</v>
      </c>
      <c r="AP159" s="150">
        <f>AP158-AP154</f>
        <v>2.9685345047335545</v>
      </c>
      <c r="AQ159" s="150">
        <f>AQ158-AQ154</f>
        <v>2.6576182719568564</v>
      </c>
      <c r="AR159" s="150">
        <f>AR158-AR154</f>
        <v>-13.538550564784408</v>
      </c>
      <c r="AS159" s="150">
        <f>AS158-AS154</f>
        <v>2.6413165506838823</v>
      </c>
      <c r="AT159" s="150">
        <f>AT158-AT154</f>
        <v>4.596182949018079</v>
      </c>
      <c r="AU159" s="150">
        <f>AU158-AU154</f>
        <v>-1.9762110358973146</v>
      </c>
      <c r="AV159" s="150">
        <f>AV158-AV154</f>
        <v>1.9670438496164167</v>
      </c>
      <c r="AW159" s="150">
        <f>AW158-AW154</f>
        <v>3.5097399634323025</v>
      </c>
      <c r="AX159" s="150">
        <f>AX158-AX154</f>
        <v>-2.700084076985398</v>
      </c>
      <c r="AY159" s="150">
        <f>AY158-AY154</f>
        <v>-0.39423349705322153</v>
      </c>
      <c r="AZ159" s="150">
        <f>AZ158-AZ154</f>
        <v>1.2072243318844542</v>
      </c>
      <c r="BA159" s="150">
        <f>BA158-BA154</f>
        <v>1.3789739766152067</v>
      </c>
      <c r="BB159" s="150">
        <f>BB158-BB154</f>
        <v>1.5630066422144822</v>
      </c>
      <c r="BC159" s="150">
        <f>BC158-BC154</f>
        <v>-0.36423631729457639</v>
      </c>
      <c r="BD159" s="150">
        <f>BD158-BD154</f>
        <v>3.3431736194371311</v>
      </c>
      <c r="BE159" s="150">
        <f>BE158-BE154</f>
        <v>0.12051832954163899</v>
      </c>
      <c r="BF159" s="150">
        <f>BF158-BF154</f>
        <v>1.2586910174551278</v>
      </c>
      <c r="BG159" s="150">
        <f>BG158-BG154</f>
        <v>0.16480206629019989</v>
      </c>
      <c r="BH159" s="150">
        <f>BH158-BH154</f>
        <v>2.407403213565189</v>
      </c>
      <c r="BI159" s="150">
        <f>BI158-BI154</f>
        <v>0.88761649201107673</v>
      </c>
      <c r="BJ159" s="150">
        <f>BJ158-BJ154</f>
        <v>0.16196071430885439</v>
      </c>
      <c r="BK159" s="150">
        <f>BK158-BK154</f>
        <v>0.2655432373347324</v>
      </c>
      <c r="BL159" s="150">
        <f>BL158-BL154</f>
        <v>2.0569567979291179</v>
      </c>
      <c r="BM159" s="150">
        <f>BM158-BM154</f>
        <v>6.6684690781109488</v>
      </c>
      <c r="BN159" s="150">
        <f>BN158-BN154</f>
        <v>12.239293223947747</v>
      </c>
      <c r="BO159" s="150">
        <f>BO158-BO154</f>
        <v>0.3520956774190438</v>
      </c>
      <c r="BP159" s="150">
        <f>BP158-BP154</f>
        <v>0.4676086923530276</v>
      </c>
      <c r="BQ159" s="150">
        <f>BQ158-BQ154</f>
        <v>0.76430484892789963</v>
      </c>
      <c r="BR159" s="150">
        <f>BR158-BR154</f>
        <v>0.8852577728841915</v>
      </c>
      <c r="BS159" s="150">
        <f>BS158-BS154</f>
        <v>0.49775421469111336</v>
      </c>
      <c r="BT159" s="150">
        <f>BT158-BT154</f>
        <v>0.95879260539997802</v>
      </c>
    </row>
    <row r="160" spans="1:72" s="150" customFormat="1">
      <c r="A160" s="150" t="s">
        <v>312</v>
      </c>
      <c r="C160" s="150">
        <f>100/C158*C159</f>
        <v>1.8922994733161311</v>
      </c>
      <c r="E160" s="150">
        <f>100/E158*E159</f>
        <v>-3.8590279624715538</v>
      </c>
      <c r="F160" s="150">
        <f>100/F158*F159</f>
        <v>-0.63472670642879148</v>
      </c>
      <c r="J160" s="150">
        <f>100/J158*J159</f>
        <v>-0.70273560752431941</v>
      </c>
      <c r="AA160" s="150">
        <f>100/AA158*AA159</f>
        <v>-4.7076054215752476</v>
      </c>
      <c r="AB160" s="150">
        <f>100/AB158*AB159</f>
        <v>-6.6692798509484827</v>
      </c>
      <c r="AC160" s="150">
        <f>100/AC158*AC159</f>
        <v>1.9665945589984877</v>
      </c>
      <c r="AD160" s="150">
        <f>100/AD158*AD159</f>
        <v>-3.6362769762518088</v>
      </c>
      <c r="AE160" s="150">
        <f>100/AE158*AE159</f>
        <v>3.9415292286963033</v>
      </c>
      <c r="AF160" s="150">
        <f>100/AF158*AF159</f>
        <v>4.0721176768093743</v>
      </c>
      <c r="AG160" s="150">
        <f>100/AG158*AG159</f>
        <v>7.0851218633692756</v>
      </c>
      <c r="AH160" s="150">
        <f>100/AH158*AH159</f>
        <v>6.9464199062175718</v>
      </c>
      <c r="AI160" s="150">
        <f>100/AI158*AI159</f>
        <v>3.2257708123173421</v>
      </c>
      <c r="AJ160" s="150">
        <f>100/AJ158*AJ159</f>
        <v>6.6905061793335028</v>
      </c>
      <c r="AK160" s="150">
        <f>100/AK158*AK159</f>
        <v>0.26650379272860641</v>
      </c>
      <c r="AL160" s="150">
        <f>100/AL158*AL159</f>
        <v>3.3590851802365727</v>
      </c>
      <c r="AM160" s="150">
        <f>100/AM158*AM159</f>
        <v>-0.6939944178597075</v>
      </c>
      <c r="AN160" s="150">
        <f>100/AN158*AN159</f>
        <v>-1.2921382068033749</v>
      </c>
      <c r="AO160" s="150">
        <f>100/AO158*AO159</f>
        <v>9.0271950775780692</v>
      </c>
      <c r="AP160" s="150">
        <f>100/AP158*AP159</f>
        <v>8.2943126703927206</v>
      </c>
      <c r="AQ160" s="150">
        <f>100/AQ158*AQ159</f>
        <v>12.080083054349348</v>
      </c>
      <c r="AR160" s="150">
        <f>100/AR158*AR159</f>
        <v>-48.179895248343087</v>
      </c>
      <c r="AS160" s="150">
        <f>100/AS158*AS159</f>
        <v>6.7900168398043252</v>
      </c>
      <c r="AT160" s="150">
        <f>100/AT158*AT159</f>
        <v>11.90720971248207</v>
      </c>
      <c r="AU160" s="150">
        <f>100/AU158*AU159</f>
        <v>-5.695132668291973</v>
      </c>
      <c r="AV160" s="150">
        <f>100/AV158*AV159</f>
        <v>4.6066600693592896</v>
      </c>
      <c r="AW160" s="150">
        <f>100/AW158*AW159</f>
        <v>8.9306360392679451</v>
      </c>
      <c r="AX160" s="150">
        <f>100/AX158*AX159</f>
        <v>-7.5002335471816606</v>
      </c>
      <c r="AY160" s="150">
        <f>100/AY158*AY159</f>
        <v>-1.0266497319094312</v>
      </c>
      <c r="AZ160" s="150">
        <f>100/AZ158*AZ159</f>
        <v>3.1852884746291665</v>
      </c>
      <c r="BA160" s="150">
        <f>100/BA158*BA159</f>
        <v>3.8844337369442439</v>
      </c>
      <c r="BB160" s="150">
        <f>100/BB158*BB159</f>
        <v>4.1459062127705089</v>
      </c>
      <c r="BC160" s="150">
        <f>100/BC158*BC159</f>
        <v>-1.0231357227375741</v>
      </c>
      <c r="BD160" s="150">
        <f>100/BD158*BD159</f>
        <v>8.9629319555955256</v>
      </c>
      <c r="BE160" s="150">
        <f>100/BE158*BE159</f>
        <v>0.32052747218521005</v>
      </c>
      <c r="BF160" s="150">
        <f>100/BF158*BF159</f>
        <v>3.5456084998735991</v>
      </c>
      <c r="BG160" s="150">
        <f>100/BG158*BG159</f>
        <v>0.43029260127989533</v>
      </c>
      <c r="BH160" s="150">
        <f>100/BH158*BH159</f>
        <v>6.3352716146452348</v>
      </c>
      <c r="BI160" s="150">
        <f>100/BI158*BI159</f>
        <v>2.4120013369866218</v>
      </c>
      <c r="BJ160" s="150">
        <f>100/BJ158*BJ159</f>
        <v>0.41316508752258774</v>
      </c>
      <c r="BK160" s="150">
        <f>100/BK158*BK159</f>
        <v>0.71768442522900644</v>
      </c>
      <c r="BL160" s="150">
        <f>100/BL158*BL159</f>
        <v>5.6047869153381953</v>
      </c>
      <c r="BM160" s="150">
        <f>100/BM158*BM159</f>
        <v>17.735290101358906</v>
      </c>
      <c r="BN160" s="150">
        <f>100/BN158*BN159</f>
        <v>32.208666378809866</v>
      </c>
      <c r="BO160" s="150">
        <f>100/BO158*BO159</f>
        <v>14.027716231834415</v>
      </c>
      <c r="BP160" s="150">
        <f>100/BP158*BP159</f>
        <v>9.8031172401054008</v>
      </c>
      <c r="BQ160" s="150">
        <f>100/BQ158*BQ159</f>
        <v>1.9816044825716868</v>
      </c>
      <c r="BR160" s="150">
        <f>100/BR158*BR159</f>
        <v>2.9313171287556008</v>
      </c>
      <c r="BS160" s="150">
        <f>100/BS158*BS159</f>
        <v>1.3171585464173414</v>
      </c>
      <c r="BT160" s="150">
        <f>100/BT158*BT159</f>
        <v>2.5649882434456339</v>
      </c>
    </row>
    <row r="161" spans="27:72" ht="17" customHeight="1"/>
    <row r="162" spans="27:72" s="164" customFormat="1"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</row>
    <row r="163" spans="27:72">
      <c r="AA163" s="164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4"/>
      <c r="AO163" s="164"/>
      <c r="AP163" s="164"/>
      <c r="AQ163" s="164"/>
      <c r="AR163" s="164"/>
      <c r="AS163" s="164"/>
      <c r="AT163" s="164"/>
      <c r="AU163" s="164"/>
      <c r="AV163" s="164"/>
      <c r="AW163" s="164"/>
      <c r="AX163" s="164"/>
      <c r="AY163" s="164"/>
      <c r="AZ163" s="164"/>
      <c r="BA163" s="164"/>
      <c r="BB163" s="164"/>
      <c r="BC163" s="164"/>
      <c r="BD163" s="164"/>
      <c r="BE163" s="164"/>
      <c r="BF163" s="164"/>
      <c r="BG163" s="164"/>
      <c r="BH163" s="164"/>
      <c r="BI163" s="164"/>
      <c r="BJ163" s="164"/>
      <c r="BK163" s="164"/>
      <c r="BL163" s="164"/>
      <c r="BM163" s="164"/>
      <c r="BN163" s="164"/>
      <c r="BO163" s="164"/>
      <c r="BP163" s="164"/>
      <c r="BQ163" s="164"/>
      <c r="BR163" s="164"/>
      <c r="BS163" s="164"/>
      <c r="BT163" s="164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standards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2026-01-12T07:08:10Z</dcterms:created>
  <dcterms:modified xsi:type="dcterms:W3CDTF">2026-01-31T18:26:50Z</dcterms:modified>
</cp:coreProperties>
</file>