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l Selection" sheetId="1" r:id="rId5"/>
    <sheet state="visible" name="Database" sheetId="2" r:id="rId6"/>
    <sheet state="visible" name="Populations" sheetId="3" r:id="rId7"/>
    <sheet state="visible" name="Themes" sheetId="4" r:id="rId8"/>
    <sheet state="visible" name="Biomes" sheetId="5" r:id="rId9"/>
    <sheet state="visible" name="Sampling" sheetId="6" r:id="rId10"/>
    <sheet state="visible" name="Type of Study" sheetId="7" r:id="rId11"/>
    <sheet state="visible" name="Authors" sheetId="8" r:id="rId12"/>
  </sheets>
  <definedNames>
    <definedName hidden="1" localSheetId="0" name="_xlnm._FilterDatabase">'Final Selection'!$A$3:$J$74</definedName>
  </definedNames>
  <calcPr/>
</workbook>
</file>

<file path=xl/sharedStrings.xml><?xml version="1.0" encoding="utf-8"?>
<sst xmlns="http://schemas.openxmlformats.org/spreadsheetml/2006/main" count="1004" uniqueCount="557">
  <si>
    <t>Database Spreadsheet</t>
  </si>
  <si>
    <t xml:space="preserve"> Title</t>
  </si>
  <si>
    <t>Authors</t>
  </si>
  <si>
    <t>Year</t>
  </si>
  <si>
    <t>Database</t>
  </si>
  <si>
    <t>Themes</t>
  </si>
  <si>
    <t>Populations</t>
  </si>
  <si>
    <t>Biomes</t>
  </si>
  <si>
    <t>Animal</t>
  </si>
  <si>
    <t>DOI</t>
  </si>
  <si>
    <t>Type of study</t>
  </si>
  <si>
    <t>On the Hyacinth macaw's nesting tree: density of young manduvis around adult trees under three different management conditions in the Pantanal wetland, Brazil.</t>
  </si>
  <si>
    <t>Johnson M. A., Tomas W. M. &amp; Guedes N. M. R.</t>
  </si>
  <si>
    <t>Google Scholar</t>
  </si>
  <si>
    <t>Ecology</t>
  </si>
  <si>
    <t>Southern Pantanal</t>
  </si>
  <si>
    <t>Pantanal</t>
  </si>
  <si>
    <t>x</t>
  </si>
  <si>
    <t>http://www.revbrasilornitol.com.br/BJO/article/view/0712</t>
  </si>
  <si>
    <t>Scientific Notes</t>
  </si>
  <si>
    <t>Karyotype description of two Neotropical Psittacidae species:: the endangered Hyacinth Macaw, Anodorhynchus hyacinthinus, and the Hawk-headed Parrot, Deroptyus accipitrinus (Psittaciformes: Aves), and its significance for conservation plans</t>
  </si>
  <si>
    <t>Lunardi V. O., Francisco M. R., Rocha G. T., Goldschmidt B., Junior P. M. G.</t>
  </si>
  <si>
    <t>Web of Science</t>
  </si>
  <si>
    <t>Genetics</t>
  </si>
  <si>
    <t>Captive</t>
  </si>
  <si>
    <t>https://doi.org/10.1590/S1415-47572003000300011</t>
  </si>
  <si>
    <t>Empirical</t>
  </si>
  <si>
    <t>Hyacinth Macaw (Anodorhynchus hyacinthinus) Reproduction in the Northern Pantanal, Mato Grosso, Brazil</t>
  </si>
  <si>
    <t>Pinho J. B. &amp; Nogueira F. M. B.</t>
  </si>
  <si>
    <t>Northern Pantanal</t>
  </si>
  <si>
    <t>Wild</t>
  </si>
  <si>
    <t>https://digitalcommons.usf.edu/ornitologia_neotropical/vol14/iss1/3</t>
  </si>
  <si>
    <t>Management and Conservation of the Large Macaws in the Wild</t>
  </si>
  <si>
    <t>Guedes N. M. R.</t>
  </si>
  <si>
    <t>Conservation</t>
  </si>
  <si>
    <t>https://digitalcommons.usf.edu/ornitologia_neotropical/vol15/iss5/28</t>
  </si>
  <si>
    <t>Reviews</t>
  </si>
  <si>
    <t>Chlamydophila psittaci in free-living Blue-fronted Amazon parrots (Amazona aestiva) and Hyacinth macaws (Anodorhynchus hyacinthinus) in the Pantanal of Mato Grosso do Sul, Brazil</t>
  </si>
  <si>
    <t>Raso T. F., Seixas G. H. F., Guedes N. M, R. &amp; Pinto, A. A.</t>
  </si>
  <si>
    <t>ScienceDirect</t>
  </si>
  <si>
    <t>Animal Health</t>
  </si>
  <si>
    <t>https://doi.org/10.1016/j.vetmic.2006.06.025</t>
  </si>
  <si>
    <t>Handling technique to increase the hyacinth macaw population (Anodorhynchus hyacinthinus) (Lalham, 1720): report of an experience in Pantanal, Brazil</t>
  </si>
  <si>
    <t>Kuniy A. A., Figueiredo I. C. S., Guedes N. M. R.</t>
  </si>
  <si>
    <t>https://doi.org/10.1590/S1519-69842006000200021</t>
  </si>
  <si>
    <t>Behavioral Categories of Hyacinth Macaws (Anodorhynchus hyacinthinus) during the Reproductive Period, at South Pantanal, Brazil</t>
  </si>
  <si>
    <t>Schneider L., Serbena A. L. &amp; Guedes N. M. R.</t>
  </si>
  <si>
    <t>Behaviour</t>
  </si>
  <si>
    <t>https://pepsic.bvsalud.org/scielo.php?script=sci_arttext&amp;pid=S1517-28052006000200003</t>
  </si>
  <si>
    <t>Appraisal of the age of the trees used as nests by the Hyacinth Macaw in the Pantanal, Mato Grosso</t>
  </si>
  <si>
    <t>Júnior A. S., Ishii I. H., Guedes N. M. R. &amp; Almeida F. L. R.</t>
  </si>
  <si>
    <t>https://www.cabidigitallibrary.org/doi/full/10.5555/20073031963</t>
  </si>
  <si>
    <t>USO DO SISTEMA DE INFORMAÇÃO GEOGRÁFICA (SIG) EM TRABALHOS DE CONSERVAÇÃO DAS ARARAS-AZUIS E VERMELHAS NO PANTANAL SULMATO-GROSSENSE</t>
  </si>
  <si>
    <t>Guedes N. M. R., Macieira A. C. &amp; Barbosa M. C. T.</t>
  </si>
  <si>
    <t>ARARA-AZUL: A UTILIZAÇÃO DE UMA ESPÉCIE AMEAÇADA EM ATIVIDADES DE EDUCAÇÃO PARA A CONSERVAÇÃO</t>
  </si>
  <si>
    <t>Corrêa N. G. &amp; Guedes N. M. R.</t>
  </si>
  <si>
    <t>https://www.redalyc.org/articulo.oa?id=26012809009</t>
  </si>
  <si>
    <t>Quantifying the illegal parrot trade in Santa Cruz de la Sierra, Bolivia, with emphasis on threatened species</t>
  </si>
  <si>
    <t>Herrera M. &amp; Hennessey B.</t>
  </si>
  <si>
    <t>https://doi.org/10.1017/S0959270907000858</t>
  </si>
  <si>
    <t>Nesting of the Collared forest-falcon Micrastur semitorquatus (Ayes: Falconidae) in the Pantanal, Brazil:: biometry, nestling diet and competition with macaws</t>
  </si>
  <si>
    <t>Carrara L. A., Antas P. T. Z. &amp; Yabe R. S.</t>
  </si>
  <si>
    <t>http://www.revbrasilornitol.com.br/BJO/article/view/2808</t>
  </si>
  <si>
    <t xml:space="preserve">Occurrence of Hyacinth Macaw nesting sites in Sterculia apetala in the Pantanal Wetland, Brazil
</t>
  </si>
  <si>
    <t>Júnior A. S., Tomas W. M., Ishii I. H., Guedes N. M. R. &amp; Hay J. D.</t>
  </si>
  <si>
    <t>https://periodicos.ufpb.br/ojs/index.php/gaia/article/view/2268</t>
  </si>
  <si>
    <t>Identificação da microbiota da orofaringe e cloaca em filhotes de arara-azul-grande (Anodorhynchus hyacinthinus) de vida livre do Pantanal-MS</t>
  </si>
  <si>
    <t>Loiko M. R., Abilheira F. S., Guedes N. M. R., Passos D. T., Weimer T. A., Oliveira S. J. &amp; Allgayer M. C.</t>
  </si>
  <si>
    <t>http://posgrad.ulbra.br/periodicos/index.php/ic/article/view/1686/1227</t>
  </si>
  <si>
    <t>Conservation puzzle: Endangered hyacinth macaw depends on its nest predator for reproduction</t>
  </si>
  <si>
    <t>Pizo M. A., Donatti C. I., Guedes N. M. R. &amp; Galetti M.</t>
  </si>
  <si>
    <t>https://doi.org/10.1016/j.biocon.2007.12.023</t>
  </si>
  <si>
    <t>Genetic variation and population structure of the endangered Hyacinth Macaw (Anodorhynchus hyacinthinus): implications for conservation</t>
  </si>
  <si>
    <t>Faria P. J., Guedes N. M. R., Yamashita C., Martuscelli P. &amp; Miyaki C. Y.</t>
  </si>
  <si>
    <t>SpringerLink</t>
  </si>
  <si>
    <t>Pantanal Southern/Central</t>
  </si>
  <si>
    <t>Pantanal/Cerrado</t>
  </si>
  <si>
    <t>https://doi.org/10.1007/s10531-007-9312-1</t>
  </si>
  <si>
    <t>Salmonella Braenderup isolation in Hyacinth macaw (Anodorhynchus hyacinthinus)</t>
  </si>
  <si>
    <t>Allgayer M. C., Oliveira S. J., Mottin V. D., Loiko M. R., Abilleira F., Guedes N. M. R., Passos D. T., Weimer T. A.</t>
  </si>
  <si>
    <t>https://doi.org/10.1590/S0103-84782009005000171</t>
  </si>
  <si>
    <t>Clinical Pathology and Parasitologic Evaluation of Free-Living Nestlings of the Hyacinth Macaw (Anodorhynchus hyacinthinus)</t>
  </si>
  <si>
    <t>Allgayer M. C., Guedes N. M. R., Chiminazzo C., Cziulik M. &amp; Weimer T. A.</t>
  </si>
  <si>
    <t>https://doi.org/10.7589/0090-3558-45.4.972</t>
  </si>
  <si>
    <t>First record of Hyacinth Macaw Anodorhynchus hyacinthinus (Latham, 1790) for the state of Amazonas, Brazil</t>
  </si>
  <si>
    <t>Barreiros M. H. &amp; Gomes F. B. R.</t>
  </si>
  <si>
    <t>Northern</t>
  </si>
  <si>
    <t>Amazon</t>
  </si>
  <si>
    <t>http://revbrasilornitol.com.br/BJO/article/view/4106</t>
  </si>
  <si>
    <t>Birds of Tocantins, Brazil – 2: Jalapão region</t>
  </si>
  <si>
    <t>Pacheco J. F. &amp; Olmos F.</t>
  </si>
  <si>
    <t>Central</t>
  </si>
  <si>
    <t>Cerrado</t>
  </si>
  <si>
    <t>http://revbrasilornitol.com.br/BJO/article/view/3801/0</t>
  </si>
  <si>
    <t>The birds of Estacao Ecologica Serra Geral do Tocantins.</t>
  </si>
  <si>
    <t>Rego M. A., Silveira L. F., Piacentini V. Q., Schunck F., Machado E., Pinheiro R. T. &amp; Reis E.</t>
  </si>
  <si>
    <t>https://doi.org/10.1590/S1676-06032011000100027</t>
  </si>
  <si>
    <t>Survival on the ark: life-history trends in captive parrots</t>
  </si>
  <si>
    <t>Young A. M., Hobson A., Lackey L. B. &amp; Wright T. F.</t>
  </si>
  <si>
    <t>https://doi.org/10.1111/j.1469-1795.2011.00477.x</t>
  </si>
  <si>
    <t>Competition for cavity between Anodorhynchus hyacinthinus (Latham, 1790) (Psittacidae) and Tyto alba (Scopoli, 1769) (Tytonidae) in the Pantanal of Paiaguas region, Corumba, Mato Grosso do Sul, Brazil</t>
  </si>
  <si>
    <t>Tortato F. R. &amp; Bonanomi J.</t>
  </si>
  <si>
    <t>https://repositorio.inpa.gov.br/handle/1/16141?mode=full</t>
  </si>
  <si>
    <t>The illegal parrot trade: a literature review</t>
  </si>
  <si>
    <t>Pires S. F.</t>
  </si>
  <si>
    <t>https://doi.org/10.1080/17440572.2012.700180</t>
  </si>
  <si>
    <t>Poaching, habitat loss and the decline of neotropical parrots: a comparative spatial analysis</t>
  </si>
  <si>
    <t>Clarke R. V. &amp; By R. A.</t>
  </si>
  <si>
    <t>https://doi.org/10.1007/s11292-013-9177-0</t>
  </si>
  <si>
    <t>CHLAMYDOPHILA PSITTACI INFECTIONS IN HYACINTH MACAWS (ANODORHYNCHUS HYACINTHINUS) CONFISCATED IN BRAZIL</t>
  </si>
  <si>
    <t>Raso T. F., Teixeira R. H. F., Carrasco A. O. T., Júnior J. P. A. &amp; Pinto A. A.</t>
  </si>
  <si>
    <t>https://doi.org/10.1638/1042-7260-44.1.169</t>
  </si>
  <si>
    <t>Ocorrências da Arara-azul-grande (Anodorhynchus hyacinthinus) no Estado do Tocantins: distribuição, implicações biogeográficas e conservação</t>
  </si>
  <si>
    <t>Dornas T.; Barbosa M. O.; Leite G.; Pinheiro R. T.; Prado A. D.; Crozariol M. A.; Carrano E.</t>
  </si>
  <si>
    <t>https://ava.icmbio.gov.br/mod/data/view.php?d=17&amp;rid=2691</t>
  </si>
  <si>
    <t>Flagships or Battleships Deconstructing the Relationship between Social Conflict and Conservation Flagship Species</t>
  </si>
  <si>
    <t>Douglas L. R. &amp; Veríssimo D.</t>
  </si>
  <si>
    <t>http://dx.doi.org/10.3167/ares.2013.040107</t>
  </si>
  <si>
    <t>Development of microsatellite markers for Hyacinth macaw (Anodorhynchus hyacinthinus) and their cross-amplification in other parrot species Genetics</t>
  </si>
  <si>
    <t>Silva H. E., Presti F. T., Wasko A. P. &amp; Pinhal D.</t>
  </si>
  <si>
    <t>Pantanal (SouthernNorthern)/Northern/Central</t>
  </si>
  <si>
    <t>Pantanal/Cerrado/Amazon</t>
  </si>
  <si>
    <t>https://doi.org/10.1186/s13104-015-1749-9</t>
  </si>
  <si>
    <t>Organized crime or crime that is organized? The parrot trade in the neotropics</t>
  </si>
  <si>
    <t>Pires S. F., Schneider J. L. &amp; Herrera M.</t>
  </si>
  <si>
    <t>https://doi.org/10.1007/s12117-015-9259-7</t>
  </si>
  <si>
    <t>Population Genetic Structure in Hyacinth Macaws (Anodorhynchus hyacinthinus) and Identification of the Probable Origin of Confiscated Individuals</t>
  </si>
  <si>
    <t>Presti F. T., Guedes N. M. R., Antas P. T. Z. &amp; Miyaki C. Y.</t>
  </si>
  <si>
    <t>https://doi.org/10.1093/jhered/esv038</t>
  </si>
  <si>
    <t>Seasonal effects and antifungal activity from bark chemical constituents of Sterculia apetala (Malvaceae) at Pantanal of Miranda, Mato Grosso do Sul, Brazil</t>
  </si>
  <si>
    <t>Fontoura F. M., Matias R., Ludwig J., Oliveira A. K. M., Bono J. A. M., Martins P. F. R. B., Corsino J. &amp; Guedes N. M. R.</t>
  </si>
  <si>
    <t>https://doi.org/10.1590/1809-4392201500011</t>
  </si>
  <si>
    <t>Relationship between weight, age and hatching success and the concentration of heavy metals in nestling blue macaw (Anodorhynchus hyacinthinus Latham, 1790) in the Pantanal, Mato Grosso do Sul</t>
  </si>
  <si>
    <t>Marchesi M. D., Rossi J. L., Guedes N. M. R., Carneiro M. T. W. D., Endringer D. C., Filho C. B. C.</t>
  </si>
  <si>
    <t>Scopus</t>
  </si>
  <si>
    <t>https://doi.org/10.1590/S0100-736X2015000600014</t>
  </si>
  <si>
    <t>Attalea phalerata MART. EX SPRENG.: ASPECTOS BOTÂNICOS, ECOLÓGICOS, ETNOBOTÂNICOS E AGRONÔMICOS</t>
  </si>
  <si>
    <t>Negrelle R. R. B.</t>
  </si>
  <si>
    <t>Scielo</t>
  </si>
  <si>
    <t>https://doi.org/10.5902/1980509820669</t>
  </si>
  <si>
    <t>Ecological and socio-economic factors affecting extinction risk in parrots</t>
  </si>
  <si>
    <t>Olah G., Butchart S. H. M., Symes A., Guzmán I. M., Cunningham R., Brightsmith D. J. &amp; R. Heinsohn</t>
  </si>
  <si>
    <t>https://doi.org/10.1007/s10531-015-1036-z</t>
  </si>
  <si>
    <t>Human preferences for species conservation: Animal charisma trumps endangered status</t>
  </si>
  <si>
    <t>Colleony A., Clayton S., Couvet D., Jalme M. S. &amp; Prevot A. C.</t>
  </si>
  <si>
    <t>https://doi.org/10.1016/j.biocon.2016.11.035</t>
  </si>
  <si>
    <t>Current threats faced by Neotropical parrot populations</t>
  </si>
  <si>
    <t>Berkunsky I., Quillfeldt P., Brightsmith D. J., Abbud M. C., Aguilar J. M. R. E., Aleman-Zelaya U., Aramburu R. M., Arce A. A., Balas M. R., Balsaby T. J. S., Barredo B. J. M., Beissinger S. R., Rosales M., Berg K, S, Bianchi C. A., Blanco E., Bodrati A., Bonilla-Ruz C., Botero-Delgadillo E., Carnavelli S. B., Masello J. F., Caparroz R., Cepeda R.E., Chassot O., Cinta-Magallón C., Cockle K.L., Daniele G., de Araujo C.B., de Barbosa A.E., de Moura L.N., Del Castillo H., Díaz S., Díaz-Luque J.A., Douglas L., Figueroa Rodríguez A., García-Anleu R.A., Gilardi J.D., Grilli P.G., Guix J.C., Hernández M., Hernández-Muñoz A., Hiraldo F., Horstman E., Ibarra Portillo R., Isacch J.P., Jiménez J.E., Joyner L., Juarez M., Kacoliris F.P., Kanaan V.T., Klemann-Júnior L., Latta S.C., Lee A.T.K., Lesterhuis A., Lezama-López M., Lugarini C., Marateo G., Marinelli C.B., Martínez J., McReynolds M.S., Mejia Urbina C.R., Monge-Arias G., Monterrubio-Rico T.C., Nunes A.P., Nunes FdP, Olaciregui C., Ortega-Arguelles J., Pacifico E., Pagano L., Politi N., Ponce-Santizo G., Portillo Reyes H.O., Prestes N.P., Presti F., Renton K., Reyes-Macedo G., Ringler E., Rivera L., Rodríguez-Ferraro A., Rojas-Valverde A.M., Rojas-Llanos R.E., Rubio-Rocha Y.G., Saidenberg A.B.S., Salinas-Melgoza A., Sanz V., Schaefer H.M., Scherer-Neto P., Seixas G.H.F., Serafini P., Silveira L.F., Sipinski E.A.B., Somenzari M., Susanibar D., Tella J.L., Torres-Sovero C., Trofino-Falasco C., Vargas-Rodríguez R., Vázquez-Reyes L.D., White T.H. Jr, Williams S. &amp; Zarza R</t>
  </si>
  <si>
    <t>https://doi.org/10.1016/j.biocon.2017.08.016</t>
  </si>
  <si>
    <t>Hyacinth macaws (anodorhynchus hyacinthinus, psittacidae) feeding on termites</t>
  </si>
  <si>
    <t>Paula G. A., Laps R. &amp; Fischer E.</t>
  </si>
  <si>
    <t>https://doi.org/10.58843/ornneo.v28i0.247</t>
  </si>
  <si>
    <t>Conhecendo a arara-azul-grande: confecção e aplicação de um jogo didático como parte das ações de Educação Ambiental visando a conservação da espécie</t>
  </si>
  <si>
    <t>Presti F. T., Almeida T. R. A., Silva G. F., Silva H. E., Conrado L. P., Cespede L., Rdrigues T. M., Barbirato M. &amp; Wasko A. P.</t>
  </si>
  <si>
    <t>https://doi.org/10.34024/revbea.2017.v12.1982</t>
  </si>
  <si>
    <t>Ecological functions of parrots: an integrative perspective from plant life cycle to ecosystem functioning</t>
  </si>
  <si>
    <t>Blanco G., Hiraldo F. &amp; Tella J. L.</t>
  </si>
  <si>
    <t>https://doi.org/10.1080/01584197.2017.1387031</t>
  </si>
  <si>
    <t>Bird vulnerability to climate and land use changes in the Brazilian Cerrado</t>
  </si>
  <si>
    <t>Borges F. J. A., Ribeiro B. R., Lopes L. E. &amp; Loyola R.</t>
  </si>
  <si>
    <t>https://doi.org/10.1016/j.biocon.2019.05.055</t>
  </si>
  <si>
    <t>Hyacinth Macaw (Anodorhynchus hyacinthinus) nests in a mosaic of protected areas in Carajás and surrounding areas, state of Pará, Brazil</t>
  </si>
  <si>
    <t>Silva G. F., Presti F. T., Rechetelo J., Guedes N. M. R., Wasko A. P. &amp; Donatelli R. J.</t>
  </si>
  <si>
    <t>https://doi.org/10.1007/BF03544469</t>
  </si>
  <si>
    <t>Genetic analysis of the endangered Hyacinth Macaw (Anodorhynchus hyacinthinus) based on mitochondrial markers: different conservation efforts are required for different populations</t>
  </si>
  <si>
    <t>Almeida T. R. A., Presti F. T., V. P. Cruz &amp; Wasko A. P.</t>
  </si>
  <si>
    <t>https://doi.org/10.1007/s10336-019-01652-z</t>
  </si>
  <si>
    <t>Long-term monitoring of a hyacinth macaw Anodorhynchus hyacinthinus (Psittacidae) roost in the Pantanal, Brazil</t>
  </si>
  <si>
    <t>Neto P. S., Guedes N. M. R. &amp; Toledo M. C. B.</t>
  </si>
  <si>
    <t>https://doi.org/10.3354/esr00954</t>
  </si>
  <si>
    <t>Conserving the diversity of ecological interactions: The role of two threatened macaw species as legitimate dispersers of "megafaunal" fruits</t>
  </si>
  <si>
    <t>Tella J. L., Hiraldo F., Pacifico E., Luque J. A. D., Dénes F. V., Fontoura F. M., Guedes N. M. R. &amp; Blanco G.</t>
  </si>
  <si>
    <t>Pantanal (SouthernNorthern)/Central</t>
  </si>
  <si>
    <t>https://doi.org/10.3390/d12020045</t>
  </si>
  <si>
    <t>Main trends and gaps in studies for bird conservation in the pantanal wetland</t>
  </si>
  <si>
    <t>Frota A. V. B., Vitorino B. D., Nunes J. R. S. &amp; Silva C. J.</t>
  </si>
  <si>
    <t>Pantanal Northern/Southern</t>
  </si>
  <si>
    <t>https://doi.org/10.3897/neotropical.15.e52905</t>
  </si>
  <si>
    <t>Global trade in parrots – Influential factors of trade and implications for conservation</t>
  </si>
  <si>
    <t>Chan D. T. C., Poon E. S. K., Wong A. T. C. &amp; Sin S. Y. W.</t>
  </si>
  <si>
    <t>https://doi.org/10.1016/j.gecco.2021.e01784</t>
  </si>
  <si>
    <t>The relationship between scale and predictor variables in species distribution models applied to conservation</t>
  </si>
  <si>
    <t>Oliveira M. R., Tomas W. M., Guedes N. M. R., Peterson A. T., Szabo J. K., Júnior A. S., Camilo A. R., Padovane C. R. &amp; Garcia L. C.</t>
  </si>
  <si>
    <t>https://doi.org/10.1007/s10531-021-02176-w</t>
  </si>
  <si>
    <t>Organophosphate poisoning of Hyacinth Macaws in the Southern Pantanal, Brazil</t>
  </si>
  <si>
    <t>Vicente E. C. &amp; Guedes N. M. R.</t>
  </si>
  <si>
    <t>https://doi.org/10.1038/s41598-021-84228-3</t>
  </si>
  <si>
    <t>Lack of protected areas and future habitat loss threaten the Hyacinth Macaw (Anodorhynchus hyacinthinus) and its main food and nesting resources</t>
  </si>
  <si>
    <t>Oliveira M. R., Szabo J. K., Júnior A. S., Guedes N. M. R., Tomas W. M., Camilo A. R., Padovane C. R., Peterson A. T. &amp; Garcia L. C.</t>
  </si>
  <si>
    <t>https://doi.org/10.1111/ibi.12982</t>
  </si>
  <si>
    <t>Multi-decadal land use impacts across the vast range of an iconic threatened species</t>
  </si>
  <si>
    <t>Devenish C., Lees A. C., Collar N. J. &amp; Marsden S. J.</t>
  </si>
  <si>
    <t>https://doi.org/10.1111/ddi.13395</t>
  </si>
  <si>
    <t>Seed predation by macaws favors fruits with less seeds and thicker endocarps in the palm Attalea phalerata</t>
  </si>
  <si>
    <t>Barros C. S. &amp; Pires A. S.</t>
  </si>
  <si>
    <t>https://doi.org/10.1590/0102-33062020abb0462</t>
  </si>
  <si>
    <t>The mutualism–antagonism continuum in Neotropical palm–frugivore interactions: from interaction outcomes to ecosystem dynamics</t>
  </si>
  <si>
    <t>Dracxler C. M. &amp; Kissling W. D.</t>
  </si>
  <si>
    <t>https://doi.org/10.1111/brv.12809</t>
  </si>
  <si>
    <t>A Literature Synthesis of Actions to Tackle Illegal Parrot Trade</t>
  </si>
  <si>
    <t>Mercado A. S., Paris J. R. F., Rodríguez J. P. &amp; Tella J. L.</t>
  </si>
  <si>
    <t>https://doi.org/10.3390/d13050191</t>
  </si>
  <si>
    <t>Growth model analysis of wild hyacinth macaw (Anodorhynchus hyacinthinus) nestlings based on long-term monitoring in the Brazilian Pantanal</t>
  </si>
  <si>
    <t>Guedes N. M. R., Toledo M. C. B., Fontoura F. M., Silva G. F. &amp; Donatelli R. J.</t>
  </si>
  <si>
    <t>https://doi.org/10.1038/s41598-022-19677-5</t>
  </si>
  <si>
    <t>The role of social media groups on illegal wildlife trade in four Mexican states: A year-long assessment</t>
  </si>
  <si>
    <t>Picazo R. I. S., Bravo O. E. R., Padilha I. M. &amp; Rivera E. E. C.</t>
  </si>
  <si>
    <t>https://doi.org/10.1016/j.gecco.2023.e02539</t>
  </si>
  <si>
    <t>Wildfires Jeopardise Habitats of Hyacinth Macaw (Anodorhynchus hyacinthinus), a Flagship Species for the Conservation of the Brazilian Pantanal</t>
  </si>
  <si>
    <t>Ferreira B. H. S., Oliveira M. R., Rodrigues J. A., Fontoura F. M., Guedes N. M. R., Szabo J. K., Libonati R. &amp; Garcia L. C.</t>
  </si>
  <si>
    <t>https://doi.org/10.1007/s13157-023-01691-6</t>
  </si>
  <si>
    <t>First record of free-living hyacinth macaw (Anodorhynchus hyacinthinus) eggs hatching using camera traps in southern Pantanal, Brazil</t>
  </si>
  <si>
    <t>Ramalho K. R. A., Fontoura F. M. &amp; Guedes N. M. R.</t>
  </si>
  <si>
    <t>https://doi.org/10.1007/s43388-024-00207-y</t>
  </si>
  <si>
    <t>Prioritizing Conservation Areas for the Hyacinth Macaw (Anodorhynchus hyacinthinus) in Brazil From Low-Coverage Genomic Data</t>
  </si>
  <si>
    <t>Vilaça S. T., Dalapicolla J., Soares R., Guedes N. M. R., Miyaki C. Y. &amp; Aleixo A.</t>
  </si>
  <si>
    <t>https://doi.org/10.1111/eva.70039</t>
  </si>
  <si>
    <t>Estimated and in vivo measurements of bite force demonstrate exceptionally large bite forces in parrots (Psittaciformes)</t>
  </si>
  <si>
    <t>Harrison S. L., Sutton G. P., Herrel A. &amp; Deeming D. C.</t>
  </si>
  <si>
    <t>https://doi.org/10.1111/joa.14144</t>
  </si>
  <si>
    <t>Ecology and conservation of cavity-nesting birds in the Neotropics: Recent advances, future directions, and contributions to ornithology</t>
  </si>
  <si>
    <t>Bonaparte E. B., Lima C. C., Xavier H. D. F., Hora J. S., Sallo F. G. D., López F. G., Cockle K. L. &amp; Montellano M. G. N.</t>
  </si>
  <si>
    <t>https://doi.org/10.1093/ornithapp/duae042</t>
  </si>
  <si>
    <t>Analysis of antibiotic resistance in Gram-negative bacilli in wild and exotic healthy birds in Brazil: A warning sign</t>
  </si>
  <si>
    <t>Ramos C. A.; Ferreira C. J.; Ballaben A. S.;  Filho R. A. C. P.; Darini A. L. C.</t>
  </si>
  <si>
    <t>https://doi.org/10.1016/j.vetmic.2024.110196</t>
  </si>
  <si>
    <t>Avifauna of Serra Vermelha, southern Piaui, Brazil</t>
  </si>
  <si>
    <t>Santos M. P. D.; Santana A.; Soares L. M. S.; Sousa S. A.</t>
  </si>
  <si>
    <t>http://revbrasilornitol.com.br/BJO/article/view/4904</t>
  </si>
  <si>
    <t>Birds of Tocantins 1. Southeast region</t>
  </si>
  <si>
    <t>Pacheco J. F.; Ólmos F.</t>
  </si>
  <si>
    <t>Firts report of Ascaridia hermaphrodita in the Brazilian Hyacinth macaw</t>
  </si>
  <si>
    <t>Barros L. A.; Fedullo L. P. L.; Almeida F. M.; Pinto R. M.</t>
  </si>
  <si>
    <t>https://periodicos.uff.br/rbcv/article/view/7552</t>
  </si>
  <si>
    <t>Preliminary observations of tool use in captive hyacinth macaws (Anodorhynchus hyacinthinus)</t>
  </si>
  <si>
    <t>A. Borsari &amp; E. B. Ottoni</t>
  </si>
  <si>
    <t>https://doi.org/10.1007/s10071-004-0221-3</t>
  </si>
  <si>
    <t xml:space="preserve">        Birds of a latitudinal transect in the Tapajós-Xingu interfluvium, eastern Brazilian Amazonia</t>
  </si>
  <si>
    <t>http://www.revbrasilornitol.com.br/BJO/article/view/2102</t>
  </si>
  <si>
    <t>Means to an end: Neotropical parrots manage to pull strings to meet their goals</t>
  </si>
  <si>
    <t>Paim C. S.; Borsari A.; Ottoni E. B.</t>
  </si>
  <si>
    <t>https://doi.org/10.1007/s10071-008-0190-z</t>
  </si>
  <si>
    <t>Telomere- and oxidative stress dynamics in Psittacidae species with different longevity trajectories</t>
  </si>
  <si>
    <t>Barros A. D.; Sifaoui I.; Guerra R. D.; Morales J. L.; Fuentes C. R.; Lanús E. C.</t>
  </si>
  <si>
    <t>https://doi.org/10.1007/s11357-024-01397-5</t>
  </si>
  <si>
    <t>Sex-specific median life expectancies from ex situ populations for 330 animal species</t>
  </si>
  <si>
    <t>Castaldo J. P. C.; Byrne A.; Perisin K.; Faust L. J.</t>
  </si>
  <si>
    <t>https://doi.org/10.1038/sdata.2019.19</t>
  </si>
  <si>
    <t>An approach to the effects of longevity, sexual maturity, and reproduction on telomere length and oxidative stress in different Psittacidae species</t>
  </si>
  <si>
    <t>Barros A. D.; Sifaoui I.; Borecka Z.; Guerra R. D.; Morales J. L.; Fuentes R. C.; Lanus E. C.</t>
  </si>
  <si>
    <t>https://doi.org/10.3389/fgene.2023.1156730</t>
  </si>
  <si>
    <t>Número por base de dados</t>
  </si>
  <si>
    <t>No duplications</t>
  </si>
  <si>
    <t>ScieceDirect</t>
  </si>
  <si>
    <t>Total</t>
  </si>
  <si>
    <t>Quantity per Populations</t>
  </si>
  <si>
    <t>Quantity</t>
  </si>
  <si>
    <t>%</t>
  </si>
  <si>
    <t>Round</t>
  </si>
  <si>
    <t>Quantity per Themes</t>
  </si>
  <si>
    <t>Quantity per Biomes</t>
  </si>
  <si>
    <t>In situ or Ex situ?</t>
  </si>
  <si>
    <t>Animals</t>
  </si>
  <si>
    <t>Quantity per Type of Study</t>
  </si>
  <si>
    <t>Type of Study</t>
  </si>
  <si>
    <t>Quantity of Authors</t>
  </si>
  <si>
    <t>Presti F. T.</t>
  </si>
  <si>
    <t>Fontoura F. M.</t>
  </si>
  <si>
    <t>Tella J. L.</t>
  </si>
  <si>
    <t>Wasko A. P.</t>
  </si>
  <si>
    <t>Tomas W. M.</t>
  </si>
  <si>
    <t>Júnior A. S.</t>
  </si>
  <si>
    <t>Hiraldo F.</t>
  </si>
  <si>
    <t>Silva G. F.</t>
  </si>
  <si>
    <t>Oliveira M. R.</t>
  </si>
  <si>
    <t>Szabo J. K.</t>
  </si>
  <si>
    <t>Garcia L. C.</t>
  </si>
  <si>
    <t>Miyaki C. Y.</t>
  </si>
  <si>
    <t>Allgayer M. C.</t>
  </si>
  <si>
    <t>Weimer T. A.</t>
  </si>
  <si>
    <t>Brightsmith D. J.</t>
  </si>
  <si>
    <t>Douglas L.</t>
  </si>
  <si>
    <t>Pacifico E.</t>
  </si>
  <si>
    <t>Donatelli R. J.</t>
  </si>
  <si>
    <t>Toledo M. C. B.</t>
  </si>
  <si>
    <t>Silva H. E.</t>
  </si>
  <si>
    <t>Almeida T. R. A.</t>
  </si>
  <si>
    <t>Peterson A. T.</t>
  </si>
  <si>
    <t>Camilo A. R.</t>
  </si>
  <si>
    <t>Padovane C. R.</t>
  </si>
  <si>
    <t>Oliveira S. J.</t>
  </si>
  <si>
    <t>Loiko M. R.</t>
  </si>
  <si>
    <t>Passos D. T.</t>
  </si>
  <si>
    <t>Antas P. T. Z.</t>
  </si>
  <si>
    <t>Blanco G.</t>
  </si>
  <si>
    <t>Ishii I. H.</t>
  </si>
  <si>
    <t>Pinto A. A.</t>
  </si>
  <si>
    <t>Seixas G. H. F.</t>
  </si>
  <si>
    <t>Raso T. F.</t>
  </si>
  <si>
    <t>Pizo M. A.</t>
  </si>
  <si>
    <t>Donatti C. I.</t>
  </si>
  <si>
    <t>Galetti M.</t>
  </si>
  <si>
    <t>Picazo R. I. S.</t>
  </si>
  <si>
    <t>Bravo O. E. R.</t>
  </si>
  <si>
    <t>Padilha I. M.</t>
  </si>
  <si>
    <t>Rivera E. E. C.</t>
  </si>
  <si>
    <t>Colleony A.</t>
  </si>
  <si>
    <t>Clayton S.</t>
  </si>
  <si>
    <t>Couvet D.</t>
  </si>
  <si>
    <t>Jalme M. S.</t>
  </si>
  <si>
    <t>Prevot A. C.</t>
  </si>
  <si>
    <t>Borges F. J. A.</t>
  </si>
  <si>
    <t>Ribeiro B. R.</t>
  </si>
  <si>
    <t>Lopes L.</t>
  </si>
  <si>
    <t>Loyola R.</t>
  </si>
  <si>
    <t>Chan D. T. C.</t>
  </si>
  <si>
    <t>Poon E. S. K.</t>
  </si>
  <si>
    <t xml:space="preserve">Wong A. T. C. </t>
  </si>
  <si>
    <t>Sin S. Y. W.</t>
  </si>
  <si>
    <t>Berkunsky I.</t>
  </si>
  <si>
    <t>Quillfeldt P.</t>
  </si>
  <si>
    <t>Abbud M. C.</t>
  </si>
  <si>
    <t>Aguilar J. M. R. E</t>
  </si>
  <si>
    <t>Aleman-Zelaya U.</t>
  </si>
  <si>
    <t>Aramburu R. M.</t>
  </si>
  <si>
    <t>Arce A. A.</t>
  </si>
  <si>
    <t>Balas M. R.</t>
  </si>
  <si>
    <t>Balsaby T. J. S.</t>
  </si>
  <si>
    <t>Barredo B. J. M.</t>
  </si>
  <si>
    <t>Beissinger S. R.</t>
  </si>
  <si>
    <t>Rosales M.</t>
  </si>
  <si>
    <t>Berg K. S.</t>
  </si>
  <si>
    <t>Bianchi C. A.</t>
  </si>
  <si>
    <t>Blanco E.</t>
  </si>
  <si>
    <t>Bodrati A.</t>
  </si>
  <si>
    <t>Bonilla-Ruz C.</t>
  </si>
  <si>
    <t>Botero-Delgadillo E.</t>
  </si>
  <si>
    <t>Carnavelli S. B.</t>
  </si>
  <si>
    <t>Caparroz R.</t>
  </si>
  <si>
    <t>Cepeda R.E.</t>
  </si>
  <si>
    <t>Chassot O.</t>
  </si>
  <si>
    <t>Cinta-Magallón C.</t>
  </si>
  <si>
    <t>Cockle K.L.</t>
  </si>
  <si>
    <t>Daniele G.</t>
  </si>
  <si>
    <t>de Araujo C.B.</t>
  </si>
  <si>
    <t>de Barbosa A.E.</t>
  </si>
  <si>
    <t>de Moura L.N.</t>
  </si>
  <si>
    <t>Del Castillo H.</t>
  </si>
  <si>
    <t>Díaz S.</t>
  </si>
  <si>
    <t>Díaz-Luque J.A.</t>
  </si>
  <si>
    <t>Figueroa Rodríguez A.</t>
  </si>
  <si>
    <t>García-Anleu R.A.</t>
  </si>
  <si>
    <t>Gilardi J.D.</t>
  </si>
  <si>
    <t>Grilli P.G.</t>
  </si>
  <si>
    <t>Guix J.C.</t>
  </si>
  <si>
    <t>Hernández M.</t>
  </si>
  <si>
    <t>Hernández-Muñoz A.</t>
  </si>
  <si>
    <t>Horstman E.</t>
  </si>
  <si>
    <t>Ibarra Portillo R.</t>
  </si>
  <si>
    <t>Isacch J.P.</t>
  </si>
  <si>
    <t>Jiménez J.E.</t>
  </si>
  <si>
    <t>Joyner L.</t>
  </si>
  <si>
    <t>Juarez M.</t>
  </si>
  <si>
    <t>Kacoliris F.P.</t>
  </si>
  <si>
    <t>Kanaan V.T.</t>
  </si>
  <si>
    <t>Klemann-Júnior L.</t>
  </si>
  <si>
    <t>Latta S.C.</t>
  </si>
  <si>
    <t>Lee A.T.K.</t>
  </si>
  <si>
    <t>Lesterhuis A.</t>
  </si>
  <si>
    <t>Lezama-López M.</t>
  </si>
  <si>
    <t>Lugarini C.</t>
  </si>
  <si>
    <t>Marateo G.</t>
  </si>
  <si>
    <t>Marinelli C.B.</t>
  </si>
  <si>
    <t>Martínez J.</t>
  </si>
  <si>
    <t>McReynolds M.S.</t>
  </si>
  <si>
    <t>Mejia Urbina C.R.</t>
  </si>
  <si>
    <t>Monge-Arias G.</t>
  </si>
  <si>
    <t>Monterrubio-Rico T.C.</t>
  </si>
  <si>
    <t>Nunes A.P.</t>
  </si>
  <si>
    <t>Nunes F. P.</t>
  </si>
  <si>
    <t>Olaciregui C.</t>
  </si>
  <si>
    <t>Ortega-Arguelles J.</t>
  </si>
  <si>
    <t>Pagano L.</t>
  </si>
  <si>
    <t>Politi N.</t>
  </si>
  <si>
    <t>Ponce-Santizo G.</t>
  </si>
  <si>
    <t>Portillo Reyes H.O.</t>
  </si>
  <si>
    <t>Prestes N.P.</t>
  </si>
  <si>
    <t>Renton K.</t>
  </si>
  <si>
    <t>Reyes-Macedo G.</t>
  </si>
  <si>
    <t>Ringler E.</t>
  </si>
  <si>
    <t>Rivera L.</t>
  </si>
  <si>
    <t>Rodríguez-Ferraro A.</t>
  </si>
  <si>
    <t>Rojas-Valverde A.M.</t>
  </si>
  <si>
    <t>Rojas-Llanos R.E.</t>
  </si>
  <si>
    <t>Rubio-Rocha Y.G.</t>
  </si>
  <si>
    <t>Saidenberg A.B.S.</t>
  </si>
  <si>
    <t>Salinas-Melgoza A.</t>
  </si>
  <si>
    <t>Sanz V.</t>
  </si>
  <si>
    <t>Schaefer H.M.</t>
  </si>
  <si>
    <t>Scherer-Neto P.</t>
  </si>
  <si>
    <t>Seixas G.H.F.</t>
  </si>
  <si>
    <t>Serafini P.</t>
  </si>
  <si>
    <t>Silveira L.F.</t>
  </si>
  <si>
    <t>Sipinski E.A.B.</t>
  </si>
  <si>
    <t>Somenzari M.</t>
  </si>
  <si>
    <t>Susanibar D.</t>
  </si>
  <si>
    <t>Torres-Sovero C.</t>
  </si>
  <si>
    <t>Trofino-Falasco C.</t>
  </si>
  <si>
    <t>Vargas-Rodríguez R.</t>
  </si>
  <si>
    <t>Vázquez-Reyes L.D.</t>
  </si>
  <si>
    <t>White T.H. Jr</t>
  </si>
  <si>
    <t>Williams S.</t>
  </si>
  <si>
    <t>Zarza R.</t>
  </si>
  <si>
    <t>Rechetelo J.</t>
  </si>
  <si>
    <t>Ramalho K. R. A.</t>
  </si>
  <si>
    <t>Pinhal D.</t>
  </si>
  <si>
    <t>Ferreira B. H. S.</t>
  </si>
  <si>
    <t>Rodrigues J. A.</t>
  </si>
  <si>
    <t>Libonati R.</t>
  </si>
  <si>
    <t>Faria P. J.</t>
  </si>
  <si>
    <t>Yamashita C.</t>
  </si>
  <si>
    <t>Martuscelli P.</t>
  </si>
  <si>
    <t>Cruz P.</t>
  </si>
  <si>
    <t>Vicente E. C.</t>
  </si>
  <si>
    <t>Clarke R. V.</t>
  </si>
  <si>
    <t>By R. A.</t>
  </si>
  <si>
    <t>Schneider J. L.</t>
  </si>
  <si>
    <t>Herrera M.</t>
  </si>
  <si>
    <t>Olah G.</t>
  </si>
  <si>
    <t>Butchart S. H. M.</t>
  </si>
  <si>
    <t>Symes A.</t>
  </si>
  <si>
    <t xml:space="preserve"> Guzmán I. M.</t>
  </si>
  <si>
    <t>Cunningham R.</t>
  </si>
  <si>
    <t>Heinsohn R.</t>
  </si>
  <si>
    <t>Teixeira R. H. F.</t>
  </si>
  <si>
    <t>Carrasco A. O. T.</t>
  </si>
  <si>
    <t>Júnior J. P. A.</t>
  </si>
  <si>
    <t>Mottin V. D.</t>
  </si>
  <si>
    <t>Abilleira F.</t>
  </si>
  <si>
    <t>Paula G. A.</t>
  </si>
  <si>
    <t>Laps R.</t>
  </si>
  <si>
    <t>Fischer E.</t>
  </si>
  <si>
    <t>Chiminazzo C.</t>
  </si>
  <si>
    <t>Cziulik M.</t>
  </si>
  <si>
    <t>Neto P. S.</t>
  </si>
  <si>
    <t>Vilaça S. T.</t>
  </si>
  <si>
    <t>Dalapicolla J.</t>
  </si>
  <si>
    <t>Soares R.</t>
  </si>
  <si>
    <t>Aleixo A.</t>
  </si>
  <si>
    <t>Lunardi V. O.</t>
  </si>
  <si>
    <t>Francisco M. R.</t>
  </si>
  <si>
    <t>Rocha G. T.</t>
  </si>
  <si>
    <t>Goldschmidt B.</t>
  </si>
  <si>
    <t>Junior P. M. G.</t>
  </si>
  <si>
    <t>Barreiros M. H.</t>
  </si>
  <si>
    <t>Gomes F. B. R.</t>
  </si>
  <si>
    <t>Kuniy A. A.</t>
  </si>
  <si>
    <t>Figueiredo I. C. S.</t>
  </si>
  <si>
    <t>Matias R.</t>
  </si>
  <si>
    <t>Ludwig J.</t>
  </si>
  <si>
    <t>Oliveira A. K. M.</t>
  </si>
  <si>
    <t>Bono J. A. M.</t>
  </si>
  <si>
    <t>Martins P. F. R. B.</t>
  </si>
  <si>
    <t>Corsino J.</t>
  </si>
  <si>
    <t>Luque J. A. D.</t>
  </si>
  <si>
    <t>Dénes F. V.</t>
  </si>
  <si>
    <t>Tortato F. R.</t>
  </si>
  <si>
    <t>Bonanomi J.</t>
  </si>
  <si>
    <t>Pacheco J. F.</t>
  </si>
  <si>
    <t>Olmos F.</t>
  </si>
  <si>
    <t>Hennessey B.</t>
  </si>
  <si>
    <t>Carrara L. A.</t>
  </si>
  <si>
    <t>Yabe R. S.</t>
  </si>
  <si>
    <t>Rego M. A.</t>
  </si>
  <si>
    <t>Silveira L. F.</t>
  </si>
  <si>
    <t>Piacentini V. Q.</t>
  </si>
  <si>
    <t>Schunck F.</t>
  </si>
  <si>
    <t>Machado E.</t>
  </si>
  <si>
    <t>Pinheiro R. T.</t>
  </si>
  <si>
    <t>Reis E.</t>
  </si>
  <si>
    <t>Devenish C.</t>
  </si>
  <si>
    <t>Lees A. C.</t>
  </si>
  <si>
    <t>Collar N. J.</t>
  </si>
  <si>
    <t>Marsden S. J.</t>
  </si>
  <si>
    <t>Harrison S. L.</t>
  </si>
  <si>
    <t>Sutton G. P.</t>
  </si>
  <si>
    <t>Herrel A.</t>
  </si>
  <si>
    <t>Deeming D. C.</t>
  </si>
  <si>
    <t>Marchesi M. D.</t>
  </si>
  <si>
    <t>Rossi J. L.</t>
  </si>
  <si>
    <t>Carneiro M. T. W. D.</t>
  </si>
  <si>
    <t>Endringer D. C.</t>
  </si>
  <si>
    <t>Filho C. B. C.</t>
  </si>
  <si>
    <t>Pinho J. B.</t>
  </si>
  <si>
    <t>Nogueira F. M. B.</t>
  </si>
  <si>
    <t>Schneider L.</t>
  </si>
  <si>
    <t>Serbena A. L.</t>
  </si>
  <si>
    <t>Hay J. D.</t>
  </si>
  <si>
    <t>Johnson M. A.</t>
  </si>
  <si>
    <t>Frota A. V. B.</t>
  </si>
  <si>
    <t>Vitorino B. D.</t>
  </si>
  <si>
    <t>Nunes J. R. S.</t>
  </si>
  <si>
    <t>Silva C. J.</t>
  </si>
  <si>
    <t>Almeida F. L. R.</t>
  </si>
  <si>
    <t>Barros C. S.</t>
  </si>
  <si>
    <t>Pires A. S.</t>
  </si>
  <si>
    <t>Bonaparte E. B.</t>
  </si>
  <si>
    <t>Lima C. C.</t>
  </si>
  <si>
    <t>Xavier H. D. F.</t>
  </si>
  <si>
    <t>Hora J. S.</t>
  </si>
  <si>
    <t>Sallo F. G. D.</t>
  </si>
  <si>
    <t>López F. G.</t>
  </si>
  <si>
    <t>Cockle K. L.</t>
  </si>
  <si>
    <t>Montellano M. G. N.</t>
  </si>
  <si>
    <t>Dracxler C. M.</t>
  </si>
  <si>
    <t>Kissling W. D.</t>
  </si>
  <si>
    <t>Abilheira F. S.</t>
  </si>
  <si>
    <t>Conrado L. P.</t>
  </si>
  <si>
    <t>Rdrigues T. M.</t>
  </si>
  <si>
    <t>Barbirato M.</t>
  </si>
  <si>
    <t>Corrêa N. G.</t>
  </si>
  <si>
    <t xml:space="preserve">Douglas L. R. </t>
  </si>
  <si>
    <t>Veríssimo D.</t>
  </si>
  <si>
    <t>Rodríguez J. P.</t>
  </si>
  <si>
    <t>Paris J. R. F.</t>
  </si>
  <si>
    <t>Mercado A. S.</t>
  </si>
  <si>
    <t>Young A. M.</t>
  </si>
  <si>
    <t>Hobson A.</t>
  </si>
  <si>
    <t>Lackey L. B.</t>
  </si>
  <si>
    <t>Wright T. F.</t>
  </si>
  <si>
    <t>Ramos C. A.</t>
  </si>
  <si>
    <t>Ferreira C. J.</t>
  </si>
  <si>
    <t>Ballaben A. S.</t>
  </si>
  <si>
    <t>Filho R. A. C. P.</t>
  </si>
  <si>
    <t>Darini A. L. C.</t>
  </si>
  <si>
    <t>Santos M. P. D.</t>
  </si>
  <si>
    <t>Santana A.</t>
  </si>
  <si>
    <t>Soares L. M. S.</t>
  </si>
  <si>
    <t>Sousa S. A.</t>
  </si>
  <si>
    <t>Barros L. A.</t>
  </si>
  <si>
    <t>Fedullo L. P. L.</t>
  </si>
  <si>
    <t>Almeida F. M.</t>
  </si>
  <si>
    <t>Pinto R. M.</t>
  </si>
  <si>
    <t>A. Borsari</t>
  </si>
  <si>
    <t>B. Ottoni</t>
  </si>
  <si>
    <t>Paim C. S</t>
  </si>
  <si>
    <t>Barros A. D.</t>
  </si>
  <si>
    <t>Sifaoui I</t>
  </si>
  <si>
    <t>Guerra R. D.</t>
  </si>
  <si>
    <t>Morales J. L.</t>
  </si>
  <si>
    <t>Fuentes C. R</t>
  </si>
  <si>
    <t>Lanús E. C.</t>
  </si>
  <si>
    <t>Castaldo J. P. C</t>
  </si>
  <si>
    <t>Byrne A.</t>
  </si>
  <si>
    <t xml:space="preserve"> Perisin K.</t>
  </si>
  <si>
    <t>Faust L. J.</t>
  </si>
  <si>
    <t>Borecka Z.</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</si>
</sst>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5.0"/>
      <color rgb="FF1A1818"/>
      <name val="Times New Roman"/>
    </font>
    <font/>
    <font>
      <b/>
      <sz val="8.0"/>
      <color theme="1"/>
      <name val="Times New Roman"/>
    </font>
    <font>
      <sz val="7.0"/>
      <color theme="1"/>
      <name val="Arial"/>
    </font>
    <font>
      <u/>
      <sz val="7.0"/>
      <color rgb="FF1155CC"/>
      <name val="Arial"/>
    </font>
    <font>
      <b/>
      <sz val="13.0"/>
      <color theme="1"/>
      <name val="Times New Roman"/>
    </font>
    <font>
      <b/>
      <color theme="1"/>
      <name val="Arial"/>
    </font>
    <font>
      <color theme="1"/>
      <name val="Arial"/>
    </font>
    <font>
      <b/>
      <sz val="14.0"/>
      <color theme="1"/>
      <name val="Times New Roman"/>
    </font>
  </fonts>
  <fills count="10">
    <fill>
      <patternFill patternType="none"/>
    </fill>
    <fill>
      <patternFill patternType="lightGray"/>
    </fill>
    <fill>
      <patternFill patternType="solid">
        <fgColor rgb="FFB7B7B7"/>
        <bgColor rgb="FFB7B7B7"/>
      </patternFill>
    </fill>
    <fill>
      <patternFill patternType="solid">
        <fgColor rgb="FFEA9999"/>
        <bgColor rgb="FFEA9999"/>
      </patternFill>
    </fill>
    <fill>
      <patternFill patternType="solid">
        <fgColor rgb="FF76A5AF"/>
        <bgColor rgb="FF76A5AF"/>
      </patternFill>
    </fill>
    <fill>
      <patternFill patternType="solid">
        <fgColor rgb="FF8E7CC3"/>
        <bgColor rgb="FF8E7CC3"/>
      </patternFill>
    </fill>
    <fill>
      <patternFill patternType="solid">
        <fgColor rgb="FF93C47D"/>
        <bgColor rgb="FF93C47D"/>
      </patternFill>
    </fill>
    <fill>
      <patternFill patternType="solid">
        <fgColor rgb="FFFFD966"/>
        <bgColor rgb="FFFFD966"/>
      </patternFill>
    </fill>
    <fill>
      <patternFill patternType="solid">
        <fgColor rgb="FFC27BA0"/>
        <bgColor rgb="FFC27BA0"/>
      </patternFill>
    </fill>
    <fill>
      <patternFill patternType="solid">
        <fgColor rgb="FFA2C4C9"/>
        <bgColor rgb="FFA2C4C9"/>
      </patternFill>
    </fill>
  </fills>
  <borders count="12">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border>
    <border>
      <right style="thin">
        <color rgb="FF000000"/>
      </right>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3" numFmtId="0" xfId="0" applyAlignment="1" applyFont="1">
      <alignment horizontal="center" readingOrder="0" vertical="center"/>
    </xf>
    <xf borderId="0" fillId="0" fontId="3" numFmtId="0" xfId="0" applyAlignment="1" applyFont="1">
      <alignment horizontal="center" vertical="center"/>
    </xf>
    <xf borderId="0" fillId="0" fontId="4" numFmtId="0" xfId="0" applyAlignment="1" applyFont="1">
      <alignment horizontal="center" vertical="center"/>
    </xf>
    <xf borderId="0" fillId="0" fontId="4" numFmtId="0" xfId="0" applyAlignment="1" applyFont="1">
      <alignment horizontal="center" readingOrder="0" vertical="center"/>
    </xf>
    <xf borderId="0" fillId="0" fontId="5" numFmtId="0" xfId="0" applyAlignment="1" applyFont="1">
      <alignment horizontal="center" vertical="center"/>
    </xf>
    <xf borderId="0" fillId="0" fontId="4" numFmtId="0" xfId="0" applyAlignment="1" applyFont="1">
      <alignment horizontal="center" shrinkToFit="0" vertical="center" wrapText="1"/>
    </xf>
    <xf borderId="0" fillId="0" fontId="4" numFmtId="0" xfId="0" applyAlignment="1" applyFont="1">
      <alignment horizontal="center" readingOrder="0" shrinkToFit="0" vertical="center" wrapText="1"/>
    </xf>
    <xf borderId="1" fillId="3" fontId="6" numFmtId="0" xfId="0" applyAlignment="1" applyBorder="1" applyFill="1" applyFont="1">
      <alignment horizontal="center" readingOrder="0" vertical="center"/>
    </xf>
    <xf borderId="7" fillId="0" fontId="2" numFmtId="0" xfId="0" applyBorder="1" applyFont="1"/>
    <xf borderId="8" fillId="0" fontId="2" numFmtId="0" xfId="0" applyBorder="1" applyFont="1"/>
    <xf borderId="9" fillId="0" fontId="7" numFmtId="0" xfId="0" applyAlignment="1" applyBorder="1" applyFont="1">
      <alignment horizontal="center" readingOrder="0" vertical="bottom"/>
    </xf>
    <xf borderId="10" fillId="0" fontId="7" numFmtId="0" xfId="0" applyAlignment="1" applyBorder="1" applyFont="1">
      <alignment horizontal="center" readingOrder="0" vertical="bottom"/>
    </xf>
    <xf borderId="7" fillId="0" fontId="8" numFmtId="0" xfId="0" applyAlignment="1" applyBorder="1" applyFont="1">
      <alignment horizontal="center" readingOrder="0" vertical="bottom"/>
    </xf>
    <xf borderId="8" fillId="0" fontId="8" numFmtId="0" xfId="0" applyAlignment="1" applyBorder="1" applyFont="1">
      <alignment horizontal="center" vertical="bottom"/>
    </xf>
    <xf borderId="7" fillId="0" fontId="8" numFmtId="0" xfId="0" applyAlignment="1" applyBorder="1" applyFont="1">
      <alignment horizontal="center" vertical="bottom"/>
    </xf>
    <xf borderId="4" fillId="0" fontId="7" numFmtId="0" xfId="0" applyAlignment="1" applyBorder="1" applyFont="1">
      <alignment horizontal="center" vertical="bottom"/>
    </xf>
    <xf borderId="6" fillId="0" fontId="8" numFmtId="0" xfId="0" applyAlignment="1" applyBorder="1" applyFont="1">
      <alignment horizontal="center" vertical="bottom"/>
    </xf>
    <xf borderId="1" fillId="4" fontId="6" numFmtId="0" xfId="0" applyAlignment="1" applyBorder="1" applyFill="1" applyFont="1">
      <alignment horizontal="center" readingOrder="0" vertical="center"/>
    </xf>
    <xf borderId="11" fillId="0" fontId="7" numFmtId="0" xfId="0" applyAlignment="1" applyBorder="1" applyFont="1">
      <alignment horizontal="center" readingOrder="0" vertical="bottom"/>
    </xf>
    <xf borderId="11" fillId="0" fontId="7" numFmtId="0" xfId="0" applyAlignment="1" applyBorder="1" applyFont="1">
      <alignment horizontal="center" vertical="bottom"/>
    </xf>
    <xf borderId="0" fillId="0" fontId="8" numFmtId="0" xfId="0" applyAlignment="1" applyFont="1">
      <alignment horizontal="center" vertical="bottom"/>
    </xf>
    <xf borderId="4" fillId="0" fontId="8" numFmtId="0" xfId="0" applyAlignment="1" applyBorder="1" applyFont="1">
      <alignment horizontal="center" readingOrder="0" vertical="bottom"/>
    </xf>
    <xf borderId="5" fillId="0" fontId="8" numFmtId="0" xfId="0" applyAlignment="1" applyBorder="1" applyFont="1">
      <alignment horizontal="center" vertical="bottom"/>
    </xf>
    <xf borderId="1" fillId="5" fontId="6" numFmtId="0" xfId="0" applyAlignment="1" applyBorder="1" applyFill="1" applyFont="1">
      <alignment horizontal="center" readingOrder="0" vertical="center"/>
    </xf>
    <xf borderId="0" fillId="0" fontId="8" numFmtId="0" xfId="0" applyAlignment="1" applyFont="1">
      <alignment horizontal="center" readingOrder="0" vertical="bottom"/>
    </xf>
    <xf borderId="8" fillId="0" fontId="8" numFmtId="0" xfId="0" applyAlignment="1" applyBorder="1" applyFont="1">
      <alignment horizontal="center" readingOrder="0" vertical="bottom"/>
    </xf>
    <xf borderId="1" fillId="6" fontId="6" numFmtId="0" xfId="0" applyAlignment="1" applyBorder="1" applyFill="1" applyFont="1">
      <alignment horizontal="center" readingOrder="0" vertical="center"/>
    </xf>
    <xf borderId="1" fillId="7" fontId="6" numFmtId="0" xfId="0" applyAlignment="1" applyBorder="1" applyFill="1" applyFont="1">
      <alignment horizontal="center" readingOrder="0" vertical="center"/>
    </xf>
    <xf borderId="1" fillId="8" fontId="6" numFmtId="0" xfId="0" applyAlignment="1" applyBorder="1" applyFill="1" applyFont="1">
      <alignment horizontal="center" readingOrder="0" vertical="center"/>
    </xf>
    <xf borderId="0" fillId="0" fontId="9" numFmtId="0" xfId="0" applyAlignment="1" applyFont="1">
      <alignment horizontal="center" readingOrder="0" vertical="center"/>
    </xf>
    <xf borderId="1" fillId="9" fontId="9" numFmtId="0" xfId="0" applyAlignment="1" applyBorder="1" applyFill="1" applyFont="1">
      <alignment horizontal="center" readingOrder="0" vertical="center"/>
    </xf>
    <xf borderId="0" fillId="0" fontId="7" numFmtId="0" xfId="0" applyAlignment="1" applyFont="1">
      <alignment horizontal="center" vertical="bottom"/>
    </xf>
    <xf borderId="10" fillId="0" fontId="7" numFmtId="0" xfId="0" applyAlignment="1" applyBorder="1" applyFont="1">
      <alignment horizontal="center" vertical="bottom"/>
    </xf>
    <xf borderId="4" fillId="0" fontId="8" numFmtId="0" xfId="0" applyAlignment="1" applyBorder="1" applyFont="1">
      <alignment horizontal="center"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11" Type="http://schemas.openxmlformats.org/officeDocument/2006/relationships/worksheet" Target="worksheets/sheet7.xml"/><Relationship Id="rId10" Type="http://schemas.openxmlformats.org/officeDocument/2006/relationships/worksheet" Target="worksheets/sheet6.xml"/><Relationship Id="rId12"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oi.org/10.1016/j.biocon.2019.05.055" TargetMode="External"/><Relationship Id="rId42" Type="http://schemas.openxmlformats.org/officeDocument/2006/relationships/hyperlink" Target="https://doi.org/10.1007/s10336-019-01652-z" TargetMode="External"/><Relationship Id="rId41" Type="http://schemas.openxmlformats.org/officeDocument/2006/relationships/hyperlink" Target="https://doi.org/10.1007/BF03544469" TargetMode="External"/><Relationship Id="rId44" Type="http://schemas.openxmlformats.org/officeDocument/2006/relationships/hyperlink" Target="https://doi.org/10.3390/d12020045" TargetMode="External"/><Relationship Id="rId43" Type="http://schemas.openxmlformats.org/officeDocument/2006/relationships/hyperlink" Target="https://doi.org/10.3354/esr00954" TargetMode="External"/><Relationship Id="rId46" Type="http://schemas.openxmlformats.org/officeDocument/2006/relationships/hyperlink" Target="https://doi.org/10.1016/j.gecco.2021.e01784" TargetMode="External"/><Relationship Id="rId45" Type="http://schemas.openxmlformats.org/officeDocument/2006/relationships/hyperlink" Target="https://doi.org/10.3897/neotropical.15.e52905" TargetMode="External"/><Relationship Id="rId1" Type="http://schemas.openxmlformats.org/officeDocument/2006/relationships/hyperlink" Target="http://www.revbrasilornitol.com.br/BJO/article/view/0712" TargetMode="External"/><Relationship Id="rId2" Type="http://schemas.openxmlformats.org/officeDocument/2006/relationships/hyperlink" Target="https://doi.org/10.1590/S1415-47572003000300011" TargetMode="External"/><Relationship Id="rId3" Type="http://schemas.openxmlformats.org/officeDocument/2006/relationships/hyperlink" Target="https://digitalcommons.usf.edu/ornitologia_neotropical/vol14/iss1/3" TargetMode="External"/><Relationship Id="rId4" Type="http://schemas.openxmlformats.org/officeDocument/2006/relationships/hyperlink" Target="https://digitalcommons.usf.edu/ornitologia_neotropical/vol15/iss5/28" TargetMode="External"/><Relationship Id="rId9" Type="http://schemas.openxmlformats.org/officeDocument/2006/relationships/hyperlink" Target="https://www.redalyc.org/articulo.oa?id=26012809009" TargetMode="External"/><Relationship Id="rId48" Type="http://schemas.openxmlformats.org/officeDocument/2006/relationships/hyperlink" Target="https://doi.org/10.1038/s41598-021-84228-3" TargetMode="External"/><Relationship Id="rId47" Type="http://schemas.openxmlformats.org/officeDocument/2006/relationships/hyperlink" Target="https://doi.org/10.1007/s10531-021-02176-w" TargetMode="External"/><Relationship Id="rId49" Type="http://schemas.openxmlformats.org/officeDocument/2006/relationships/hyperlink" Target="https://doi.org/10.1111/ibi.12982" TargetMode="External"/><Relationship Id="rId5" Type="http://schemas.openxmlformats.org/officeDocument/2006/relationships/hyperlink" Target="https://doi.org/10.1016/j.vetmic.2006.06.025" TargetMode="External"/><Relationship Id="rId6" Type="http://schemas.openxmlformats.org/officeDocument/2006/relationships/hyperlink" Target="https://doi.org/10.1590/S1519-69842006000200021" TargetMode="External"/><Relationship Id="rId7" Type="http://schemas.openxmlformats.org/officeDocument/2006/relationships/hyperlink" Target="https://pepsic.bvsalud.org/scielo.php?script=sci_arttext&amp;pid=S1517-28052006000200003" TargetMode="External"/><Relationship Id="rId8" Type="http://schemas.openxmlformats.org/officeDocument/2006/relationships/hyperlink" Target="https://www.cabidigitallibrary.org/doi/full/10.5555/20073031963" TargetMode="External"/><Relationship Id="rId31" Type="http://schemas.openxmlformats.org/officeDocument/2006/relationships/hyperlink" Target="https://doi.org/10.1590/1809-4392201500011" TargetMode="External"/><Relationship Id="rId30" Type="http://schemas.openxmlformats.org/officeDocument/2006/relationships/hyperlink" Target="https://doi.org/10.1093/jhered/esv038" TargetMode="External"/><Relationship Id="rId33" Type="http://schemas.openxmlformats.org/officeDocument/2006/relationships/hyperlink" Target="https://doi.org/10.5902/1980509820669" TargetMode="External"/><Relationship Id="rId32" Type="http://schemas.openxmlformats.org/officeDocument/2006/relationships/hyperlink" Target="https://doi.org/10.1590/S0100-736X2015000600014" TargetMode="External"/><Relationship Id="rId35" Type="http://schemas.openxmlformats.org/officeDocument/2006/relationships/hyperlink" Target="https://doi.org/10.1016/j.biocon.2016.11.035" TargetMode="External"/><Relationship Id="rId34" Type="http://schemas.openxmlformats.org/officeDocument/2006/relationships/hyperlink" Target="https://doi.org/10.1007/s10531-015-1036-z" TargetMode="External"/><Relationship Id="rId70" Type="http://schemas.openxmlformats.org/officeDocument/2006/relationships/drawing" Target="../drawings/drawing1.xml"/><Relationship Id="rId37" Type="http://schemas.openxmlformats.org/officeDocument/2006/relationships/hyperlink" Target="https://doi.org/10.58843/ornneo.v28i0.247" TargetMode="External"/><Relationship Id="rId36" Type="http://schemas.openxmlformats.org/officeDocument/2006/relationships/hyperlink" Target="https://doi.org/10.1016/j.biocon.2017.08.016" TargetMode="External"/><Relationship Id="rId39" Type="http://schemas.openxmlformats.org/officeDocument/2006/relationships/hyperlink" Target="https://doi.org/10.1080/01584197.2017.1387031" TargetMode="External"/><Relationship Id="rId38" Type="http://schemas.openxmlformats.org/officeDocument/2006/relationships/hyperlink" Target="https://doi.org/10.34024/revbea.2017.v12.1982" TargetMode="External"/><Relationship Id="rId62" Type="http://schemas.openxmlformats.org/officeDocument/2006/relationships/hyperlink" Target="http://revbrasilornitol.com.br/BJO/article/view/4904" TargetMode="External"/><Relationship Id="rId61" Type="http://schemas.openxmlformats.org/officeDocument/2006/relationships/hyperlink" Target="https://doi.org/10.1016/j.vetmic.2024.110196" TargetMode="External"/><Relationship Id="rId20" Type="http://schemas.openxmlformats.org/officeDocument/2006/relationships/hyperlink" Target="https://doi.org/10.1590/S1676-06032011000100027" TargetMode="External"/><Relationship Id="rId64" Type="http://schemas.openxmlformats.org/officeDocument/2006/relationships/hyperlink" Target="https://doi.org/10.1007/s10071-004-0221-3" TargetMode="External"/><Relationship Id="rId63" Type="http://schemas.openxmlformats.org/officeDocument/2006/relationships/hyperlink" Target="https://periodicos.uff.br/rbcv/article/view/7552" TargetMode="External"/><Relationship Id="rId22" Type="http://schemas.openxmlformats.org/officeDocument/2006/relationships/hyperlink" Target="https://repositorio.inpa.gov.br/handle/1/16141?mode=full" TargetMode="External"/><Relationship Id="rId66" Type="http://schemas.openxmlformats.org/officeDocument/2006/relationships/hyperlink" Target="https://doi.org/10.1007/s10071-008-0190-z" TargetMode="External"/><Relationship Id="rId21" Type="http://schemas.openxmlformats.org/officeDocument/2006/relationships/hyperlink" Target="https://doi.org/10.1111/j.1469-1795.2011.00477.x" TargetMode="External"/><Relationship Id="rId65" Type="http://schemas.openxmlformats.org/officeDocument/2006/relationships/hyperlink" Target="http://www.revbrasilornitol.com.br/BJO/article/view/2102" TargetMode="External"/><Relationship Id="rId24" Type="http://schemas.openxmlformats.org/officeDocument/2006/relationships/hyperlink" Target="https://doi.org/10.1007/s11292-013-9177-0" TargetMode="External"/><Relationship Id="rId68" Type="http://schemas.openxmlformats.org/officeDocument/2006/relationships/hyperlink" Target="https://doi.org/10.1038/sdata.2019.19" TargetMode="External"/><Relationship Id="rId23" Type="http://schemas.openxmlformats.org/officeDocument/2006/relationships/hyperlink" Target="https://doi.org/10.1080/17440572.2012.700180" TargetMode="External"/><Relationship Id="rId67" Type="http://schemas.openxmlformats.org/officeDocument/2006/relationships/hyperlink" Target="https://doi.org/10.1007/s11357-024-01397-5" TargetMode="External"/><Relationship Id="rId60" Type="http://schemas.openxmlformats.org/officeDocument/2006/relationships/hyperlink" Target="https://doi.org/10.1093/ornithapp/duae042" TargetMode="External"/><Relationship Id="rId26" Type="http://schemas.openxmlformats.org/officeDocument/2006/relationships/hyperlink" Target="https://ava.icmbio.gov.br/mod/data/view.php?d=17&amp;rid=2691" TargetMode="External"/><Relationship Id="rId25" Type="http://schemas.openxmlformats.org/officeDocument/2006/relationships/hyperlink" Target="https://doi.org/10.1638/1042-7260-44.1.169" TargetMode="External"/><Relationship Id="rId69" Type="http://schemas.openxmlformats.org/officeDocument/2006/relationships/hyperlink" Target="https://doi.org/10.3389/fgene.2023.1156730" TargetMode="External"/><Relationship Id="rId28" Type="http://schemas.openxmlformats.org/officeDocument/2006/relationships/hyperlink" Target="https://doi.org/10.1186/s13104-015-1749-9" TargetMode="External"/><Relationship Id="rId27" Type="http://schemas.openxmlformats.org/officeDocument/2006/relationships/hyperlink" Target="http://dx.doi.org/10.3167/ares.2013.040107" TargetMode="External"/><Relationship Id="rId29" Type="http://schemas.openxmlformats.org/officeDocument/2006/relationships/hyperlink" Target="https://doi.org/10.1007/s12117-015-9259-7" TargetMode="External"/><Relationship Id="rId51" Type="http://schemas.openxmlformats.org/officeDocument/2006/relationships/hyperlink" Target="https://doi.org/10.1590/0102-33062020abb0462" TargetMode="External"/><Relationship Id="rId50" Type="http://schemas.openxmlformats.org/officeDocument/2006/relationships/hyperlink" Target="https://doi.org/10.1111/ddi.13395" TargetMode="External"/><Relationship Id="rId53" Type="http://schemas.openxmlformats.org/officeDocument/2006/relationships/hyperlink" Target="https://doi.org/10.3390/d13050191" TargetMode="External"/><Relationship Id="rId52" Type="http://schemas.openxmlformats.org/officeDocument/2006/relationships/hyperlink" Target="https://doi.org/10.1111/brv.12809" TargetMode="External"/><Relationship Id="rId11" Type="http://schemas.openxmlformats.org/officeDocument/2006/relationships/hyperlink" Target="http://www.revbrasilornitol.com.br/BJO/article/view/2808" TargetMode="External"/><Relationship Id="rId55" Type="http://schemas.openxmlformats.org/officeDocument/2006/relationships/hyperlink" Target="https://doi.org/10.1016/j.gecco.2023.e02539" TargetMode="External"/><Relationship Id="rId10" Type="http://schemas.openxmlformats.org/officeDocument/2006/relationships/hyperlink" Target="https://doi.org/10.1017/S0959270907000858" TargetMode="External"/><Relationship Id="rId54" Type="http://schemas.openxmlformats.org/officeDocument/2006/relationships/hyperlink" Target="https://doi.org/10.1038/s41598-022-19677-5" TargetMode="External"/><Relationship Id="rId13" Type="http://schemas.openxmlformats.org/officeDocument/2006/relationships/hyperlink" Target="http://posgrad.ulbra.br/periodicos/index.php/ic/article/view/1686/1227" TargetMode="External"/><Relationship Id="rId57" Type="http://schemas.openxmlformats.org/officeDocument/2006/relationships/hyperlink" Target="https://doi.org/10.1007/s43388-024-00207-y" TargetMode="External"/><Relationship Id="rId12" Type="http://schemas.openxmlformats.org/officeDocument/2006/relationships/hyperlink" Target="https://periodicos.ufpb.br/ojs/index.php/gaia/article/view/2268" TargetMode="External"/><Relationship Id="rId56" Type="http://schemas.openxmlformats.org/officeDocument/2006/relationships/hyperlink" Target="https://doi.org/10.1007/s13157-023-01691-6" TargetMode="External"/><Relationship Id="rId15" Type="http://schemas.openxmlformats.org/officeDocument/2006/relationships/hyperlink" Target="https://doi.org/10.1007/s10531-007-9312-1" TargetMode="External"/><Relationship Id="rId59" Type="http://schemas.openxmlformats.org/officeDocument/2006/relationships/hyperlink" Target="https://doi.org/10.1111/joa.14144" TargetMode="External"/><Relationship Id="rId14" Type="http://schemas.openxmlformats.org/officeDocument/2006/relationships/hyperlink" Target="https://doi.org/10.1016/j.biocon.2007.12.023" TargetMode="External"/><Relationship Id="rId58" Type="http://schemas.openxmlformats.org/officeDocument/2006/relationships/hyperlink" Target="https://doi.org/10.1111/eva.70039" TargetMode="External"/><Relationship Id="rId17" Type="http://schemas.openxmlformats.org/officeDocument/2006/relationships/hyperlink" Target="https://doi.org/10.7589/0090-3558-45.4.972" TargetMode="External"/><Relationship Id="rId16" Type="http://schemas.openxmlformats.org/officeDocument/2006/relationships/hyperlink" Target="https://doi.org/10.1590/S0103-84782009005000171" TargetMode="External"/><Relationship Id="rId19" Type="http://schemas.openxmlformats.org/officeDocument/2006/relationships/hyperlink" Target="http://revbrasilornitol.com.br/BJO/article/view/3801/0" TargetMode="External"/><Relationship Id="rId18" Type="http://schemas.openxmlformats.org/officeDocument/2006/relationships/hyperlink" Target="http://revbrasilornitol.com.br/BJO/article/view/410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7.25"/>
    <col customWidth="1" min="2" max="2" width="42.25"/>
    <col customWidth="1" min="3" max="3" width="10.13"/>
    <col customWidth="1" min="6" max="6" width="16.88"/>
    <col customWidth="1" min="7" max="7" width="15.38"/>
    <col customWidth="1" min="9" max="9" width="78.63"/>
  </cols>
  <sheetData>
    <row r="1">
      <c r="A1" s="1" t="s">
        <v>0</v>
      </c>
      <c r="B1" s="2"/>
      <c r="C1" s="2"/>
      <c r="D1" s="2"/>
      <c r="E1" s="2"/>
      <c r="F1" s="2"/>
      <c r="G1" s="2"/>
      <c r="H1" s="2"/>
      <c r="I1" s="2"/>
      <c r="J1" s="3"/>
    </row>
    <row r="2">
      <c r="A2" s="4"/>
      <c r="B2" s="5"/>
      <c r="C2" s="5"/>
      <c r="D2" s="5"/>
      <c r="E2" s="5"/>
      <c r="F2" s="5"/>
      <c r="G2" s="5"/>
      <c r="H2" s="5"/>
      <c r="I2" s="5"/>
      <c r="J2" s="6"/>
    </row>
    <row r="3">
      <c r="A3" s="7" t="s">
        <v>1</v>
      </c>
      <c r="B3" s="7" t="s">
        <v>2</v>
      </c>
      <c r="C3" s="7" t="s">
        <v>3</v>
      </c>
      <c r="D3" s="7" t="s">
        <v>4</v>
      </c>
      <c r="E3" s="7" t="s">
        <v>5</v>
      </c>
      <c r="F3" s="7" t="s">
        <v>6</v>
      </c>
      <c r="G3" s="7" t="s">
        <v>7</v>
      </c>
      <c r="H3" s="8" t="s">
        <v>8</v>
      </c>
      <c r="I3" s="8" t="s">
        <v>9</v>
      </c>
      <c r="J3" s="7" t="s">
        <v>10</v>
      </c>
    </row>
    <row r="4">
      <c r="A4" s="9" t="s">
        <v>11</v>
      </c>
      <c r="B4" s="9" t="s">
        <v>12</v>
      </c>
      <c r="C4" s="9">
        <v>1997.0</v>
      </c>
      <c r="D4" s="9" t="s">
        <v>13</v>
      </c>
      <c r="E4" s="10" t="s">
        <v>14</v>
      </c>
      <c r="F4" s="10" t="s">
        <v>15</v>
      </c>
      <c r="G4" s="9" t="s">
        <v>16</v>
      </c>
      <c r="H4" s="10" t="s">
        <v>17</v>
      </c>
      <c r="I4" s="11" t="s">
        <v>18</v>
      </c>
      <c r="J4" s="10" t="s">
        <v>19</v>
      </c>
    </row>
    <row r="5">
      <c r="A5" s="9" t="s">
        <v>20</v>
      </c>
      <c r="B5" s="9" t="s">
        <v>21</v>
      </c>
      <c r="C5" s="9">
        <v>2003.0</v>
      </c>
      <c r="D5" s="9" t="s">
        <v>22</v>
      </c>
      <c r="E5" s="10" t="s">
        <v>23</v>
      </c>
      <c r="F5" s="10" t="s">
        <v>17</v>
      </c>
      <c r="G5" s="10" t="s">
        <v>17</v>
      </c>
      <c r="H5" s="10" t="s">
        <v>24</v>
      </c>
      <c r="I5" s="11" t="s">
        <v>25</v>
      </c>
      <c r="J5" s="10" t="s">
        <v>26</v>
      </c>
    </row>
    <row r="6">
      <c r="A6" s="9" t="s">
        <v>27</v>
      </c>
      <c r="B6" s="9" t="s">
        <v>28</v>
      </c>
      <c r="C6" s="9">
        <v>2003.0</v>
      </c>
      <c r="D6" s="9" t="s">
        <v>13</v>
      </c>
      <c r="E6" s="10" t="s">
        <v>14</v>
      </c>
      <c r="F6" s="10" t="s">
        <v>29</v>
      </c>
      <c r="G6" s="9" t="s">
        <v>16</v>
      </c>
      <c r="H6" s="10" t="s">
        <v>30</v>
      </c>
      <c r="I6" s="11" t="s">
        <v>31</v>
      </c>
      <c r="J6" s="10" t="s">
        <v>26</v>
      </c>
    </row>
    <row r="7">
      <c r="A7" s="9" t="s">
        <v>32</v>
      </c>
      <c r="B7" s="9" t="s">
        <v>33</v>
      </c>
      <c r="C7" s="9">
        <v>2004.0</v>
      </c>
      <c r="D7" s="9" t="s">
        <v>22</v>
      </c>
      <c r="E7" s="10" t="s">
        <v>34</v>
      </c>
      <c r="F7" s="10" t="s">
        <v>15</v>
      </c>
      <c r="G7" s="9" t="s">
        <v>16</v>
      </c>
      <c r="H7" s="10" t="s">
        <v>30</v>
      </c>
      <c r="I7" s="11" t="s">
        <v>35</v>
      </c>
      <c r="J7" s="10" t="s">
        <v>36</v>
      </c>
    </row>
    <row r="8">
      <c r="A8" s="9" t="s">
        <v>37</v>
      </c>
      <c r="B8" s="9" t="s">
        <v>38</v>
      </c>
      <c r="C8" s="9">
        <v>2006.0</v>
      </c>
      <c r="D8" s="10" t="s">
        <v>39</v>
      </c>
      <c r="E8" s="10" t="s">
        <v>40</v>
      </c>
      <c r="F8" s="10" t="s">
        <v>15</v>
      </c>
      <c r="G8" s="9" t="s">
        <v>16</v>
      </c>
      <c r="H8" s="10" t="s">
        <v>30</v>
      </c>
      <c r="I8" s="11" t="s">
        <v>41</v>
      </c>
      <c r="J8" s="10" t="s">
        <v>26</v>
      </c>
    </row>
    <row r="9">
      <c r="A9" s="9" t="s">
        <v>42</v>
      </c>
      <c r="B9" s="9" t="s">
        <v>43</v>
      </c>
      <c r="C9" s="9">
        <v>2006.0</v>
      </c>
      <c r="D9" s="9" t="s">
        <v>22</v>
      </c>
      <c r="E9" s="10" t="s">
        <v>14</v>
      </c>
      <c r="F9" s="10" t="s">
        <v>15</v>
      </c>
      <c r="G9" s="9" t="s">
        <v>16</v>
      </c>
      <c r="H9" s="10" t="s">
        <v>30</v>
      </c>
      <c r="I9" s="11" t="s">
        <v>44</v>
      </c>
      <c r="J9" s="10" t="s">
        <v>19</v>
      </c>
    </row>
    <row r="10">
      <c r="A10" s="9" t="s">
        <v>45</v>
      </c>
      <c r="B10" s="9" t="s">
        <v>46</v>
      </c>
      <c r="C10" s="9">
        <v>2006.0</v>
      </c>
      <c r="D10" s="9" t="s">
        <v>13</v>
      </c>
      <c r="E10" s="10" t="s">
        <v>47</v>
      </c>
      <c r="F10" s="10" t="s">
        <v>15</v>
      </c>
      <c r="G10" s="9" t="s">
        <v>16</v>
      </c>
      <c r="H10" s="10" t="s">
        <v>30</v>
      </c>
      <c r="I10" s="11" t="s">
        <v>48</v>
      </c>
      <c r="J10" s="10" t="s">
        <v>26</v>
      </c>
    </row>
    <row r="11">
      <c r="A11" s="9" t="s">
        <v>49</v>
      </c>
      <c r="B11" s="9" t="s">
        <v>50</v>
      </c>
      <c r="C11" s="9">
        <v>2006.0</v>
      </c>
      <c r="D11" s="9" t="s">
        <v>13</v>
      </c>
      <c r="E11" s="10" t="s">
        <v>14</v>
      </c>
      <c r="F11" s="10" t="s">
        <v>15</v>
      </c>
      <c r="G11" s="9" t="s">
        <v>16</v>
      </c>
      <c r="H11" s="10" t="s">
        <v>17</v>
      </c>
      <c r="I11" s="11" t="s">
        <v>51</v>
      </c>
      <c r="J11" s="10" t="s">
        <v>26</v>
      </c>
    </row>
    <row r="12">
      <c r="A12" s="9" t="s">
        <v>52</v>
      </c>
      <c r="B12" s="9" t="s">
        <v>53</v>
      </c>
      <c r="C12" s="9">
        <v>2006.0</v>
      </c>
      <c r="D12" s="9" t="s">
        <v>13</v>
      </c>
      <c r="E12" s="10" t="s">
        <v>14</v>
      </c>
      <c r="F12" s="10" t="s">
        <v>15</v>
      </c>
      <c r="G12" s="9" t="s">
        <v>16</v>
      </c>
      <c r="H12" s="10" t="s">
        <v>30</v>
      </c>
      <c r="I12" s="9" t="s">
        <v>17</v>
      </c>
      <c r="J12" s="10" t="s">
        <v>26</v>
      </c>
    </row>
    <row r="13">
      <c r="A13" s="9" t="s">
        <v>54</v>
      </c>
      <c r="B13" s="9" t="s">
        <v>55</v>
      </c>
      <c r="C13" s="9">
        <v>2006.0</v>
      </c>
      <c r="D13" s="9" t="s">
        <v>13</v>
      </c>
      <c r="E13" s="10" t="s">
        <v>34</v>
      </c>
      <c r="F13" s="10" t="s">
        <v>15</v>
      </c>
      <c r="G13" s="9" t="s">
        <v>16</v>
      </c>
      <c r="H13" s="10" t="s">
        <v>17</v>
      </c>
      <c r="I13" s="11" t="s">
        <v>56</v>
      </c>
      <c r="J13" s="10" t="s">
        <v>26</v>
      </c>
    </row>
    <row r="14">
      <c r="A14" s="9" t="s">
        <v>57</v>
      </c>
      <c r="B14" s="9" t="s">
        <v>58</v>
      </c>
      <c r="C14" s="9">
        <v>2007.0</v>
      </c>
      <c r="D14" s="9" t="s">
        <v>22</v>
      </c>
      <c r="E14" s="10" t="s">
        <v>34</v>
      </c>
      <c r="F14" s="10" t="s">
        <v>17</v>
      </c>
      <c r="G14" s="10" t="s">
        <v>17</v>
      </c>
      <c r="H14" s="10" t="s">
        <v>30</v>
      </c>
      <c r="I14" s="11" t="s">
        <v>59</v>
      </c>
      <c r="J14" s="10" t="s">
        <v>26</v>
      </c>
    </row>
    <row r="15">
      <c r="A15" s="9" t="s">
        <v>60</v>
      </c>
      <c r="B15" s="9" t="s">
        <v>61</v>
      </c>
      <c r="C15" s="9">
        <v>2007.0</v>
      </c>
      <c r="D15" s="9" t="s">
        <v>22</v>
      </c>
      <c r="E15" s="10" t="s">
        <v>14</v>
      </c>
      <c r="F15" s="10" t="s">
        <v>29</v>
      </c>
      <c r="G15" s="9" t="s">
        <v>16</v>
      </c>
      <c r="H15" s="10" t="s">
        <v>30</v>
      </c>
      <c r="I15" s="11" t="s">
        <v>62</v>
      </c>
      <c r="J15" s="10" t="s">
        <v>26</v>
      </c>
    </row>
    <row r="16">
      <c r="A16" s="9" t="s">
        <v>63</v>
      </c>
      <c r="B16" s="9" t="s">
        <v>64</v>
      </c>
      <c r="C16" s="9">
        <v>2007.0</v>
      </c>
      <c r="D16" s="9" t="s">
        <v>13</v>
      </c>
      <c r="E16" s="10" t="s">
        <v>14</v>
      </c>
      <c r="F16" s="10" t="s">
        <v>15</v>
      </c>
      <c r="G16" s="9" t="s">
        <v>16</v>
      </c>
      <c r="H16" s="10" t="s">
        <v>17</v>
      </c>
      <c r="I16" s="11" t="s">
        <v>65</v>
      </c>
      <c r="J16" s="10" t="s">
        <v>26</v>
      </c>
    </row>
    <row r="17">
      <c r="A17" s="9" t="s">
        <v>66</v>
      </c>
      <c r="B17" s="12" t="s">
        <v>67</v>
      </c>
      <c r="C17" s="9">
        <v>2007.0</v>
      </c>
      <c r="D17" s="9" t="s">
        <v>13</v>
      </c>
      <c r="E17" s="10" t="s">
        <v>40</v>
      </c>
      <c r="F17" s="10" t="s">
        <v>15</v>
      </c>
      <c r="G17" s="9" t="s">
        <v>16</v>
      </c>
      <c r="H17" s="10" t="s">
        <v>30</v>
      </c>
      <c r="I17" s="11" t="s">
        <v>68</v>
      </c>
      <c r="J17" s="10" t="s">
        <v>26</v>
      </c>
    </row>
    <row r="18">
      <c r="A18" s="9" t="s">
        <v>69</v>
      </c>
      <c r="B18" s="9" t="s">
        <v>70</v>
      </c>
      <c r="C18" s="9">
        <v>2008.0</v>
      </c>
      <c r="D18" s="10" t="s">
        <v>39</v>
      </c>
      <c r="E18" s="10" t="s">
        <v>14</v>
      </c>
      <c r="F18" s="10" t="s">
        <v>15</v>
      </c>
      <c r="G18" s="9" t="s">
        <v>16</v>
      </c>
      <c r="H18" s="10" t="s">
        <v>30</v>
      </c>
      <c r="I18" s="11" t="s">
        <v>71</v>
      </c>
      <c r="J18" s="10" t="s">
        <v>26</v>
      </c>
    </row>
    <row r="19">
      <c r="A19" s="9" t="s">
        <v>72</v>
      </c>
      <c r="B19" s="9" t="s">
        <v>73</v>
      </c>
      <c r="C19" s="9">
        <v>2008.0</v>
      </c>
      <c r="D19" s="10" t="s">
        <v>74</v>
      </c>
      <c r="E19" s="10" t="s">
        <v>23</v>
      </c>
      <c r="F19" s="13" t="s">
        <v>75</v>
      </c>
      <c r="G19" s="12" t="s">
        <v>76</v>
      </c>
      <c r="H19" s="10" t="s">
        <v>30</v>
      </c>
      <c r="I19" s="11" t="s">
        <v>77</v>
      </c>
      <c r="J19" s="10" t="s">
        <v>26</v>
      </c>
    </row>
    <row r="20">
      <c r="A20" s="9" t="s">
        <v>78</v>
      </c>
      <c r="B20" s="12" t="s">
        <v>79</v>
      </c>
      <c r="C20" s="9">
        <v>2009.0</v>
      </c>
      <c r="D20" s="9" t="s">
        <v>22</v>
      </c>
      <c r="E20" s="10" t="s">
        <v>40</v>
      </c>
      <c r="F20" s="10" t="s">
        <v>15</v>
      </c>
      <c r="G20" s="9" t="s">
        <v>16</v>
      </c>
      <c r="H20" s="10" t="s">
        <v>30</v>
      </c>
      <c r="I20" s="11" t="s">
        <v>80</v>
      </c>
      <c r="J20" s="10" t="s">
        <v>19</v>
      </c>
    </row>
    <row r="21">
      <c r="A21" s="9" t="s">
        <v>81</v>
      </c>
      <c r="B21" s="9" t="s">
        <v>82</v>
      </c>
      <c r="C21" s="9">
        <v>2009.0</v>
      </c>
      <c r="D21" s="9" t="s">
        <v>22</v>
      </c>
      <c r="E21" s="10" t="s">
        <v>40</v>
      </c>
      <c r="F21" s="10" t="s">
        <v>15</v>
      </c>
      <c r="G21" s="9" t="s">
        <v>16</v>
      </c>
      <c r="H21" s="10" t="s">
        <v>30</v>
      </c>
      <c r="I21" s="11" t="s">
        <v>83</v>
      </c>
      <c r="J21" s="10" t="s">
        <v>26</v>
      </c>
    </row>
    <row r="22">
      <c r="A22" s="9" t="s">
        <v>84</v>
      </c>
      <c r="B22" s="9" t="s">
        <v>85</v>
      </c>
      <c r="C22" s="9">
        <v>2010.0</v>
      </c>
      <c r="D22" s="9" t="s">
        <v>22</v>
      </c>
      <c r="E22" s="10" t="s">
        <v>14</v>
      </c>
      <c r="F22" s="10" t="s">
        <v>86</v>
      </c>
      <c r="G22" s="10" t="s">
        <v>87</v>
      </c>
      <c r="H22" s="10" t="s">
        <v>30</v>
      </c>
      <c r="I22" s="11" t="s">
        <v>88</v>
      </c>
      <c r="J22" s="10" t="s">
        <v>19</v>
      </c>
    </row>
    <row r="23">
      <c r="A23" s="9" t="s">
        <v>89</v>
      </c>
      <c r="B23" s="9" t="s">
        <v>90</v>
      </c>
      <c r="C23" s="9">
        <v>2010.0</v>
      </c>
      <c r="D23" s="9" t="s">
        <v>22</v>
      </c>
      <c r="E23" s="10" t="s">
        <v>14</v>
      </c>
      <c r="F23" s="10" t="s">
        <v>91</v>
      </c>
      <c r="G23" s="9" t="s">
        <v>92</v>
      </c>
      <c r="H23" s="10" t="s">
        <v>30</v>
      </c>
      <c r="I23" s="11" t="s">
        <v>93</v>
      </c>
      <c r="J23" s="10" t="s">
        <v>26</v>
      </c>
    </row>
    <row r="24">
      <c r="A24" s="9" t="s">
        <v>94</v>
      </c>
      <c r="B24" s="12" t="s">
        <v>95</v>
      </c>
      <c r="C24" s="9">
        <v>2011.0</v>
      </c>
      <c r="D24" s="9" t="s">
        <v>22</v>
      </c>
      <c r="E24" s="10" t="s">
        <v>14</v>
      </c>
      <c r="F24" s="10" t="s">
        <v>91</v>
      </c>
      <c r="G24" s="9" t="s">
        <v>92</v>
      </c>
      <c r="H24" s="10" t="s">
        <v>30</v>
      </c>
      <c r="I24" s="11" t="s">
        <v>96</v>
      </c>
      <c r="J24" s="10" t="s">
        <v>26</v>
      </c>
    </row>
    <row r="25">
      <c r="A25" s="9" t="s">
        <v>97</v>
      </c>
      <c r="B25" s="9" t="s">
        <v>98</v>
      </c>
      <c r="C25" s="9">
        <v>2011.0</v>
      </c>
      <c r="D25" s="9" t="s">
        <v>13</v>
      </c>
      <c r="E25" s="10" t="s">
        <v>14</v>
      </c>
      <c r="F25" s="10" t="s">
        <v>17</v>
      </c>
      <c r="G25" s="10" t="s">
        <v>17</v>
      </c>
      <c r="H25" s="10" t="s">
        <v>24</v>
      </c>
      <c r="I25" s="11" t="s">
        <v>99</v>
      </c>
      <c r="J25" s="10" t="s">
        <v>26</v>
      </c>
    </row>
    <row r="26">
      <c r="A26" s="9" t="s">
        <v>100</v>
      </c>
      <c r="B26" s="9" t="s">
        <v>101</v>
      </c>
      <c r="C26" s="9">
        <v>2012.0</v>
      </c>
      <c r="D26" s="9" t="s">
        <v>22</v>
      </c>
      <c r="E26" s="10" t="s">
        <v>14</v>
      </c>
      <c r="F26" s="10" t="s">
        <v>15</v>
      </c>
      <c r="G26" s="9" t="s">
        <v>16</v>
      </c>
      <c r="H26" s="10" t="s">
        <v>30</v>
      </c>
      <c r="I26" s="11" t="s">
        <v>102</v>
      </c>
      <c r="J26" s="10" t="s">
        <v>19</v>
      </c>
    </row>
    <row r="27">
      <c r="A27" s="9" t="s">
        <v>103</v>
      </c>
      <c r="B27" s="9" t="s">
        <v>104</v>
      </c>
      <c r="C27" s="9">
        <v>2012.0</v>
      </c>
      <c r="D27" s="9" t="s">
        <v>13</v>
      </c>
      <c r="E27" s="10" t="s">
        <v>34</v>
      </c>
      <c r="F27" s="10" t="s">
        <v>17</v>
      </c>
      <c r="G27" s="10" t="s">
        <v>17</v>
      </c>
      <c r="H27" s="10" t="s">
        <v>17</v>
      </c>
      <c r="I27" s="11" t="s">
        <v>105</v>
      </c>
      <c r="J27" s="10" t="s">
        <v>36</v>
      </c>
    </row>
    <row r="28">
      <c r="A28" s="9" t="s">
        <v>106</v>
      </c>
      <c r="B28" s="9" t="s">
        <v>107</v>
      </c>
      <c r="C28" s="9">
        <v>2013.0</v>
      </c>
      <c r="D28" s="10" t="s">
        <v>74</v>
      </c>
      <c r="E28" s="10" t="s">
        <v>34</v>
      </c>
      <c r="F28" s="10" t="s">
        <v>17</v>
      </c>
      <c r="G28" s="10" t="s">
        <v>17</v>
      </c>
      <c r="H28" s="10" t="s">
        <v>17</v>
      </c>
      <c r="I28" s="11" t="s">
        <v>108</v>
      </c>
      <c r="J28" s="10" t="s">
        <v>26</v>
      </c>
    </row>
    <row r="29">
      <c r="A29" s="9" t="s">
        <v>109</v>
      </c>
      <c r="B29" s="9" t="s">
        <v>110</v>
      </c>
      <c r="C29" s="9">
        <v>2013.0</v>
      </c>
      <c r="D29" s="9" t="s">
        <v>22</v>
      </c>
      <c r="E29" s="10" t="s">
        <v>40</v>
      </c>
      <c r="F29" s="10" t="s">
        <v>17</v>
      </c>
      <c r="G29" s="10" t="s">
        <v>17</v>
      </c>
      <c r="H29" s="10" t="s">
        <v>30</v>
      </c>
      <c r="I29" s="11" t="s">
        <v>111</v>
      </c>
      <c r="J29" s="10" t="s">
        <v>26</v>
      </c>
    </row>
    <row r="30">
      <c r="A30" s="9" t="s">
        <v>112</v>
      </c>
      <c r="B30" s="12" t="s">
        <v>113</v>
      </c>
      <c r="C30" s="9">
        <v>2013.0</v>
      </c>
      <c r="D30" s="9" t="s">
        <v>13</v>
      </c>
      <c r="E30" s="10" t="s">
        <v>14</v>
      </c>
      <c r="F30" s="10" t="s">
        <v>91</v>
      </c>
      <c r="G30" s="9" t="s">
        <v>92</v>
      </c>
      <c r="H30" s="10" t="s">
        <v>30</v>
      </c>
      <c r="I30" s="11" t="s">
        <v>114</v>
      </c>
      <c r="J30" s="10" t="s">
        <v>26</v>
      </c>
    </row>
    <row r="31">
      <c r="A31" s="9" t="s">
        <v>115</v>
      </c>
      <c r="B31" s="9" t="s">
        <v>116</v>
      </c>
      <c r="C31" s="9">
        <v>2013.0</v>
      </c>
      <c r="D31" s="9" t="s">
        <v>13</v>
      </c>
      <c r="E31" s="10" t="s">
        <v>34</v>
      </c>
      <c r="F31" s="10" t="s">
        <v>17</v>
      </c>
      <c r="G31" s="10" t="s">
        <v>17</v>
      </c>
      <c r="H31" s="10" t="s">
        <v>17</v>
      </c>
      <c r="I31" s="11" t="s">
        <v>117</v>
      </c>
      <c r="J31" s="10" t="s">
        <v>36</v>
      </c>
    </row>
    <row r="32">
      <c r="A32" s="9" t="s">
        <v>118</v>
      </c>
      <c r="B32" s="9" t="s">
        <v>119</v>
      </c>
      <c r="C32" s="9">
        <v>2015.0</v>
      </c>
      <c r="D32" s="10" t="s">
        <v>74</v>
      </c>
      <c r="E32" s="10" t="s">
        <v>23</v>
      </c>
      <c r="F32" s="13" t="s">
        <v>120</v>
      </c>
      <c r="G32" s="13" t="s">
        <v>121</v>
      </c>
      <c r="H32" s="10" t="s">
        <v>30</v>
      </c>
      <c r="I32" s="11" t="s">
        <v>122</v>
      </c>
      <c r="J32" s="10" t="s">
        <v>26</v>
      </c>
    </row>
    <row r="33">
      <c r="A33" s="9" t="s">
        <v>123</v>
      </c>
      <c r="B33" s="9" t="s">
        <v>124</v>
      </c>
      <c r="C33" s="9">
        <v>2015.0</v>
      </c>
      <c r="D33" s="10" t="s">
        <v>74</v>
      </c>
      <c r="E33" s="10" t="s">
        <v>34</v>
      </c>
      <c r="F33" s="10" t="s">
        <v>17</v>
      </c>
      <c r="G33" s="10" t="s">
        <v>17</v>
      </c>
      <c r="H33" s="10" t="s">
        <v>30</v>
      </c>
      <c r="I33" s="11" t="s">
        <v>125</v>
      </c>
      <c r="J33" s="10" t="s">
        <v>26</v>
      </c>
    </row>
    <row r="34">
      <c r="A34" s="9" t="s">
        <v>126</v>
      </c>
      <c r="B34" s="9" t="s">
        <v>127</v>
      </c>
      <c r="C34" s="9">
        <v>2015.0</v>
      </c>
      <c r="D34" s="9" t="s">
        <v>22</v>
      </c>
      <c r="E34" s="10" t="s">
        <v>23</v>
      </c>
      <c r="F34" s="13" t="s">
        <v>120</v>
      </c>
      <c r="G34" s="13" t="s">
        <v>121</v>
      </c>
      <c r="H34" s="10" t="s">
        <v>30</v>
      </c>
      <c r="I34" s="11" t="s">
        <v>128</v>
      </c>
      <c r="J34" s="10" t="s">
        <v>26</v>
      </c>
    </row>
    <row r="35">
      <c r="A35" s="9" t="s">
        <v>129</v>
      </c>
      <c r="B35" s="12" t="s">
        <v>130</v>
      </c>
      <c r="C35" s="9">
        <v>2015.0</v>
      </c>
      <c r="D35" s="9" t="s">
        <v>22</v>
      </c>
      <c r="E35" s="10" t="s">
        <v>14</v>
      </c>
      <c r="F35" s="10" t="s">
        <v>15</v>
      </c>
      <c r="G35" s="9" t="s">
        <v>16</v>
      </c>
      <c r="H35" s="10" t="s">
        <v>17</v>
      </c>
      <c r="I35" s="11" t="s">
        <v>131</v>
      </c>
      <c r="J35" s="10" t="s">
        <v>26</v>
      </c>
    </row>
    <row r="36">
      <c r="A36" s="9" t="s">
        <v>132</v>
      </c>
      <c r="B36" s="12" t="s">
        <v>133</v>
      </c>
      <c r="C36" s="9">
        <v>2015.0</v>
      </c>
      <c r="D36" s="9" t="s">
        <v>134</v>
      </c>
      <c r="E36" s="10" t="s">
        <v>40</v>
      </c>
      <c r="F36" s="10" t="s">
        <v>15</v>
      </c>
      <c r="G36" s="9" t="s">
        <v>16</v>
      </c>
      <c r="H36" s="10" t="s">
        <v>30</v>
      </c>
      <c r="I36" s="11" t="s">
        <v>135</v>
      </c>
      <c r="J36" s="10" t="s">
        <v>26</v>
      </c>
    </row>
    <row r="37">
      <c r="A37" s="9" t="s">
        <v>136</v>
      </c>
      <c r="B37" s="9" t="s">
        <v>137</v>
      </c>
      <c r="C37" s="9">
        <v>2015.0</v>
      </c>
      <c r="D37" s="9" t="s">
        <v>138</v>
      </c>
      <c r="E37" s="10" t="s">
        <v>14</v>
      </c>
      <c r="F37" s="10" t="s">
        <v>17</v>
      </c>
      <c r="G37" s="10" t="s">
        <v>17</v>
      </c>
      <c r="H37" s="10" t="s">
        <v>17</v>
      </c>
      <c r="I37" s="11" t="s">
        <v>139</v>
      </c>
      <c r="J37" s="10" t="s">
        <v>36</v>
      </c>
    </row>
    <row r="38">
      <c r="A38" s="9" t="s">
        <v>140</v>
      </c>
      <c r="B38" s="12" t="s">
        <v>141</v>
      </c>
      <c r="C38" s="9">
        <v>2016.0</v>
      </c>
      <c r="D38" s="10" t="s">
        <v>74</v>
      </c>
      <c r="E38" s="10" t="s">
        <v>34</v>
      </c>
      <c r="F38" s="10" t="s">
        <v>17</v>
      </c>
      <c r="G38" s="10" t="s">
        <v>17</v>
      </c>
      <c r="H38" s="10" t="s">
        <v>17</v>
      </c>
      <c r="I38" s="11" t="s">
        <v>142</v>
      </c>
      <c r="J38" s="10" t="s">
        <v>26</v>
      </c>
    </row>
    <row r="39">
      <c r="A39" s="9" t="s">
        <v>143</v>
      </c>
      <c r="B39" s="9" t="s">
        <v>144</v>
      </c>
      <c r="C39" s="9">
        <v>2017.0</v>
      </c>
      <c r="D39" s="10" t="s">
        <v>39</v>
      </c>
      <c r="E39" s="10" t="s">
        <v>34</v>
      </c>
      <c r="F39" s="10" t="s">
        <v>17</v>
      </c>
      <c r="G39" s="10" t="s">
        <v>17</v>
      </c>
      <c r="H39" s="10" t="s">
        <v>17</v>
      </c>
      <c r="I39" s="11" t="s">
        <v>145</v>
      </c>
      <c r="J39" s="10" t="s">
        <v>26</v>
      </c>
    </row>
    <row r="40">
      <c r="A40" s="9" t="s">
        <v>146</v>
      </c>
      <c r="B40" s="12" t="s">
        <v>147</v>
      </c>
      <c r="C40" s="10">
        <v>2017.0</v>
      </c>
      <c r="D40" s="10" t="s">
        <v>39</v>
      </c>
      <c r="E40" s="10" t="s">
        <v>34</v>
      </c>
      <c r="F40" s="10" t="s">
        <v>17</v>
      </c>
      <c r="G40" s="10" t="s">
        <v>17</v>
      </c>
      <c r="H40" s="10" t="s">
        <v>17</v>
      </c>
      <c r="I40" s="11" t="s">
        <v>148</v>
      </c>
      <c r="J40" s="10" t="s">
        <v>26</v>
      </c>
    </row>
    <row r="41">
      <c r="A41" s="9" t="s">
        <v>149</v>
      </c>
      <c r="B41" s="9" t="s">
        <v>150</v>
      </c>
      <c r="C41" s="9">
        <v>2017.0</v>
      </c>
      <c r="D41" s="9" t="s">
        <v>22</v>
      </c>
      <c r="E41" s="10" t="s">
        <v>14</v>
      </c>
      <c r="F41" s="10" t="s">
        <v>15</v>
      </c>
      <c r="G41" s="9" t="s">
        <v>76</v>
      </c>
      <c r="H41" s="10" t="s">
        <v>30</v>
      </c>
      <c r="I41" s="11" t="s">
        <v>151</v>
      </c>
      <c r="J41" s="10" t="s">
        <v>19</v>
      </c>
    </row>
    <row r="42">
      <c r="A42" s="9" t="s">
        <v>152</v>
      </c>
      <c r="B42" s="12" t="s">
        <v>153</v>
      </c>
      <c r="C42" s="9">
        <v>2017.0</v>
      </c>
      <c r="D42" s="9" t="s">
        <v>13</v>
      </c>
      <c r="E42" s="10" t="s">
        <v>34</v>
      </c>
      <c r="F42" s="10" t="s">
        <v>86</v>
      </c>
      <c r="G42" s="10" t="s">
        <v>87</v>
      </c>
      <c r="H42" s="10" t="s">
        <v>17</v>
      </c>
      <c r="I42" s="11" t="s">
        <v>154</v>
      </c>
      <c r="J42" s="10" t="s">
        <v>26</v>
      </c>
    </row>
    <row r="43">
      <c r="A43" s="9" t="s">
        <v>155</v>
      </c>
      <c r="B43" s="9" t="s">
        <v>156</v>
      </c>
      <c r="C43" s="9">
        <v>2017.0</v>
      </c>
      <c r="D43" s="9" t="s">
        <v>13</v>
      </c>
      <c r="E43" s="10" t="s">
        <v>14</v>
      </c>
      <c r="F43" s="10" t="s">
        <v>17</v>
      </c>
      <c r="G43" s="10" t="s">
        <v>17</v>
      </c>
      <c r="H43" s="10" t="s">
        <v>17</v>
      </c>
      <c r="I43" s="11" t="s">
        <v>157</v>
      </c>
      <c r="J43" s="10" t="s">
        <v>36</v>
      </c>
    </row>
    <row r="44">
      <c r="A44" s="9" t="s">
        <v>158</v>
      </c>
      <c r="B44" s="9" t="s">
        <v>159</v>
      </c>
      <c r="C44" s="9">
        <v>2019.0</v>
      </c>
      <c r="D44" s="10" t="s">
        <v>39</v>
      </c>
      <c r="E44" s="10" t="s">
        <v>34</v>
      </c>
      <c r="F44" s="10" t="s">
        <v>91</v>
      </c>
      <c r="G44" s="9" t="s">
        <v>92</v>
      </c>
      <c r="H44" s="10" t="s">
        <v>30</v>
      </c>
      <c r="I44" s="11" t="s">
        <v>160</v>
      </c>
      <c r="J44" s="10" t="s">
        <v>26</v>
      </c>
    </row>
    <row r="45">
      <c r="A45" s="9" t="s">
        <v>161</v>
      </c>
      <c r="B45" s="12" t="s">
        <v>162</v>
      </c>
      <c r="C45" s="9">
        <v>2019.0</v>
      </c>
      <c r="D45" s="10" t="s">
        <v>74</v>
      </c>
      <c r="E45" s="10" t="s">
        <v>14</v>
      </c>
      <c r="F45" s="10" t="s">
        <v>86</v>
      </c>
      <c r="G45" s="10" t="s">
        <v>87</v>
      </c>
      <c r="H45" s="10" t="s">
        <v>30</v>
      </c>
      <c r="I45" s="11" t="s">
        <v>163</v>
      </c>
      <c r="J45" s="10" t="s">
        <v>26</v>
      </c>
    </row>
    <row r="46">
      <c r="A46" s="9" t="s">
        <v>164</v>
      </c>
      <c r="B46" s="9" t="s">
        <v>165</v>
      </c>
      <c r="C46" s="9">
        <v>2019.0</v>
      </c>
      <c r="D46" s="10" t="s">
        <v>74</v>
      </c>
      <c r="E46" s="10" t="s">
        <v>23</v>
      </c>
      <c r="F46" s="13" t="s">
        <v>120</v>
      </c>
      <c r="G46" s="13" t="s">
        <v>121</v>
      </c>
      <c r="H46" s="10" t="s">
        <v>30</v>
      </c>
      <c r="I46" s="11" t="s">
        <v>166</v>
      </c>
      <c r="J46" s="10" t="s">
        <v>26</v>
      </c>
    </row>
    <row r="47">
      <c r="A47" s="9" t="s">
        <v>167</v>
      </c>
      <c r="B47" s="9" t="s">
        <v>168</v>
      </c>
      <c r="C47" s="9">
        <v>2019.0</v>
      </c>
      <c r="D47" s="9" t="s">
        <v>22</v>
      </c>
      <c r="E47" s="10" t="s">
        <v>14</v>
      </c>
      <c r="F47" s="10" t="s">
        <v>29</v>
      </c>
      <c r="G47" s="9" t="s">
        <v>16</v>
      </c>
      <c r="H47" s="10" t="s">
        <v>30</v>
      </c>
      <c r="I47" s="11" t="s">
        <v>169</v>
      </c>
      <c r="J47" s="10" t="s">
        <v>26</v>
      </c>
    </row>
    <row r="48">
      <c r="A48" s="9" t="s">
        <v>170</v>
      </c>
      <c r="B48" s="12" t="s">
        <v>171</v>
      </c>
      <c r="C48" s="9">
        <v>2020.0</v>
      </c>
      <c r="D48" s="9" t="s">
        <v>22</v>
      </c>
      <c r="E48" s="10" t="s">
        <v>14</v>
      </c>
      <c r="F48" s="13" t="s">
        <v>172</v>
      </c>
      <c r="G48" s="9" t="s">
        <v>76</v>
      </c>
      <c r="H48" s="10" t="s">
        <v>30</v>
      </c>
      <c r="I48" s="11" t="s">
        <v>173</v>
      </c>
      <c r="J48" s="10" t="s">
        <v>26</v>
      </c>
    </row>
    <row r="49">
      <c r="A49" s="9" t="s">
        <v>174</v>
      </c>
      <c r="B49" s="9" t="s">
        <v>175</v>
      </c>
      <c r="C49" s="9">
        <v>2020.0</v>
      </c>
      <c r="D49" s="10" t="s">
        <v>39</v>
      </c>
      <c r="E49" s="10" t="s">
        <v>34</v>
      </c>
      <c r="F49" s="10" t="s">
        <v>176</v>
      </c>
      <c r="G49" s="9" t="s">
        <v>16</v>
      </c>
      <c r="H49" s="10" t="s">
        <v>17</v>
      </c>
      <c r="I49" s="11" t="s">
        <v>177</v>
      </c>
      <c r="J49" s="10" t="s">
        <v>36</v>
      </c>
    </row>
    <row r="50">
      <c r="A50" s="9" t="s">
        <v>178</v>
      </c>
      <c r="B50" s="9" t="s">
        <v>179</v>
      </c>
      <c r="C50" s="9">
        <v>2021.0</v>
      </c>
      <c r="D50" s="10" t="s">
        <v>39</v>
      </c>
      <c r="E50" s="10" t="s">
        <v>34</v>
      </c>
      <c r="F50" s="10" t="s">
        <v>17</v>
      </c>
      <c r="G50" s="10" t="s">
        <v>17</v>
      </c>
      <c r="H50" s="10" t="s">
        <v>17</v>
      </c>
      <c r="I50" s="11" t="s">
        <v>180</v>
      </c>
      <c r="J50" s="10" t="s">
        <v>26</v>
      </c>
    </row>
    <row r="51">
      <c r="A51" s="9" t="s">
        <v>181</v>
      </c>
      <c r="B51" s="12" t="s">
        <v>182</v>
      </c>
      <c r="C51" s="9">
        <v>2021.0</v>
      </c>
      <c r="D51" s="10" t="s">
        <v>74</v>
      </c>
      <c r="E51" s="10" t="s">
        <v>14</v>
      </c>
      <c r="F51" s="10" t="s">
        <v>176</v>
      </c>
      <c r="G51" s="9" t="s">
        <v>16</v>
      </c>
      <c r="H51" s="10" t="s">
        <v>30</v>
      </c>
      <c r="I51" s="11" t="s">
        <v>183</v>
      </c>
      <c r="J51" s="10" t="s">
        <v>26</v>
      </c>
    </row>
    <row r="52">
      <c r="A52" s="9" t="s">
        <v>184</v>
      </c>
      <c r="B52" s="9" t="s">
        <v>185</v>
      </c>
      <c r="C52" s="9">
        <v>2021.0</v>
      </c>
      <c r="D52" s="10" t="s">
        <v>74</v>
      </c>
      <c r="E52" s="10" t="s">
        <v>40</v>
      </c>
      <c r="F52" s="10" t="s">
        <v>15</v>
      </c>
      <c r="G52" s="9" t="s">
        <v>16</v>
      </c>
      <c r="H52" s="10" t="s">
        <v>30</v>
      </c>
      <c r="I52" s="11" t="s">
        <v>186</v>
      </c>
      <c r="J52" s="10" t="s">
        <v>19</v>
      </c>
    </row>
    <row r="53">
      <c r="A53" s="9" t="s">
        <v>187</v>
      </c>
      <c r="B53" s="12" t="s">
        <v>188</v>
      </c>
      <c r="C53" s="9">
        <v>2021.0</v>
      </c>
      <c r="D53" s="9" t="s">
        <v>22</v>
      </c>
      <c r="E53" s="10" t="s">
        <v>14</v>
      </c>
      <c r="F53" s="10" t="s">
        <v>176</v>
      </c>
      <c r="G53" s="9" t="s">
        <v>16</v>
      </c>
      <c r="H53" s="10" t="s">
        <v>30</v>
      </c>
      <c r="I53" s="11" t="s">
        <v>189</v>
      </c>
      <c r="J53" s="10" t="s">
        <v>26</v>
      </c>
    </row>
    <row r="54">
      <c r="A54" s="9" t="s">
        <v>190</v>
      </c>
      <c r="B54" s="9" t="s">
        <v>191</v>
      </c>
      <c r="C54" s="9">
        <v>2021.0</v>
      </c>
      <c r="D54" s="9" t="s">
        <v>22</v>
      </c>
      <c r="E54" s="10" t="s">
        <v>34</v>
      </c>
      <c r="F54" s="10" t="s">
        <v>17</v>
      </c>
      <c r="G54" s="10" t="s">
        <v>17</v>
      </c>
      <c r="H54" s="10" t="s">
        <v>30</v>
      </c>
      <c r="I54" s="11" t="s">
        <v>192</v>
      </c>
      <c r="J54" s="10" t="s">
        <v>26</v>
      </c>
    </row>
    <row r="55">
      <c r="A55" s="9" t="s">
        <v>193</v>
      </c>
      <c r="B55" s="9" t="s">
        <v>194</v>
      </c>
      <c r="C55" s="9">
        <v>2021.0</v>
      </c>
      <c r="D55" s="9" t="s">
        <v>13</v>
      </c>
      <c r="E55" s="10" t="s">
        <v>14</v>
      </c>
      <c r="F55" s="10" t="s">
        <v>15</v>
      </c>
      <c r="G55" s="9" t="s">
        <v>16</v>
      </c>
      <c r="H55" s="10" t="s">
        <v>30</v>
      </c>
      <c r="I55" s="11" t="s">
        <v>195</v>
      </c>
      <c r="J55" s="10" t="s">
        <v>26</v>
      </c>
    </row>
    <row r="56">
      <c r="A56" s="9" t="s">
        <v>196</v>
      </c>
      <c r="B56" s="9" t="s">
        <v>197</v>
      </c>
      <c r="C56" s="9">
        <v>2021.0</v>
      </c>
      <c r="D56" s="9" t="s">
        <v>13</v>
      </c>
      <c r="E56" s="10" t="s">
        <v>14</v>
      </c>
      <c r="F56" s="10" t="s">
        <v>17</v>
      </c>
      <c r="G56" s="10" t="s">
        <v>17</v>
      </c>
      <c r="H56" s="10" t="s">
        <v>17</v>
      </c>
      <c r="I56" s="11" t="s">
        <v>198</v>
      </c>
      <c r="J56" s="10" t="s">
        <v>36</v>
      </c>
    </row>
    <row r="57">
      <c r="A57" s="9" t="s">
        <v>199</v>
      </c>
      <c r="B57" s="9" t="s">
        <v>200</v>
      </c>
      <c r="C57" s="9">
        <v>2021.0</v>
      </c>
      <c r="D57" s="9" t="s">
        <v>13</v>
      </c>
      <c r="E57" s="10" t="s">
        <v>34</v>
      </c>
      <c r="F57" s="10" t="s">
        <v>17</v>
      </c>
      <c r="G57" s="10" t="s">
        <v>17</v>
      </c>
      <c r="H57" s="10" t="s">
        <v>17</v>
      </c>
      <c r="I57" s="11" t="s">
        <v>201</v>
      </c>
      <c r="J57" s="10" t="s">
        <v>36</v>
      </c>
    </row>
    <row r="58">
      <c r="A58" s="9" t="s">
        <v>202</v>
      </c>
      <c r="B58" s="9" t="s">
        <v>203</v>
      </c>
      <c r="C58" s="9">
        <v>2022.0</v>
      </c>
      <c r="D58" s="10" t="s">
        <v>74</v>
      </c>
      <c r="E58" s="10" t="s">
        <v>14</v>
      </c>
      <c r="F58" s="10" t="s">
        <v>176</v>
      </c>
      <c r="G58" s="9" t="s">
        <v>76</v>
      </c>
      <c r="H58" s="10" t="s">
        <v>30</v>
      </c>
      <c r="I58" s="11" t="s">
        <v>204</v>
      </c>
      <c r="J58" s="10" t="s">
        <v>26</v>
      </c>
    </row>
    <row r="59">
      <c r="A59" s="9" t="s">
        <v>205</v>
      </c>
      <c r="B59" s="9" t="s">
        <v>206</v>
      </c>
      <c r="C59" s="9">
        <v>2023.0</v>
      </c>
      <c r="D59" s="10" t="s">
        <v>39</v>
      </c>
      <c r="E59" s="10" t="s">
        <v>34</v>
      </c>
      <c r="F59" s="10" t="s">
        <v>17</v>
      </c>
      <c r="G59" s="10" t="s">
        <v>17</v>
      </c>
      <c r="H59" s="10" t="s">
        <v>30</v>
      </c>
      <c r="I59" s="11" t="s">
        <v>207</v>
      </c>
      <c r="J59" s="10" t="s">
        <v>26</v>
      </c>
    </row>
    <row r="60">
      <c r="A60" s="9" t="s">
        <v>208</v>
      </c>
      <c r="B60" s="12" t="s">
        <v>209</v>
      </c>
      <c r="C60" s="9">
        <v>2023.0</v>
      </c>
      <c r="D60" s="10" t="s">
        <v>74</v>
      </c>
      <c r="E60" s="10" t="s">
        <v>14</v>
      </c>
      <c r="F60" s="10" t="s">
        <v>176</v>
      </c>
      <c r="G60" s="9" t="s">
        <v>16</v>
      </c>
      <c r="H60" s="10" t="s">
        <v>30</v>
      </c>
      <c r="I60" s="11" t="s">
        <v>210</v>
      </c>
      <c r="J60" s="10" t="s">
        <v>26</v>
      </c>
    </row>
    <row r="61">
      <c r="A61" s="9" t="s">
        <v>211</v>
      </c>
      <c r="B61" s="9" t="s">
        <v>212</v>
      </c>
      <c r="C61" s="9">
        <v>2024.0</v>
      </c>
      <c r="D61" s="10" t="s">
        <v>74</v>
      </c>
      <c r="E61" s="10" t="s">
        <v>14</v>
      </c>
      <c r="F61" s="10" t="s">
        <v>15</v>
      </c>
      <c r="G61" s="9" t="s">
        <v>16</v>
      </c>
      <c r="H61" s="10" t="s">
        <v>30</v>
      </c>
      <c r="I61" s="11" t="s">
        <v>213</v>
      </c>
      <c r="J61" s="10" t="s">
        <v>19</v>
      </c>
    </row>
    <row r="62">
      <c r="A62" s="9" t="s">
        <v>214</v>
      </c>
      <c r="B62" s="9" t="s">
        <v>215</v>
      </c>
      <c r="C62" s="9">
        <v>2024.0</v>
      </c>
      <c r="D62" s="9" t="s">
        <v>22</v>
      </c>
      <c r="E62" s="10" t="s">
        <v>23</v>
      </c>
      <c r="F62" s="13" t="s">
        <v>120</v>
      </c>
      <c r="G62" s="13" t="s">
        <v>121</v>
      </c>
      <c r="H62" s="10" t="s">
        <v>30</v>
      </c>
      <c r="I62" s="11" t="s">
        <v>216</v>
      </c>
      <c r="J62" s="10" t="s">
        <v>26</v>
      </c>
    </row>
    <row r="63">
      <c r="A63" s="9" t="s">
        <v>217</v>
      </c>
      <c r="B63" s="9" t="s">
        <v>218</v>
      </c>
      <c r="C63" s="9">
        <v>2024.0</v>
      </c>
      <c r="D63" s="9" t="s">
        <v>134</v>
      </c>
      <c r="E63" s="10" t="s">
        <v>47</v>
      </c>
      <c r="F63" s="10" t="s">
        <v>17</v>
      </c>
      <c r="G63" s="10" t="s">
        <v>17</v>
      </c>
      <c r="H63" s="10" t="s">
        <v>24</v>
      </c>
      <c r="I63" s="11" t="s">
        <v>219</v>
      </c>
      <c r="J63" s="10" t="s">
        <v>26</v>
      </c>
    </row>
    <row r="64">
      <c r="A64" s="9" t="s">
        <v>220</v>
      </c>
      <c r="B64" s="12" t="s">
        <v>221</v>
      </c>
      <c r="C64" s="9">
        <v>2024.0</v>
      </c>
      <c r="D64" s="9" t="s">
        <v>13</v>
      </c>
      <c r="E64" s="10" t="s">
        <v>34</v>
      </c>
      <c r="F64" s="10" t="s">
        <v>17</v>
      </c>
      <c r="G64" s="10" t="s">
        <v>17</v>
      </c>
      <c r="H64" s="10" t="s">
        <v>17</v>
      </c>
      <c r="I64" s="11" t="s">
        <v>222</v>
      </c>
      <c r="J64" s="10" t="s">
        <v>36</v>
      </c>
    </row>
    <row r="65">
      <c r="A65" s="9" t="s">
        <v>223</v>
      </c>
      <c r="B65" s="9" t="s">
        <v>224</v>
      </c>
      <c r="C65" s="9">
        <v>2024.0</v>
      </c>
      <c r="D65" s="10" t="s">
        <v>39</v>
      </c>
      <c r="E65" s="10" t="s">
        <v>40</v>
      </c>
      <c r="F65" s="10" t="s">
        <v>17</v>
      </c>
      <c r="G65" s="10" t="s">
        <v>17</v>
      </c>
      <c r="H65" s="10" t="s">
        <v>24</v>
      </c>
      <c r="I65" s="11" t="s">
        <v>225</v>
      </c>
      <c r="J65" s="10" t="s">
        <v>26</v>
      </c>
    </row>
    <row r="66">
      <c r="A66" s="9" t="s">
        <v>226</v>
      </c>
      <c r="B66" s="9" t="s">
        <v>227</v>
      </c>
      <c r="C66" s="9">
        <v>2012.0</v>
      </c>
      <c r="D66" s="9" t="s">
        <v>22</v>
      </c>
      <c r="E66" s="10" t="s">
        <v>14</v>
      </c>
      <c r="F66" s="10" t="s">
        <v>91</v>
      </c>
      <c r="G66" s="9" t="s">
        <v>92</v>
      </c>
      <c r="H66" s="10" t="s">
        <v>30</v>
      </c>
      <c r="I66" s="11" t="s">
        <v>228</v>
      </c>
      <c r="J66" s="10" t="s">
        <v>26</v>
      </c>
    </row>
    <row r="67">
      <c r="A67" s="9" t="s">
        <v>229</v>
      </c>
      <c r="B67" s="9" t="s">
        <v>230</v>
      </c>
      <c r="C67" s="9">
        <v>2006.0</v>
      </c>
      <c r="D67" s="9" t="s">
        <v>134</v>
      </c>
      <c r="E67" s="10" t="s">
        <v>14</v>
      </c>
      <c r="F67" s="10" t="s">
        <v>91</v>
      </c>
      <c r="G67" s="9" t="s">
        <v>92</v>
      </c>
      <c r="H67" s="10" t="s">
        <v>30</v>
      </c>
      <c r="I67" s="10" t="s">
        <v>17</v>
      </c>
      <c r="J67" s="10" t="s">
        <v>26</v>
      </c>
    </row>
    <row r="68">
      <c r="A68" s="9" t="s">
        <v>231</v>
      </c>
      <c r="B68" s="9" t="s">
        <v>232</v>
      </c>
      <c r="C68" s="9">
        <v>2002.0</v>
      </c>
      <c r="D68" s="9" t="s">
        <v>13</v>
      </c>
      <c r="E68" s="10" t="s">
        <v>40</v>
      </c>
      <c r="F68" s="10" t="s">
        <v>17</v>
      </c>
      <c r="G68" s="10" t="s">
        <v>17</v>
      </c>
      <c r="H68" s="10" t="s">
        <v>24</v>
      </c>
      <c r="I68" s="11" t="s">
        <v>233</v>
      </c>
      <c r="J68" s="10" t="s">
        <v>19</v>
      </c>
    </row>
    <row r="69">
      <c r="A69" s="9" t="s">
        <v>234</v>
      </c>
      <c r="B69" s="9" t="s">
        <v>235</v>
      </c>
      <c r="C69" s="9">
        <v>2005.0</v>
      </c>
      <c r="D69" s="10" t="s">
        <v>74</v>
      </c>
      <c r="E69" s="10" t="s">
        <v>47</v>
      </c>
      <c r="F69" s="10" t="s">
        <v>17</v>
      </c>
      <c r="G69" s="10" t="s">
        <v>17</v>
      </c>
      <c r="H69" s="10" t="s">
        <v>24</v>
      </c>
      <c r="I69" s="11" t="s">
        <v>236</v>
      </c>
      <c r="J69" s="10" t="s">
        <v>26</v>
      </c>
    </row>
    <row r="70">
      <c r="A70" s="9" t="s">
        <v>237</v>
      </c>
      <c r="B70" s="9" t="s">
        <v>230</v>
      </c>
      <c r="C70" s="9">
        <v>2005.0</v>
      </c>
      <c r="D70" s="9" t="s">
        <v>134</v>
      </c>
      <c r="E70" s="10" t="s">
        <v>14</v>
      </c>
      <c r="F70" s="10" t="s">
        <v>86</v>
      </c>
      <c r="G70" s="10" t="s">
        <v>87</v>
      </c>
      <c r="H70" s="10" t="s">
        <v>30</v>
      </c>
      <c r="I70" s="11" t="s">
        <v>238</v>
      </c>
      <c r="J70" s="10" t="s">
        <v>26</v>
      </c>
    </row>
    <row r="71">
      <c r="A71" s="9" t="s">
        <v>239</v>
      </c>
      <c r="B71" s="9" t="s">
        <v>240</v>
      </c>
      <c r="C71" s="9">
        <v>2008.0</v>
      </c>
      <c r="D71" s="10" t="s">
        <v>74</v>
      </c>
      <c r="E71" s="10" t="s">
        <v>47</v>
      </c>
      <c r="F71" s="10" t="s">
        <v>17</v>
      </c>
      <c r="G71" s="10" t="s">
        <v>17</v>
      </c>
      <c r="H71" s="10" t="s">
        <v>24</v>
      </c>
      <c r="I71" s="11" t="s">
        <v>241</v>
      </c>
      <c r="J71" s="10" t="s">
        <v>26</v>
      </c>
    </row>
    <row r="72">
      <c r="A72" s="9" t="s">
        <v>242</v>
      </c>
      <c r="B72" s="12" t="s">
        <v>243</v>
      </c>
      <c r="C72" s="9">
        <v>2024.0</v>
      </c>
      <c r="D72" s="10" t="s">
        <v>74</v>
      </c>
      <c r="E72" s="10" t="s">
        <v>23</v>
      </c>
      <c r="F72" s="10" t="s">
        <v>17</v>
      </c>
      <c r="G72" s="10" t="s">
        <v>17</v>
      </c>
      <c r="H72" s="10" t="s">
        <v>24</v>
      </c>
      <c r="I72" s="11" t="s">
        <v>244</v>
      </c>
      <c r="J72" s="10" t="s">
        <v>26</v>
      </c>
    </row>
    <row r="73">
      <c r="A73" s="9" t="s">
        <v>245</v>
      </c>
      <c r="B73" s="9" t="s">
        <v>246</v>
      </c>
      <c r="C73" s="9">
        <v>2019.0</v>
      </c>
      <c r="D73" s="10" t="s">
        <v>74</v>
      </c>
      <c r="E73" s="10" t="s">
        <v>34</v>
      </c>
      <c r="F73" s="10" t="s">
        <v>17</v>
      </c>
      <c r="G73" s="10" t="s">
        <v>17</v>
      </c>
      <c r="H73" s="10" t="s">
        <v>24</v>
      </c>
      <c r="I73" s="11" t="s">
        <v>247</v>
      </c>
      <c r="J73" s="10" t="s">
        <v>26</v>
      </c>
    </row>
    <row r="74">
      <c r="A74" s="9" t="s">
        <v>248</v>
      </c>
      <c r="B74" s="12" t="s">
        <v>249</v>
      </c>
      <c r="C74" s="9">
        <v>2023.0</v>
      </c>
      <c r="D74" s="9" t="s">
        <v>22</v>
      </c>
      <c r="E74" s="10" t="s">
        <v>23</v>
      </c>
      <c r="F74" s="10" t="s">
        <v>17</v>
      </c>
      <c r="G74" s="10" t="s">
        <v>17</v>
      </c>
      <c r="H74" s="10" t="s">
        <v>24</v>
      </c>
      <c r="I74" s="11" t="s">
        <v>250</v>
      </c>
      <c r="J74" s="10" t="s">
        <v>26</v>
      </c>
    </row>
  </sheetData>
  <autoFilter ref="$A$3:$J$74"/>
  <mergeCells count="1">
    <mergeCell ref="A1:J2"/>
  </mergeCells>
  <hyperlinks>
    <hyperlink r:id="rId1" ref="I4"/>
    <hyperlink r:id="rId2" ref="I5"/>
    <hyperlink r:id="rId3" ref="I6"/>
    <hyperlink r:id="rId4" ref="I7"/>
    <hyperlink r:id="rId5" ref="I8"/>
    <hyperlink r:id="rId6" ref="I9"/>
    <hyperlink r:id="rId7" ref="I10"/>
    <hyperlink r:id="rId8" ref="I11"/>
    <hyperlink r:id="rId9" ref="I13"/>
    <hyperlink r:id="rId10" ref="I14"/>
    <hyperlink r:id="rId11" ref="I15"/>
    <hyperlink r:id="rId12" ref="I16"/>
    <hyperlink r:id="rId13" ref="I17"/>
    <hyperlink r:id="rId14" ref="I18"/>
    <hyperlink r:id="rId15" ref="I19"/>
    <hyperlink r:id="rId16" ref="I20"/>
    <hyperlink r:id="rId17" ref="I21"/>
    <hyperlink r:id="rId18" ref="I22"/>
    <hyperlink r:id="rId19" ref="I23"/>
    <hyperlink r:id="rId20" ref="I24"/>
    <hyperlink r:id="rId21" ref="I25"/>
    <hyperlink r:id="rId22" ref="I26"/>
    <hyperlink r:id="rId23" ref="I27"/>
    <hyperlink r:id="rId24" ref="I28"/>
    <hyperlink r:id="rId25" ref="I29"/>
    <hyperlink r:id="rId26" ref="I30"/>
    <hyperlink r:id="rId27" ref="I31"/>
    <hyperlink r:id="rId28" ref="I32"/>
    <hyperlink r:id="rId29" ref="I33"/>
    <hyperlink r:id="rId30" ref="I34"/>
    <hyperlink r:id="rId31" ref="I35"/>
    <hyperlink r:id="rId32" ref="I36"/>
    <hyperlink r:id="rId33" ref="I37"/>
    <hyperlink r:id="rId34" ref="I38"/>
    <hyperlink r:id="rId35" ref="I39"/>
    <hyperlink r:id="rId36" ref="I40"/>
    <hyperlink r:id="rId37" ref="I41"/>
    <hyperlink r:id="rId38" ref="I42"/>
    <hyperlink r:id="rId39" ref="I43"/>
    <hyperlink r:id="rId40" ref="I44"/>
    <hyperlink r:id="rId41" ref="I45"/>
    <hyperlink r:id="rId42" ref="I46"/>
    <hyperlink r:id="rId43" ref="I47"/>
    <hyperlink r:id="rId44" ref="I48"/>
    <hyperlink r:id="rId45" ref="I49"/>
    <hyperlink r:id="rId46" ref="I50"/>
    <hyperlink r:id="rId47" ref="I51"/>
    <hyperlink r:id="rId48" ref="I52"/>
    <hyperlink r:id="rId49" ref="I53"/>
    <hyperlink r:id="rId50" ref="I54"/>
    <hyperlink r:id="rId51" ref="I55"/>
    <hyperlink r:id="rId52" ref="I56"/>
    <hyperlink r:id="rId53" ref="I57"/>
    <hyperlink r:id="rId54" ref="I58"/>
    <hyperlink r:id="rId55" ref="I59"/>
    <hyperlink r:id="rId56" ref="I60"/>
    <hyperlink r:id="rId57" ref="I61"/>
    <hyperlink r:id="rId58" ref="I62"/>
    <hyperlink r:id="rId59" ref="I63"/>
    <hyperlink r:id="rId60" ref="I64"/>
    <hyperlink r:id="rId61" ref="I65"/>
    <hyperlink r:id="rId62" ref="I66"/>
    <hyperlink r:id="rId63" ref="I68"/>
    <hyperlink r:id="rId64" ref="I69"/>
    <hyperlink r:id="rId65" ref="I70"/>
    <hyperlink r:id="rId66" ref="I71"/>
    <hyperlink r:id="rId67" ref="I72"/>
    <hyperlink r:id="rId68" ref="I73"/>
    <hyperlink r:id="rId69" ref="I74"/>
  </hyperlinks>
  <drawing r:id="rId7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3" max="3" width="25.63"/>
    <col customWidth="1" min="4" max="4" width="16.75"/>
  </cols>
  <sheetData>
    <row r="2">
      <c r="C2" s="14" t="s">
        <v>251</v>
      </c>
      <c r="D2" s="3"/>
    </row>
    <row r="3">
      <c r="C3" s="15"/>
      <c r="D3" s="16"/>
    </row>
    <row r="4">
      <c r="C4" s="17" t="s">
        <v>4</v>
      </c>
      <c r="D4" s="18" t="s">
        <v>252</v>
      </c>
    </row>
    <row r="5">
      <c r="C5" s="19" t="s">
        <v>253</v>
      </c>
      <c r="D5" s="20">
        <v>350.0</v>
      </c>
    </row>
    <row r="6">
      <c r="C6" s="21" t="s">
        <v>74</v>
      </c>
      <c r="D6" s="20">
        <v>489.0</v>
      </c>
    </row>
    <row r="7">
      <c r="C7" s="21" t="s">
        <v>22</v>
      </c>
      <c r="D7" s="20">
        <v>582.0</v>
      </c>
    </row>
    <row r="8">
      <c r="C8" s="21" t="s">
        <v>134</v>
      </c>
      <c r="D8" s="20">
        <v>251.0</v>
      </c>
    </row>
    <row r="9">
      <c r="C9" s="21" t="s">
        <v>138</v>
      </c>
      <c r="D9" s="20">
        <v>25.0</v>
      </c>
    </row>
    <row r="10">
      <c r="C10" s="19" t="s">
        <v>13</v>
      </c>
      <c r="D10" s="20">
        <v>1000.0</v>
      </c>
    </row>
    <row r="11">
      <c r="C11" s="22" t="s">
        <v>254</v>
      </c>
      <c r="D11" s="23">
        <f>SUM(D5:D10)</f>
        <v>2697</v>
      </c>
    </row>
  </sheetData>
  <mergeCells count="1">
    <mergeCell ref="C2:D3"/>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2" max="2" width="15.63"/>
  </cols>
  <sheetData>
    <row r="3">
      <c r="B3" s="24" t="s">
        <v>255</v>
      </c>
      <c r="C3" s="2"/>
      <c r="D3" s="2"/>
      <c r="E3" s="3"/>
    </row>
    <row r="4">
      <c r="B4" s="15"/>
      <c r="E4" s="16"/>
    </row>
    <row r="5">
      <c r="B5" s="17" t="s">
        <v>6</v>
      </c>
      <c r="C5" s="25" t="s">
        <v>256</v>
      </c>
      <c r="D5" s="26" t="s">
        <v>257</v>
      </c>
      <c r="E5" s="18" t="s">
        <v>258</v>
      </c>
    </row>
    <row r="6">
      <c r="B6" s="19" t="s">
        <v>15</v>
      </c>
      <c r="C6" s="27">
        <v>31.0</v>
      </c>
      <c r="D6" s="27">
        <f t="shared" ref="D6:D10" si="1">C6/71*100</f>
        <v>43.66197183</v>
      </c>
      <c r="E6" s="20">
        <f t="shared" ref="E6:E10" si="2">ROUND(D6,0)</f>
        <v>44</v>
      </c>
    </row>
    <row r="7">
      <c r="B7" s="19" t="s">
        <v>29</v>
      </c>
      <c r="C7" s="27">
        <v>13.0</v>
      </c>
      <c r="D7" s="27">
        <f t="shared" si="1"/>
        <v>18.30985915</v>
      </c>
      <c r="E7" s="20">
        <f t="shared" si="2"/>
        <v>18</v>
      </c>
    </row>
    <row r="8">
      <c r="B8" s="19" t="s">
        <v>91</v>
      </c>
      <c r="C8" s="27">
        <v>12.0</v>
      </c>
      <c r="D8" s="27">
        <f t="shared" si="1"/>
        <v>16.90140845</v>
      </c>
      <c r="E8" s="20">
        <f t="shared" si="2"/>
        <v>17</v>
      </c>
    </row>
    <row r="9">
      <c r="B9" s="19" t="s">
        <v>86</v>
      </c>
      <c r="C9" s="27">
        <v>8.0</v>
      </c>
      <c r="D9" s="27">
        <f t="shared" si="1"/>
        <v>11.26760563</v>
      </c>
      <c r="E9" s="20">
        <f t="shared" si="2"/>
        <v>11</v>
      </c>
    </row>
    <row r="10">
      <c r="B10" s="28" t="s">
        <v>17</v>
      </c>
      <c r="C10" s="29">
        <v>27.0</v>
      </c>
      <c r="D10" s="29">
        <f t="shared" si="1"/>
        <v>38.02816901</v>
      </c>
      <c r="E10" s="23">
        <f t="shared" si="2"/>
        <v>38</v>
      </c>
    </row>
  </sheetData>
  <mergeCells count="1">
    <mergeCell ref="B3:E4"/>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sheetData>
    <row r="4">
      <c r="C4" s="30" t="s">
        <v>259</v>
      </c>
      <c r="D4" s="2"/>
      <c r="E4" s="2"/>
      <c r="F4" s="3"/>
    </row>
    <row r="5">
      <c r="C5" s="15"/>
      <c r="F5" s="16"/>
    </row>
    <row r="6">
      <c r="C6" s="17" t="s">
        <v>5</v>
      </c>
      <c r="D6" s="25" t="s">
        <v>256</v>
      </c>
      <c r="E6" s="26" t="s">
        <v>257</v>
      </c>
      <c r="F6" s="18" t="s">
        <v>258</v>
      </c>
    </row>
    <row r="7">
      <c r="C7" s="19" t="s">
        <v>14</v>
      </c>
      <c r="D7" s="31">
        <v>31.0</v>
      </c>
      <c r="E7" s="27">
        <f t="shared" ref="E7:E12" si="1">D7/71*100</f>
        <v>43.66197183</v>
      </c>
      <c r="F7" s="20">
        <f t="shared" ref="F7:F9" si="2">ROUND(E7,0)</f>
        <v>44</v>
      </c>
    </row>
    <row r="8">
      <c r="C8" s="19" t="s">
        <v>34</v>
      </c>
      <c r="D8" s="27">
        <v>19.0</v>
      </c>
      <c r="E8" s="27">
        <f t="shared" si="1"/>
        <v>26.76056338</v>
      </c>
      <c r="F8" s="20">
        <f t="shared" si="2"/>
        <v>27</v>
      </c>
    </row>
    <row r="9">
      <c r="C9" s="19" t="s">
        <v>40</v>
      </c>
      <c r="D9" s="27">
        <v>9.0</v>
      </c>
      <c r="E9" s="27">
        <f t="shared" si="1"/>
        <v>12.67605634</v>
      </c>
      <c r="F9" s="20">
        <f t="shared" si="2"/>
        <v>13</v>
      </c>
    </row>
    <row r="10">
      <c r="C10" s="19" t="s">
        <v>23</v>
      </c>
      <c r="D10" s="27">
        <v>8.0</v>
      </c>
      <c r="E10" s="27">
        <f t="shared" si="1"/>
        <v>11.26760563</v>
      </c>
      <c r="F10" s="20">
        <f>ROUND(E10,0)</f>
        <v>11</v>
      </c>
    </row>
    <row r="11">
      <c r="C11" s="19" t="s">
        <v>47</v>
      </c>
      <c r="D11" s="31">
        <v>4.0</v>
      </c>
      <c r="E11" s="27">
        <f t="shared" si="1"/>
        <v>5.633802817</v>
      </c>
      <c r="F11" s="32">
        <v>5.0</v>
      </c>
    </row>
    <row r="12">
      <c r="C12" s="22" t="s">
        <v>254</v>
      </c>
      <c r="D12" s="29">
        <f>SUM(D7:D11)</f>
        <v>71</v>
      </c>
      <c r="E12" s="29">
        <f t="shared" si="1"/>
        <v>100</v>
      </c>
      <c r="F12" s="23">
        <f>SUM(F7:F11)</f>
        <v>100</v>
      </c>
    </row>
  </sheetData>
  <mergeCells count="1">
    <mergeCell ref="C4:F5"/>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sheetData>
    <row r="2">
      <c r="B2" s="33" t="s">
        <v>260</v>
      </c>
      <c r="C2" s="2"/>
      <c r="D2" s="2"/>
      <c r="E2" s="3"/>
    </row>
    <row r="3">
      <c r="B3" s="15"/>
      <c r="E3" s="16"/>
    </row>
    <row r="4">
      <c r="B4" s="17" t="s">
        <v>7</v>
      </c>
      <c r="C4" s="25" t="s">
        <v>256</v>
      </c>
      <c r="D4" s="26" t="s">
        <v>257</v>
      </c>
      <c r="E4" s="18" t="s">
        <v>258</v>
      </c>
    </row>
    <row r="5">
      <c r="B5" s="21" t="s">
        <v>16</v>
      </c>
      <c r="C5" s="27">
        <v>34.0</v>
      </c>
      <c r="D5" s="27">
        <f t="shared" ref="D5:D8" si="1">C5/71*100</f>
        <v>47.88732394</v>
      </c>
      <c r="E5" s="20">
        <f t="shared" ref="E5:E8" si="2">ROUND(D5,0)</f>
        <v>48</v>
      </c>
    </row>
    <row r="6">
      <c r="B6" s="21" t="s">
        <v>92</v>
      </c>
      <c r="C6" s="27">
        <v>14.0</v>
      </c>
      <c r="D6" s="27">
        <f t="shared" si="1"/>
        <v>19.71830986</v>
      </c>
      <c r="E6" s="20">
        <f t="shared" si="2"/>
        <v>20</v>
      </c>
    </row>
    <row r="7">
      <c r="B7" s="19" t="s">
        <v>87</v>
      </c>
      <c r="C7" s="27">
        <v>8.0</v>
      </c>
      <c r="D7" s="27">
        <f t="shared" si="1"/>
        <v>11.26760563</v>
      </c>
      <c r="E7" s="20">
        <f t="shared" si="2"/>
        <v>11</v>
      </c>
    </row>
    <row r="8">
      <c r="B8" s="28" t="s">
        <v>17</v>
      </c>
      <c r="C8" s="29">
        <v>27.0</v>
      </c>
      <c r="D8" s="29">
        <f t="shared" si="1"/>
        <v>38.02816901</v>
      </c>
      <c r="E8" s="23">
        <f t="shared" si="2"/>
        <v>38</v>
      </c>
    </row>
  </sheetData>
  <mergeCells count="1">
    <mergeCell ref="B2:E3"/>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sheetData>
    <row r="2">
      <c r="B2" s="34" t="s">
        <v>261</v>
      </c>
      <c r="C2" s="2"/>
      <c r="D2" s="3"/>
    </row>
    <row r="3">
      <c r="B3" s="15"/>
      <c r="D3" s="16"/>
    </row>
    <row r="4">
      <c r="B4" s="17" t="s">
        <v>262</v>
      </c>
      <c r="C4" s="25" t="s">
        <v>256</v>
      </c>
      <c r="D4" s="18" t="s">
        <v>257</v>
      </c>
    </row>
    <row r="5">
      <c r="B5" s="19" t="s">
        <v>24</v>
      </c>
      <c r="C5" s="27">
        <v>10.0</v>
      </c>
      <c r="D5" s="20">
        <f t="shared" ref="D5:D7" si="1"> ROUND(C5/71*100,1)</f>
        <v>14.1</v>
      </c>
    </row>
    <row r="6">
      <c r="B6" s="19" t="s">
        <v>30</v>
      </c>
      <c r="C6" s="27">
        <v>42.0</v>
      </c>
      <c r="D6" s="20">
        <f t="shared" si="1"/>
        <v>59.2</v>
      </c>
    </row>
    <row r="7">
      <c r="B7" s="28" t="s">
        <v>17</v>
      </c>
      <c r="C7" s="29">
        <v>19.0</v>
      </c>
      <c r="D7" s="23">
        <f t="shared" si="1"/>
        <v>26.8</v>
      </c>
    </row>
  </sheetData>
  <mergeCells count="1">
    <mergeCell ref="B2:D3"/>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sheetData>
    <row r="3">
      <c r="B3" s="35" t="s">
        <v>263</v>
      </c>
      <c r="C3" s="2"/>
      <c r="D3" s="2"/>
      <c r="E3" s="3"/>
    </row>
    <row r="4">
      <c r="B4" s="15"/>
      <c r="E4" s="16"/>
    </row>
    <row r="5">
      <c r="B5" s="17" t="s">
        <v>264</v>
      </c>
      <c r="C5" s="25" t="s">
        <v>256</v>
      </c>
      <c r="D5" s="26" t="s">
        <v>257</v>
      </c>
      <c r="E5" s="18" t="s">
        <v>258</v>
      </c>
    </row>
    <row r="6">
      <c r="B6" s="19" t="s">
        <v>26</v>
      </c>
      <c r="C6" s="27">
        <v>53.0</v>
      </c>
      <c r="D6" s="27">
        <f t="shared" ref="D6:D9" si="1">C6/71*100</f>
        <v>74.64788732</v>
      </c>
      <c r="E6" s="20">
        <v>74.0</v>
      </c>
    </row>
    <row r="7">
      <c r="B7" s="19" t="s">
        <v>36</v>
      </c>
      <c r="C7" s="27">
        <v>9.0</v>
      </c>
      <c r="D7" s="27">
        <f t="shared" si="1"/>
        <v>12.67605634</v>
      </c>
      <c r="E7" s="20">
        <v>13.0</v>
      </c>
    </row>
    <row r="8">
      <c r="B8" s="19" t="s">
        <v>19</v>
      </c>
      <c r="C8" s="27">
        <v>9.0</v>
      </c>
      <c r="D8" s="27">
        <f t="shared" si="1"/>
        <v>12.67605634</v>
      </c>
      <c r="E8" s="20">
        <v>13.0</v>
      </c>
    </row>
    <row r="9">
      <c r="B9" s="22" t="s">
        <v>254</v>
      </c>
      <c r="C9" s="29">
        <f>SUM(C6:C8)</f>
        <v>71</v>
      </c>
      <c r="D9" s="29">
        <f t="shared" si="1"/>
        <v>100</v>
      </c>
      <c r="E9" s="23">
        <f>SUM(E6:E8)</f>
        <v>100</v>
      </c>
    </row>
  </sheetData>
  <mergeCells count="1">
    <mergeCell ref="B3:E4"/>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4" width="19.25"/>
  </cols>
  <sheetData>
    <row r="1">
      <c r="A1" s="36"/>
      <c r="B1" s="37" t="s">
        <v>265</v>
      </c>
      <c r="C1" s="2"/>
      <c r="D1" s="3"/>
    </row>
    <row r="2">
      <c r="A2" s="36"/>
      <c r="B2" s="4"/>
      <c r="C2" s="5"/>
      <c r="D2" s="6"/>
    </row>
    <row r="3">
      <c r="A3" s="38"/>
      <c r="B3" s="17" t="s">
        <v>2</v>
      </c>
      <c r="C3" s="26" t="s">
        <v>254</v>
      </c>
      <c r="D3" s="39" t="s">
        <v>257</v>
      </c>
    </row>
    <row r="4">
      <c r="A4" s="27"/>
      <c r="B4" s="21" t="s">
        <v>33</v>
      </c>
      <c r="C4" s="27">
        <v>27.0</v>
      </c>
      <c r="D4" s="20">
        <f t="shared" ref="D4:D297" si="1">ROUND(C4/71*100,0)</f>
        <v>38</v>
      </c>
    </row>
    <row r="5">
      <c r="A5" s="27"/>
      <c r="B5" s="21" t="s">
        <v>266</v>
      </c>
      <c r="C5" s="27">
        <v>6.0</v>
      </c>
      <c r="D5" s="20">
        <f t="shared" si="1"/>
        <v>8</v>
      </c>
    </row>
    <row r="6">
      <c r="A6" s="27"/>
      <c r="B6" s="21" t="s">
        <v>267</v>
      </c>
      <c r="C6" s="27">
        <v>5.0</v>
      </c>
      <c r="D6" s="20">
        <f t="shared" si="1"/>
        <v>7</v>
      </c>
    </row>
    <row r="7">
      <c r="A7" s="27"/>
      <c r="B7" s="21" t="s">
        <v>268</v>
      </c>
      <c r="C7" s="27">
        <v>4.0</v>
      </c>
      <c r="D7" s="20">
        <f t="shared" si="1"/>
        <v>6</v>
      </c>
    </row>
    <row r="8">
      <c r="A8" s="27"/>
      <c r="B8" s="21" t="s">
        <v>269</v>
      </c>
      <c r="C8" s="27">
        <v>4.0</v>
      </c>
      <c r="D8" s="20">
        <f t="shared" si="1"/>
        <v>6</v>
      </c>
    </row>
    <row r="9">
      <c r="A9" s="27"/>
      <c r="B9" s="21" t="s">
        <v>270</v>
      </c>
      <c r="C9" s="27">
        <v>4.0</v>
      </c>
      <c r="D9" s="20">
        <f t="shared" si="1"/>
        <v>6</v>
      </c>
    </row>
    <row r="10">
      <c r="A10" s="27"/>
      <c r="B10" s="21" t="s">
        <v>271</v>
      </c>
      <c r="C10" s="27">
        <v>4.0</v>
      </c>
      <c r="D10" s="20">
        <f t="shared" si="1"/>
        <v>6</v>
      </c>
    </row>
    <row r="11">
      <c r="A11" s="27"/>
      <c r="B11" s="21" t="s">
        <v>272</v>
      </c>
      <c r="C11" s="27">
        <v>3.0</v>
      </c>
      <c r="D11" s="20">
        <f t="shared" si="1"/>
        <v>4</v>
      </c>
    </row>
    <row r="12">
      <c r="A12" s="27"/>
      <c r="B12" s="21" t="s">
        <v>273</v>
      </c>
      <c r="C12" s="27">
        <v>3.0</v>
      </c>
      <c r="D12" s="20">
        <f t="shared" si="1"/>
        <v>4</v>
      </c>
    </row>
    <row r="13">
      <c r="A13" s="27"/>
      <c r="B13" s="21" t="s">
        <v>274</v>
      </c>
      <c r="C13" s="27">
        <v>3.0</v>
      </c>
      <c r="D13" s="20">
        <f t="shared" si="1"/>
        <v>4</v>
      </c>
    </row>
    <row r="14">
      <c r="A14" s="27"/>
      <c r="B14" s="21" t="s">
        <v>275</v>
      </c>
      <c r="C14" s="27">
        <v>3.0</v>
      </c>
      <c r="D14" s="20">
        <f t="shared" si="1"/>
        <v>4</v>
      </c>
    </row>
    <row r="15">
      <c r="A15" s="27"/>
      <c r="B15" s="21" t="s">
        <v>276</v>
      </c>
      <c r="C15" s="27">
        <v>3.0</v>
      </c>
      <c r="D15" s="20">
        <f t="shared" si="1"/>
        <v>4</v>
      </c>
    </row>
    <row r="16">
      <c r="A16" s="27"/>
      <c r="B16" s="21" t="s">
        <v>277</v>
      </c>
      <c r="C16" s="27">
        <v>3.0</v>
      </c>
      <c r="D16" s="20">
        <f t="shared" si="1"/>
        <v>4</v>
      </c>
    </row>
    <row r="17">
      <c r="A17" s="27"/>
      <c r="B17" s="21" t="s">
        <v>278</v>
      </c>
      <c r="C17" s="27">
        <v>3.0</v>
      </c>
      <c r="D17" s="20">
        <f t="shared" si="1"/>
        <v>4</v>
      </c>
    </row>
    <row r="18">
      <c r="A18" s="27"/>
      <c r="B18" s="21" t="s">
        <v>279</v>
      </c>
      <c r="C18" s="27">
        <v>3.0</v>
      </c>
      <c r="D18" s="20">
        <f t="shared" si="1"/>
        <v>4</v>
      </c>
    </row>
    <row r="19">
      <c r="A19" s="27"/>
      <c r="B19" s="21" t="s">
        <v>280</v>
      </c>
      <c r="C19" s="27">
        <v>2.0</v>
      </c>
      <c r="D19" s="20">
        <f t="shared" si="1"/>
        <v>3</v>
      </c>
    </row>
    <row r="20">
      <c r="A20" s="27"/>
      <c r="B20" s="21" t="s">
        <v>281</v>
      </c>
      <c r="C20" s="27">
        <v>2.0</v>
      </c>
      <c r="D20" s="20">
        <f t="shared" si="1"/>
        <v>3</v>
      </c>
    </row>
    <row r="21">
      <c r="A21" s="27"/>
      <c r="B21" s="21" t="s">
        <v>282</v>
      </c>
      <c r="C21" s="27">
        <v>2.0</v>
      </c>
      <c r="D21" s="20">
        <f t="shared" si="1"/>
        <v>3</v>
      </c>
    </row>
    <row r="22">
      <c r="A22" s="27"/>
      <c r="B22" s="21" t="s">
        <v>283</v>
      </c>
      <c r="C22" s="27">
        <v>2.0</v>
      </c>
      <c r="D22" s="20">
        <f t="shared" si="1"/>
        <v>3</v>
      </c>
    </row>
    <row r="23">
      <c r="A23" s="27"/>
      <c r="B23" s="21" t="s">
        <v>284</v>
      </c>
      <c r="C23" s="27">
        <v>2.0</v>
      </c>
      <c r="D23" s="20">
        <f t="shared" si="1"/>
        <v>3</v>
      </c>
    </row>
    <row r="24">
      <c r="A24" s="27"/>
      <c r="B24" s="21" t="s">
        <v>285</v>
      </c>
      <c r="C24" s="27">
        <v>2.0</v>
      </c>
      <c r="D24" s="20">
        <f t="shared" si="1"/>
        <v>3</v>
      </c>
    </row>
    <row r="25">
      <c r="A25" s="27"/>
      <c r="B25" s="21" t="s">
        <v>286</v>
      </c>
      <c r="C25" s="27">
        <v>2.0</v>
      </c>
      <c r="D25" s="20">
        <f t="shared" si="1"/>
        <v>3</v>
      </c>
    </row>
    <row r="26">
      <c r="A26" s="27"/>
      <c r="B26" s="21" t="s">
        <v>287</v>
      </c>
      <c r="C26" s="27">
        <v>2.0</v>
      </c>
      <c r="D26" s="20">
        <f t="shared" si="1"/>
        <v>3</v>
      </c>
    </row>
    <row r="27">
      <c r="A27" s="27"/>
      <c r="B27" s="21" t="s">
        <v>288</v>
      </c>
      <c r="C27" s="27">
        <v>2.0</v>
      </c>
      <c r="D27" s="20">
        <f t="shared" si="1"/>
        <v>3</v>
      </c>
    </row>
    <row r="28">
      <c r="A28" s="27"/>
      <c r="B28" s="21" t="s">
        <v>289</v>
      </c>
      <c r="C28" s="27">
        <v>2.0</v>
      </c>
      <c r="D28" s="20">
        <f t="shared" si="1"/>
        <v>3</v>
      </c>
    </row>
    <row r="29">
      <c r="A29" s="27"/>
      <c r="B29" s="21" t="s">
        <v>104</v>
      </c>
      <c r="C29" s="27">
        <v>2.0</v>
      </c>
      <c r="D29" s="20">
        <f t="shared" si="1"/>
        <v>3</v>
      </c>
    </row>
    <row r="30">
      <c r="A30" s="27"/>
      <c r="B30" s="21" t="s">
        <v>290</v>
      </c>
      <c r="C30" s="27">
        <v>2.0</v>
      </c>
      <c r="D30" s="20">
        <f t="shared" si="1"/>
        <v>3</v>
      </c>
    </row>
    <row r="31">
      <c r="A31" s="27"/>
      <c r="B31" s="21" t="s">
        <v>291</v>
      </c>
      <c r="C31" s="27">
        <v>2.0</v>
      </c>
      <c r="D31" s="20">
        <f t="shared" si="1"/>
        <v>3</v>
      </c>
    </row>
    <row r="32">
      <c r="A32" s="27"/>
      <c r="B32" s="21" t="s">
        <v>292</v>
      </c>
      <c r="C32" s="27">
        <v>2.0</v>
      </c>
      <c r="D32" s="20">
        <f t="shared" si="1"/>
        <v>3</v>
      </c>
    </row>
    <row r="33">
      <c r="A33" s="27"/>
      <c r="B33" s="21" t="s">
        <v>293</v>
      </c>
      <c r="C33" s="27">
        <v>2.0</v>
      </c>
      <c r="D33" s="20">
        <f t="shared" si="1"/>
        <v>3</v>
      </c>
    </row>
    <row r="34">
      <c r="A34" s="27"/>
      <c r="B34" s="21" t="s">
        <v>294</v>
      </c>
      <c r="C34" s="27">
        <v>2.0</v>
      </c>
      <c r="D34" s="20">
        <f t="shared" si="1"/>
        <v>3</v>
      </c>
    </row>
    <row r="35">
      <c r="A35" s="27"/>
      <c r="B35" s="21" t="s">
        <v>295</v>
      </c>
      <c r="C35" s="27">
        <v>2.0</v>
      </c>
      <c r="D35" s="20">
        <f t="shared" si="1"/>
        <v>3</v>
      </c>
    </row>
    <row r="36">
      <c r="A36" s="27"/>
      <c r="B36" s="21" t="s">
        <v>296</v>
      </c>
      <c r="C36" s="27">
        <v>1.0</v>
      </c>
      <c r="D36" s="20">
        <f t="shared" si="1"/>
        <v>1</v>
      </c>
    </row>
    <row r="37">
      <c r="A37" s="27"/>
      <c r="B37" s="21" t="s">
        <v>297</v>
      </c>
      <c r="C37" s="27">
        <v>1.0</v>
      </c>
      <c r="D37" s="20">
        <f t="shared" si="1"/>
        <v>1</v>
      </c>
    </row>
    <row r="38">
      <c r="A38" s="27"/>
      <c r="B38" s="21" t="s">
        <v>298</v>
      </c>
      <c r="C38" s="27">
        <v>1.0</v>
      </c>
      <c r="D38" s="20">
        <f t="shared" si="1"/>
        <v>1</v>
      </c>
    </row>
    <row r="39">
      <c r="A39" s="27"/>
      <c r="B39" s="21" t="s">
        <v>299</v>
      </c>
      <c r="C39" s="27">
        <v>1.0</v>
      </c>
      <c r="D39" s="20">
        <f t="shared" si="1"/>
        <v>1</v>
      </c>
    </row>
    <row r="40">
      <c r="A40" s="27"/>
      <c r="B40" s="21" t="s">
        <v>300</v>
      </c>
      <c r="C40" s="27">
        <v>1.0</v>
      </c>
      <c r="D40" s="20">
        <f t="shared" si="1"/>
        <v>1</v>
      </c>
    </row>
    <row r="41">
      <c r="A41" s="27"/>
      <c r="B41" s="21" t="s">
        <v>301</v>
      </c>
      <c r="C41" s="27">
        <v>1.0</v>
      </c>
      <c r="D41" s="20">
        <f t="shared" si="1"/>
        <v>1</v>
      </c>
    </row>
    <row r="42">
      <c r="A42" s="27"/>
      <c r="B42" s="21" t="s">
        <v>302</v>
      </c>
      <c r="C42" s="27">
        <v>1.0</v>
      </c>
      <c r="D42" s="20">
        <f t="shared" si="1"/>
        <v>1</v>
      </c>
    </row>
    <row r="43">
      <c r="A43" s="27"/>
      <c r="B43" s="21" t="s">
        <v>303</v>
      </c>
      <c r="C43" s="27">
        <v>1.0</v>
      </c>
      <c r="D43" s="20">
        <f t="shared" si="1"/>
        <v>1</v>
      </c>
    </row>
    <row r="44">
      <c r="A44" s="27"/>
      <c r="B44" s="21" t="s">
        <v>304</v>
      </c>
      <c r="C44" s="27">
        <v>1.0</v>
      </c>
      <c r="D44" s="20">
        <f t="shared" si="1"/>
        <v>1</v>
      </c>
    </row>
    <row r="45">
      <c r="A45" s="27"/>
      <c r="B45" s="21" t="s">
        <v>305</v>
      </c>
      <c r="C45" s="27">
        <v>1.0</v>
      </c>
      <c r="D45" s="20">
        <f t="shared" si="1"/>
        <v>1</v>
      </c>
    </row>
    <row r="46">
      <c r="A46" s="27"/>
      <c r="B46" s="21" t="s">
        <v>306</v>
      </c>
      <c r="C46" s="27">
        <v>1.0</v>
      </c>
      <c r="D46" s="20">
        <f t="shared" si="1"/>
        <v>1</v>
      </c>
    </row>
    <row r="47">
      <c r="A47" s="27"/>
      <c r="B47" s="21" t="s">
        <v>307</v>
      </c>
      <c r="C47" s="27">
        <v>1.0</v>
      </c>
      <c r="D47" s="20">
        <f t="shared" si="1"/>
        <v>1</v>
      </c>
    </row>
    <row r="48">
      <c r="A48" s="27"/>
      <c r="B48" s="21" t="s">
        <v>308</v>
      </c>
      <c r="C48" s="27">
        <v>1.0</v>
      </c>
      <c r="D48" s="20">
        <f t="shared" si="1"/>
        <v>1</v>
      </c>
    </row>
    <row r="49">
      <c r="A49" s="27"/>
      <c r="B49" s="21" t="s">
        <v>309</v>
      </c>
      <c r="C49" s="27">
        <v>1.0</v>
      </c>
      <c r="D49" s="20">
        <f t="shared" si="1"/>
        <v>1</v>
      </c>
    </row>
    <row r="50">
      <c r="A50" s="27"/>
      <c r="B50" s="21" t="s">
        <v>310</v>
      </c>
      <c r="C50" s="27">
        <v>1.0</v>
      </c>
      <c r="D50" s="20">
        <f t="shared" si="1"/>
        <v>1</v>
      </c>
    </row>
    <row r="51">
      <c r="A51" s="27"/>
      <c r="B51" s="21" t="s">
        <v>311</v>
      </c>
      <c r="C51" s="27">
        <v>1.0</v>
      </c>
      <c r="D51" s="20">
        <f t="shared" si="1"/>
        <v>1</v>
      </c>
    </row>
    <row r="52">
      <c r="A52" s="27"/>
      <c r="B52" s="21" t="s">
        <v>312</v>
      </c>
      <c r="C52" s="27">
        <v>1.0</v>
      </c>
      <c r="D52" s="20">
        <f t="shared" si="1"/>
        <v>1</v>
      </c>
    </row>
    <row r="53">
      <c r="A53" s="27"/>
      <c r="B53" s="21" t="s">
        <v>313</v>
      </c>
      <c r="C53" s="27">
        <v>1.0</v>
      </c>
      <c r="D53" s="20">
        <f t="shared" si="1"/>
        <v>1</v>
      </c>
    </row>
    <row r="54">
      <c r="A54" s="27"/>
      <c r="B54" s="21" t="s">
        <v>314</v>
      </c>
      <c r="C54" s="27">
        <v>1.0</v>
      </c>
      <c r="D54" s="20">
        <f t="shared" si="1"/>
        <v>1</v>
      </c>
    </row>
    <row r="55">
      <c r="A55" s="27"/>
      <c r="B55" s="21" t="s">
        <v>315</v>
      </c>
      <c r="C55" s="27">
        <v>1.0</v>
      </c>
      <c r="D55" s="20">
        <f t="shared" si="1"/>
        <v>1</v>
      </c>
    </row>
    <row r="56">
      <c r="A56" s="27"/>
      <c r="B56" s="21" t="s">
        <v>316</v>
      </c>
      <c r="C56" s="27">
        <v>1.0</v>
      </c>
      <c r="D56" s="20">
        <f t="shared" si="1"/>
        <v>1</v>
      </c>
    </row>
    <row r="57">
      <c r="A57" s="27"/>
      <c r="B57" s="21" t="s">
        <v>317</v>
      </c>
      <c r="C57" s="27">
        <v>1.0</v>
      </c>
      <c r="D57" s="20">
        <f t="shared" si="1"/>
        <v>1</v>
      </c>
    </row>
    <row r="58">
      <c r="A58" s="27"/>
      <c r="B58" s="21" t="s">
        <v>318</v>
      </c>
      <c r="C58" s="27">
        <v>1.0</v>
      </c>
      <c r="D58" s="20">
        <f t="shared" si="1"/>
        <v>1</v>
      </c>
    </row>
    <row r="59">
      <c r="A59" s="27"/>
      <c r="B59" s="21" t="s">
        <v>319</v>
      </c>
      <c r="C59" s="27">
        <v>1.0</v>
      </c>
      <c r="D59" s="20">
        <f t="shared" si="1"/>
        <v>1</v>
      </c>
    </row>
    <row r="60">
      <c r="A60" s="27"/>
      <c r="B60" s="21" t="s">
        <v>320</v>
      </c>
      <c r="C60" s="27">
        <v>1.0</v>
      </c>
      <c r="D60" s="20">
        <f t="shared" si="1"/>
        <v>1</v>
      </c>
    </row>
    <row r="61">
      <c r="A61" s="27"/>
      <c r="B61" s="21" t="s">
        <v>321</v>
      </c>
      <c r="C61" s="27">
        <v>1.0</v>
      </c>
      <c r="D61" s="20">
        <f t="shared" si="1"/>
        <v>1</v>
      </c>
    </row>
    <row r="62">
      <c r="A62" s="27"/>
      <c r="B62" s="21" t="s">
        <v>322</v>
      </c>
      <c r="C62" s="27">
        <v>1.0</v>
      </c>
      <c r="D62" s="20">
        <f t="shared" si="1"/>
        <v>1</v>
      </c>
    </row>
    <row r="63">
      <c r="A63" s="27"/>
      <c r="B63" s="21" t="s">
        <v>323</v>
      </c>
      <c r="C63" s="27">
        <v>1.0</v>
      </c>
      <c r="D63" s="20">
        <f t="shared" si="1"/>
        <v>1</v>
      </c>
    </row>
    <row r="64">
      <c r="A64" s="27"/>
      <c r="B64" s="21" t="s">
        <v>324</v>
      </c>
      <c r="C64" s="27">
        <v>1.0</v>
      </c>
      <c r="D64" s="20">
        <f t="shared" si="1"/>
        <v>1</v>
      </c>
    </row>
    <row r="65">
      <c r="A65" s="27"/>
      <c r="B65" s="21" t="s">
        <v>325</v>
      </c>
      <c r="C65" s="27">
        <v>1.0</v>
      </c>
      <c r="D65" s="20">
        <f t="shared" si="1"/>
        <v>1</v>
      </c>
    </row>
    <row r="66">
      <c r="A66" s="27"/>
      <c r="B66" s="21" t="s">
        <v>326</v>
      </c>
      <c r="C66" s="27">
        <v>1.0</v>
      </c>
      <c r="D66" s="20">
        <f t="shared" si="1"/>
        <v>1</v>
      </c>
    </row>
    <row r="67">
      <c r="A67" s="27"/>
      <c r="B67" s="21" t="s">
        <v>327</v>
      </c>
      <c r="C67" s="27">
        <v>1.0</v>
      </c>
      <c r="D67" s="20">
        <f t="shared" si="1"/>
        <v>1</v>
      </c>
    </row>
    <row r="68">
      <c r="A68" s="27"/>
      <c r="B68" s="21" t="s">
        <v>328</v>
      </c>
      <c r="C68" s="27">
        <v>1.0</v>
      </c>
      <c r="D68" s="20">
        <f t="shared" si="1"/>
        <v>1</v>
      </c>
    </row>
    <row r="69">
      <c r="A69" s="27"/>
      <c r="B69" s="21" t="s">
        <v>329</v>
      </c>
      <c r="C69" s="27">
        <v>1.0</v>
      </c>
      <c r="D69" s="20">
        <f t="shared" si="1"/>
        <v>1</v>
      </c>
    </row>
    <row r="70">
      <c r="A70" s="27"/>
      <c r="B70" s="21" t="s">
        <v>330</v>
      </c>
      <c r="C70" s="27">
        <v>1.0</v>
      </c>
      <c r="D70" s="20">
        <f t="shared" si="1"/>
        <v>1</v>
      </c>
    </row>
    <row r="71">
      <c r="A71" s="27"/>
      <c r="B71" s="21" t="s">
        <v>331</v>
      </c>
      <c r="C71" s="27">
        <v>1.0</v>
      </c>
      <c r="D71" s="20">
        <f t="shared" si="1"/>
        <v>1</v>
      </c>
    </row>
    <row r="72">
      <c r="A72" s="27"/>
      <c r="B72" s="21" t="s">
        <v>332</v>
      </c>
      <c r="C72" s="27">
        <v>1.0</v>
      </c>
      <c r="D72" s="20">
        <f t="shared" si="1"/>
        <v>1</v>
      </c>
    </row>
    <row r="73">
      <c r="A73" s="27"/>
      <c r="B73" s="21" t="s">
        <v>333</v>
      </c>
      <c r="C73" s="27">
        <v>1.0</v>
      </c>
      <c r="D73" s="20">
        <f t="shared" si="1"/>
        <v>1</v>
      </c>
    </row>
    <row r="74">
      <c r="A74" s="27"/>
      <c r="B74" s="21" t="s">
        <v>334</v>
      </c>
      <c r="C74" s="27">
        <v>1.0</v>
      </c>
      <c r="D74" s="20">
        <f t="shared" si="1"/>
        <v>1</v>
      </c>
    </row>
    <row r="75">
      <c r="A75" s="27"/>
      <c r="B75" s="21" t="s">
        <v>335</v>
      </c>
      <c r="C75" s="27">
        <v>1.0</v>
      </c>
      <c r="D75" s="20">
        <f t="shared" si="1"/>
        <v>1</v>
      </c>
    </row>
    <row r="76">
      <c r="A76" s="27"/>
      <c r="B76" s="21" t="s">
        <v>336</v>
      </c>
      <c r="C76" s="27">
        <v>1.0</v>
      </c>
      <c r="D76" s="20">
        <f t="shared" si="1"/>
        <v>1</v>
      </c>
    </row>
    <row r="77">
      <c r="A77" s="27"/>
      <c r="B77" s="21" t="s">
        <v>337</v>
      </c>
      <c r="C77" s="27">
        <v>1.0</v>
      </c>
      <c r="D77" s="20">
        <f t="shared" si="1"/>
        <v>1</v>
      </c>
    </row>
    <row r="78">
      <c r="A78" s="27"/>
      <c r="B78" s="21" t="s">
        <v>338</v>
      </c>
      <c r="C78" s="27">
        <v>1.0</v>
      </c>
      <c r="D78" s="20">
        <f t="shared" si="1"/>
        <v>1</v>
      </c>
    </row>
    <row r="79">
      <c r="A79" s="27"/>
      <c r="B79" s="21" t="s">
        <v>339</v>
      </c>
      <c r="C79" s="27">
        <v>1.0</v>
      </c>
      <c r="D79" s="20">
        <f t="shared" si="1"/>
        <v>1</v>
      </c>
    </row>
    <row r="80">
      <c r="A80" s="27"/>
      <c r="B80" s="21" t="s">
        <v>340</v>
      </c>
      <c r="C80" s="27">
        <v>1.0</v>
      </c>
      <c r="D80" s="20">
        <f t="shared" si="1"/>
        <v>1</v>
      </c>
    </row>
    <row r="81">
      <c r="A81" s="27"/>
      <c r="B81" s="21" t="s">
        <v>341</v>
      </c>
      <c r="C81" s="27">
        <v>1.0</v>
      </c>
      <c r="D81" s="20">
        <f t="shared" si="1"/>
        <v>1</v>
      </c>
    </row>
    <row r="82">
      <c r="A82" s="27"/>
      <c r="B82" s="21" t="s">
        <v>342</v>
      </c>
      <c r="C82" s="27">
        <v>1.0</v>
      </c>
      <c r="D82" s="20">
        <f t="shared" si="1"/>
        <v>1</v>
      </c>
    </row>
    <row r="83">
      <c r="A83" s="27"/>
      <c r="B83" s="21" t="s">
        <v>343</v>
      </c>
      <c r="C83" s="27">
        <v>1.0</v>
      </c>
      <c r="D83" s="20">
        <f t="shared" si="1"/>
        <v>1</v>
      </c>
    </row>
    <row r="84">
      <c r="A84" s="27"/>
      <c r="B84" s="21" t="s">
        <v>344</v>
      </c>
      <c r="C84" s="27">
        <v>1.0</v>
      </c>
      <c r="D84" s="20">
        <f t="shared" si="1"/>
        <v>1</v>
      </c>
    </row>
    <row r="85">
      <c r="A85" s="27"/>
      <c r="B85" s="21" t="s">
        <v>345</v>
      </c>
      <c r="C85" s="27">
        <v>1.0</v>
      </c>
      <c r="D85" s="20">
        <f t="shared" si="1"/>
        <v>1</v>
      </c>
    </row>
    <row r="86">
      <c r="A86" s="27"/>
      <c r="B86" s="21" t="s">
        <v>346</v>
      </c>
      <c r="C86" s="27">
        <v>1.0</v>
      </c>
      <c r="D86" s="20">
        <f t="shared" si="1"/>
        <v>1</v>
      </c>
    </row>
    <row r="87">
      <c r="A87" s="27"/>
      <c r="B87" s="21" t="s">
        <v>347</v>
      </c>
      <c r="C87" s="27">
        <v>1.0</v>
      </c>
      <c r="D87" s="20">
        <f t="shared" si="1"/>
        <v>1</v>
      </c>
    </row>
    <row r="88">
      <c r="A88" s="27"/>
      <c r="B88" s="21" t="s">
        <v>348</v>
      </c>
      <c r="C88" s="27">
        <v>1.0</v>
      </c>
      <c r="D88" s="20">
        <f t="shared" si="1"/>
        <v>1</v>
      </c>
    </row>
    <row r="89">
      <c r="A89" s="27"/>
      <c r="B89" s="21" t="s">
        <v>349</v>
      </c>
      <c r="C89" s="27">
        <v>1.0</v>
      </c>
      <c r="D89" s="20">
        <f t="shared" si="1"/>
        <v>1</v>
      </c>
    </row>
    <row r="90">
      <c r="A90" s="27"/>
      <c r="B90" s="21" t="s">
        <v>350</v>
      </c>
      <c r="C90" s="27">
        <v>1.0</v>
      </c>
      <c r="D90" s="20">
        <f t="shared" si="1"/>
        <v>1</v>
      </c>
    </row>
    <row r="91">
      <c r="A91" s="27"/>
      <c r="B91" s="21" t="s">
        <v>351</v>
      </c>
      <c r="C91" s="27">
        <v>1.0</v>
      </c>
      <c r="D91" s="20">
        <f t="shared" si="1"/>
        <v>1</v>
      </c>
    </row>
    <row r="92">
      <c r="A92" s="27"/>
      <c r="B92" s="21" t="s">
        <v>352</v>
      </c>
      <c r="C92" s="27">
        <v>1.0</v>
      </c>
      <c r="D92" s="20">
        <f t="shared" si="1"/>
        <v>1</v>
      </c>
    </row>
    <row r="93">
      <c r="A93" s="27"/>
      <c r="B93" s="21" t="s">
        <v>353</v>
      </c>
      <c r="C93" s="27">
        <v>1.0</v>
      </c>
      <c r="D93" s="20">
        <f t="shared" si="1"/>
        <v>1</v>
      </c>
    </row>
    <row r="94">
      <c r="A94" s="27"/>
      <c r="B94" s="21" t="s">
        <v>354</v>
      </c>
      <c r="C94" s="27">
        <v>1.0</v>
      </c>
      <c r="D94" s="20">
        <f t="shared" si="1"/>
        <v>1</v>
      </c>
    </row>
    <row r="95">
      <c r="A95" s="27"/>
      <c r="B95" s="21" t="s">
        <v>355</v>
      </c>
      <c r="C95" s="27">
        <v>1.0</v>
      </c>
      <c r="D95" s="20">
        <f t="shared" si="1"/>
        <v>1</v>
      </c>
    </row>
    <row r="96">
      <c r="A96" s="27"/>
      <c r="B96" s="21" t="s">
        <v>356</v>
      </c>
      <c r="C96" s="27">
        <v>1.0</v>
      </c>
      <c r="D96" s="20">
        <f t="shared" si="1"/>
        <v>1</v>
      </c>
    </row>
    <row r="97">
      <c r="A97" s="27"/>
      <c r="B97" s="21" t="s">
        <v>357</v>
      </c>
      <c r="C97" s="27">
        <v>1.0</v>
      </c>
      <c r="D97" s="20">
        <f t="shared" si="1"/>
        <v>1</v>
      </c>
    </row>
    <row r="98">
      <c r="A98" s="27"/>
      <c r="B98" s="21" t="s">
        <v>358</v>
      </c>
      <c r="C98" s="27">
        <v>1.0</v>
      </c>
      <c r="D98" s="20">
        <f t="shared" si="1"/>
        <v>1</v>
      </c>
    </row>
    <row r="99">
      <c r="A99" s="27"/>
      <c r="B99" s="21" t="s">
        <v>359</v>
      </c>
      <c r="C99" s="27">
        <v>1.0</v>
      </c>
      <c r="D99" s="20">
        <f t="shared" si="1"/>
        <v>1</v>
      </c>
    </row>
    <row r="100">
      <c r="A100" s="27"/>
      <c r="B100" s="21" t="s">
        <v>360</v>
      </c>
      <c r="C100" s="27">
        <v>1.0</v>
      </c>
      <c r="D100" s="20">
        <f t="shared" si="1"/>
        <v>1</v>
      </c>
    </row>
    <row r="101">
      <c r="A101" s="27"/>
      <c r="B101" s="21" t="s">
        <v>361</v>
      </c>
      <c r="C101" s="27">
        <v>1.0</v>
      </c>
      <c r="D101" s="20">
        <f t="shared" si="1"/>
        <v>1</v>
      </c>
    </row>
    <row r="102">
      <c r="A102" s="27"/>
      <c r="B102" s="21" t="s">
        <v>362</v>
      </c>
      <c r="C102" s="27">
        <v>1.0</v>
      </c>
      <c r="D102" s="20">
        <f t="shared" si="1"/>
        <v>1</v>
      </c>
    </row>
    <row r="103">
      <c r="A103" s="27"/>
      <c r="B103" s="21" t="s">
        <v>363</v>
      </c>
      <c r="C103" s="27">
        <v>1.0</v>
      </c>
      <c r="D103" s="20">
        <f t="shared" si="1"/>
        <v>1</v>
      </c>
    </row>
    <row r="104">
      <c r="A104" s="27"/>
      <c r="B104" s="21" t="s">
        <v>364</v>
      </c>
      <c r="C104" s="27">
        <v>1.0</v>
      </c>
      <c r="D104" s="20">
        <f t="shared" si="1"/>
        <v>1</v>
      </c>
    </row>
    <row r="105">
      <c r="A105" s="27"/>
      <c r="B105" s="21" t="s">
        <v>365</v>
      </c>
      <c r="C105" s="27">
        <v>1.0</v>
      </c>
      <c r="D105" s="20">
        <f t="shared" si="1"/>
        <v>1</v>
      </c>
    </row>
    <row r="106">
      <c r="A106" s="27"/>
      <c r="B106" s="21" t="s">
        <v>366</v>
      </c>
      <c r="C106" s="27">
        <v>1.0</v>
      </c>
      <c r="D106" s="20">
        <f t="shared" si="1"/>
        <v>1</v>
      </c>
    </row>
    <row r="107">
      <c r="A107" s="27"/>
      <c r="B107" s="21" t="s">
        <v>367</v>
      </c>
      <c r="C107" s="27">
        <v>1.0</v>
      </c>
      <c r="D107" s="20">
        <f t="shared" si="1"/>
        <v>1</v>
      </c>
    </row>
    <row r="108">
      <c r="A108" s="27"/>
      <c r="B108" s="21" t="s">
        <v>368</v>
      </c>
      <c r="C108" s="27">
        <v>1.0</v>
      </c>
      <c r="D108" s="20">
        <f t="shared" si="1"/>
        <v>1</v>
      </c>
    </row>
    <row r="109">
      <c r="A109" s="27"/>
      <c r="B109" s="21" t="s">
        <v>369</v>
      </c>
      <c r="C109" s="27">
        <v>1.0</v>
      </c>
      <c r="D109" s="20">
        <f t="shared" si="1"/>
        <v>1</v>
      </c>
    </row>
    <row r="110">
      <c r="A110" s="27"/>
      <c r="B110" s="21" t="s">
        <v>370</v>
      </c>
      <c r="C110" s="27">
        <v>1.0</v>
      </c>
      <c r="D110" s="20">
        <f t="shared" si="1"/>
        <v>1</v>
      </c>
    </row>
    <row r="111">
      <c r="A111" s="27"/>
      <c r="B111" s="21" t="s">
        <v>371</v>
      </c>
      <c r="C111" s="27">
        <v>1.0</v>
      </c>
      <c r="D111" s="20">
        <f t="shared" si="1"/>
        <v>1</v>
      </c>
    </row>
    <row r="112">
      <c r="A112" s="27"/>
      <c r="B112" s="21" t="s">
        <v>372</v>
      </c>
      <c r="C112" s="27">
        <v>1.0</v>
      </c>
      <c r="D112" s="20">
        <f t="shared" si="1"/>
        <v>1</v>
      </c>
    </row>
    <row r="113">
      <c r="A113" s="27"/>
      <c r="B113" s="21" t="s">
        <v>373</v>
      </c>
      <c r="C113" s="27">
        <v>1.0</v>
      </c>
      <c r="D113" s="20">
        <f t="shared" si="1"/>
        <v>1</v>
      </c>
    </row>
    <row r="114">
      <c r="A114" s="27"/>
      <c r="B114" s="21" t="s">
        <v>374</v>
      </c>
      <c r="C114" s="27">
        <v>1.0</v>
      </c>
      <c r="D114" s="20">
        <f t="shared" si="1"/>
        <v>1</v>
      </c>
    </row>
    <row r="115">
      <c r="A115" s="27"/>
      <c r="B115" s="21" t="s">
        <v>375</v>
      </c>
      <c r="C115" s="27">
        <v>1.0</v>
      </c>
      <c r="D115" s="20">
        <f t="shared" si="1"/>
        <v>1</v>
      </c>
    </row>
    <row r="116">
      <c r="A116" s="27"/>
      <c r="B116" s="21" t="s">
        <v>376</v>
      </c>
      <c r="C116" s="27">
        <v>1.0</v>
      </c>
      <c r="D116" s="20">
        <f t="shared" si="1"/>
        <v>1</v>
      </c>
    </row>
    <row r="117">
      <c r="A117" s="27"/>
      <c r="B117" s="21" t="s">
        <v>377</v>
      </c>
      <c r="C117" s="27">
        <v>1.0</v>
      </c>
      <c r="D117" s="20">
        <f t="shared" si="1"/>
        <v>1</v>
      </c>
    </row>
    <row r="118">
      <c r="A118" s="27"/>
      <c r="B118" s="21" t="s">
        <v>378</v>
      </c>
      <c r="C118" s="27">
        <v>1.0</v>
      </c>
      <c r="D118" s="20">
        <f t="shared" si="1"/>
        <v>1</v>
      </c>
    </row>
    <row r="119">
      <c r="A119" s="27"/>
      <c r="B119" s="21" t="s">
        <v>379</v>
      </c>
      <c r="C119" s="27">
        <v>1.0</v>
      </c>
      <c r="D119" s="20">
        <f t="shared" si="1"/>
        <v>1</v>
      </c>
    </row>
    <row r="120">
      <c r="A120" s="27"/>
      <c r="B120" s="21" t="s">
        <v>380</v>
      </c>
      <c r="C120" s="27">
        <v>1.0</v>
      </c>
      <c r="D120" s="20">
        <f t="shared" si="1"/>
        <v>1</v>
      </c>
    </row>
    <row r="121">
      <c r="A121" s="27"/>
      <c r="B121" s="21" t="s">
        <v>381</v>
      </c>
      <c r="C121" s="27">
        <v>1.0</v>
      </c>
      <c r="D121" s="20">
        <f t="shared" si="1"/>
        <v>1</v>
      </c>
    </row>
    <row r="122">
      <c r="A122" s="27"/>
      <c r="B122" s="21" t="s">
        <v>382</v>
      </c>
      <c r="C122" s="27">
        <v>1.0</v>
      </c>
      <c r="D122" s="20">
        <f t="shared" si="1"/>
        <v>1</v>
      </c>
    </row>
    <row r="123">
      <c r="A123" s="27"/>
      <c r="B123" s="21" t="s">
        <v>383</v>
      </c>
      <c r="C123" s="27">
        <v>1.0</v>
      </c>
      <c r="D123" s="20">
        <f t="shared" si="1"/>
        <v>1</v>
      </c>
    </row>
    <row r="124">
      <c r="A124" s="27"/>
      <c r="B124" s="21" t="s">
        <v>384</v>
      </c>
      <c r="C124" s="27">
        <v>1.0</v>
      </c>
      <c r="D124" s="20">
        <f t="shared" si="1"/>
        <v>1</v>
      </c>
    </row>
    <row r="125">
      <c r="A125" s="27"/>
      <c r="B125" s="21" t="s">
        <v>385</v>
      </c>
      <c r="C125" s="27">
        <v>1.0</v>
      </c>
      <c r="D125" s="20">
        <f t="shared" si="1"/>
        <v>1</v>
      </c>
    </row>
    <row r="126">
      <c r="A126" s="27"/>
      <c r="B126" s="21" t="s">
        <v>386</v>
      </c>
      <c r="C126" s="27">
        <v>1.0</v>
      </c>
      <c r="D126" s="20">
        <f t="shared" si="1"/>
        <v>1</v>
      </c>
    </row>
    <row r="127">
      <c r="A127" s="27"/>
      <c r="B127" s="21" t="s">
        <v>387</v>
      </c>
      <c r="C127" s="27">
        <v>1.0</v>
      </c>
      <c r="D127" s="20">
        <f t="shared" si="1"/>
        <v>1</v>
      </c>
    </row>
    <row r="128">
      <c r="A128" s="27"/>
      <c r="B128" s="21" t="s">
        <v>388</v>
      </c>
      <c r="C128" s="27">
        <v>1.0</v>
      </c>
      <c r="D128" s="20">
        <f t="shared" si="1"/>
        <v>1</v>
      </c>
    </row>
    <row r="129">
      <c r="A129" s="27"/>
      <c r="B129" s="21" t="s">
        <v>389</v>
      </c>
      <c r="C129" s="27">
        <v>1.0</v>
      </c>
      <c r="D129" s="20">
        <f t="shared" si="1"/>
        <v>1</v>
      </c>
    </row>
    <row r="130">
      <c r="A130" s="27"/>
      <c r="B130" s="21" t="s">
        <v>390</v>
      </c>
      <c r="C130" s="27">
        <v>1.0</v>
      </c>
      <c r="D130" s="20">
        <f t="shared" si="1"/>
        <v>1</v>
      </c>
    </row>
    <row r="131">
      <c r="A131" s="27"/>
      <c r="B131" s="21" t="s">
        <v>391</v>
      </c>
      <c r="C131" s="27">
        <v>1.0</v>
      </c>
      <c r="D131" s="20">
        <f t="shared" si="1"/>
        <v>1</v>
      </c>
    </row>
    <row r="132">
      <c r="A132" s="27"/>
      <c r="B132" s="21" t="s">
        <v>392</v>
      </c>
      <c r="C132" s="27">
        <v>1.0</v>
      </c>
      <c r="D132" s="20">
        <f t="shared" si="1"/>
        <v>1</v>
      </c>
    </row>
    <row r="133">
      <c r="A133" s="27"/>
      <c r="B133" s="21" t="s">
        <v>393</v>
      </c>
      <c r="C133" s="27">
        <v>1.0</v>
      </c>
      <c r="D133" s="20">
        <f t="shared" si="1"/>
        <v>1</v>
      </c>
    </row>
    <row r="134">
      <c r="A134" s="27"/>
      <c r="B134" s="21" t="s">
        <v>394</v>
      </c>
      <c r="C134" s="27">
        <v>1.0</v>
      </c>
      <c r="D134" s="20">
        <f t="shared" si="1"/>
        <v>1</v>
      </c>
    </row>
    <row r="135">
      <c r="A135" s="27"/>
      <c r="B135" s="21" t="s">
        <v>395</v>
      </c>
      <c r="C135" s="27">
        <v>1.0</v>
      </c>
      <c r="D135" s="20">
        <f t="shared" si="1"/>
        <v>1</v>
      </c>
    </row>
    <row r="136">
      <c r="A136" s="27"/>
      <c r="B136" s="21" t="s">
        <v>396</v>
      </c>
      <c r="C136" s="27">
        <v>1.0</v>
      </c>
      <c r="D136" s="20">
        <f t="shared" si="1"/>
        <v>1</v>
      </c>
    </row>
    <row r="137">
      <c r="A137" s="27"/>
      <c r="B137" s="21" t="s">
        <v>397</v>
      </c>
      <c r="C137" s="27">
        <v>1.0</v>
      </c>
      <c r="D137" s="20">
        <f t="shared" si="1"/>
        <v>1</v>
      </c>
    </row>
    <row r="138">
      <c r="A138" s="27"/>
      <c r="B138" s="21" t="s">
        <v>398</v>
      </c>
      <c r="C138" s="27">
        <v>1.0</v>
      </c>
      <c r="D138" s="20">
        <f t="shared" si="1"/>
        <v>1</v>
      </c>
    </row>
    <row r="139">
      <c r="A139" s="27"/>
      <c r="B139" s="21" t="s">
        <v>399</v>
      </c>
      <c r="C139" s="27">
        <v>1.0</v>
      </c>
      <c r="D139" s="20">
        <f t="shared" si="1"/>
        <v>1</v>
      </c>
    </row>
    <row r="140">
      <c r="A140" s="27"/>
      <c r="B140" s="21" t="s">
        <v>400</v>
      </c>
      <c r="C140" s="27">
        <v>1.0</v>
      </c>
      <c r="D140" s="20">
        <f t="shared" si="1"/>
        <v>1</v>
      </c>
    </row>
    <row r="141">
      <c r="A141" s="27"/>
      <c r="B141" s="21" t="s">
        <v>401</v>
      </c>
      <c r="C141" s="27">
        <v>1.0</v>
      </c>
      <c r="D141" s="20">
        <f t="shared" si="1"/>
        <v>1</v>
      </c>
    </row>
    <row r="142">
      <c r="A142" s="27"/>
      <c r="B142" s="21" t="s">
        <v>402</v>
      </c>
      <c r="C142" s="27">
        <v>1.0</v>
      </c>
      <c r="D142" s="20">
        <f t="shared" si="1"/>
        <v>1</v>
      </c>
    </row>
    <row r="143">
      <c r="A143" s="27"/>
      <c r="B143" s="21" t="s">
        <v>403</v>
      </c>
      <c r="C143" s="27">
        <v>1.0</v>
      </c>
      <c r="D143" s="20">
        <f t="shared" si="1"/>
        <v>1</v>
      </c>
    </row>
    <row r="144">
      <c r="A144" s="27"/>
      <c r="B144" s="21" t="s">
        <v>404</v>
      </c>
      <c r="C144" s="27">
        <v>1.0</v>
      </c>
      <c r="D144" s="20">
        <f t="shared" si="1"/>
        <v>1</v>
      </c>
    </row>
    <row r="145">
      <c r="A145" s="27"/>
      <c r="B145" s="21" t="s">
        <v>405</v>
      </c>
      <c r="C145" s="27">
        <v>1.0</v>
      </c>
      <c r="D145" s="20">
        <f t="shared" si="1"/>
        <v>1</v>
      </c>
    </row>
    <row r="146">
      <c r="A146" s="27"/>
      <c r="B146" s="21" t="s">
        <v>406</v>
      </c>
      <c r="C146" s="27">
        <v>1.0</v>
      </c>
      <c r="D146" s="20">
        <f t="shared" si="1"/>
        <v>1</v>
      </c>
    </row>
    <row r="147">
      <c r="A147" s="27"/>
      <c r="B147" s="21" t="s">
        <v>407</v>
      </c>
      <c r="C147" s="27">
        <v>1.0</v>
      </c>
      <c r="D147" s="20">
        <f t="shared" si="1"/>
        <v>1</v>
      </c>
    </row>
    <row r="148">
      <c r="A148" s="27"/>
      <c r="B148" s="21" t="s">
        <v>408</v>
      </c>
      <c r="C148" s="27">
        <v>1.0</v>
      </c>
      <c r="D148" s="20">
        <f t="shared" si="1"/>
        <v>1</v>
      </c>
    </row>
    <row r="149">
      <c r="A149" s="27"/>
      <c r="B149" s="21" t="s">
        <v>409</v>
      </c>
      <c r="C149" s="27">
        <v>1.0</v>
      </c>
      <c r="D149" s="20">
        <f t="shared" si="1"/>
        <v>1</v>
      </c>
    </row>
    <row r="150">
      <c r="A150" s="27"/>
      <c r="B150" s="21" t="s">
        <v>410</v>
      </c>
      <c r="C150" s="27">
        <v>1.0</v>
      </c>
      <c r="D150" s="20">
        <f t="shared" si="1"/>
        <v>1</v>
      </c>
    </row>
    <row r="151">
      <c r="A151" s="27"/>
      <c r="B151" s="21" t="s">
        <v>411</v>
      </c>
      <c r="C151" s="27">
        <v>1.0</v>
      </c>
      <c r="D151" s="20">
        <f t="shared" si="1"/>
        <v>1</v>
      </c>
    </row>
    <row r="152">
      <c r="A152" s="27"/>
      <c r="B152" s="21" t="s">
        <v>412</v>
      </c>
      <c r="C152" s="27">
        <v>1.0</v>
      </c>
      <c r="D152" s="20">
        <f t="shared" si="1"/>
        <v>1</v>
      </c>
    </row>
    <row r="153">
      <c r="A153" s="27"/>
      <c r="B153" s="21" t="s">
        <v>413</v>
      </c>
      <c r="C153" s="27">
        <v>1.0</v>
      </c>
      <c r="D153" s="20">
        <f t="shared" si="1"/>
        <v>1</v>
      </c>
    </row>
    <row r="154">
      <c r="A154" s="27"/>
      <c r="B154" s="21" t="s">
        <v>414</v>
      </c>
      <c r="C154" s="27">
        <v>1.0</v>
      </c>
      <c r="D154" s="20">
        <f t="shared" si="1"/>
        <v>1</v>
      </c>
    </row>
    <row r="155">
      <c r="A155" s="27"/>
      <c r="B155" s="21" t="s">
        <v>415</v>
      </c>
      <c r="C155" s="27">
        <v>1.0</v>
      </c>
      <c r="D155" s="20">
        <f t="shared" si="1"/>
        <v>1</v>
      </c>
    </row>
    <row r="156">
      <c r="A156" s="27"/>
      <c r="B156" s="21" t="s">
        <v>416</v>
      </c>
      <c r="C156" s="27">
        <v>1.0</v>
      </c>
      <c r="D156" s="20">
        <f t="shared" si="1"/>
        <v>1</v>
      </c>
    </row>
    <row r="157">
      <c r="A157" s="27"/>
      <c r="B157" s="21" t="s">
        <v>417</v>
      </c>
      <c r="C157" s="27">
        <v>1.0</v>
      </c>
      <c r="D157" s="20">
        <f t="shared" si="1"/>
        <v>1</v>
      </c>
    </row>
    <row r="158">
      <c r="A158" s="27"/>
      <c r="B158" s="21" t="s">
        <v>418</v>
      </c>
      <c r="C158" s="27">
        <v>1.0</v>
      </c>
      <c r="D158" s="20">
        <f t="shared" si="1"/>
        <v>1</v>
      </c>
    </row>
    <row r="159">
      <c r="A159" s="27"/>
      <c r="B159" s="21" t="s">
        <v>419</v>
      </c>
      <c r="C159" s="27">
        <v>1.0</v>
      </c>
      <c r="D159" s="20">
        <f t="shared" si="1"/>
        <v>1</v>
      </c>
    </row>
    <row r="160">
      <c r="A160" s="27"/>
      <c r="B160" s="21" t="s">
        <v>420</v>
      </c>
      <c r="C160" s="27">
        <v>1.0</v>
      </c>
      <c r="D160" s="20">
        <f t="shared" si="1"/>
        <v>1</v>
      </c>
    </row>
    <row r="161">
      <c r="A161" s="27"/>
      <c r="B161" s="21" t="s">
        <v>421</v>
      </c>
      <c r="C161" s="27">
        <v>1.0</v>
      </c>
      <c r="D161" s="20">
        <f t="shared" si="1"/>
        <v>1</v>
      </c>
    </row>
    <row r="162">
      <c r="A162" s="27"/>
      <c r="B162" s="21" t="s">
        <v>422</v>
      </c>
      <c r="C162" s="27">
        <v>1.0</v>
      </c>
      <c r="D162" s="20">
        <f t="shared" si="1"/>
        <v>1</v>
      </c>
    </row>
    <row r="163">
      <c r="A163" s="27"/>
      <c r="B163" s="21" t="s">
        <v>423</v>
      </c>
      <c r="C163" s="27">
        <v>1.0</v>
      </c>
      <c r="D163" s="20">
        <f t="shared" si="1"/>
        <v>1</v>
      </c>
    </row>
    <row r="164">
      <c r="A164" s="27"/>
      <c r="B164" s="21" t="s">
        <v>424</v>
      </c>
      <c r="C164" s="27">
        <v>1.0</v>
      </c>
      <c r="D164" s="20">
        <f t="shared" si="1"/>
        <v>1</v>
      </c>
    </row>
    <row r="165">
      <c r="A165" s="27"/>
      <c r="B165" s="21" t="s">
        <v>425</v>
      </c>
      <c r="C165" s="27">
        <v>1.0</v>
      </c>
      <c r="D165" s="20">
        <f t="shared" si="1"/>
        <v>1</v>
      </c>
    </row>
    <row r="166">
      <c r="A166" s="27"/>
      <c r="B166" s="21" t="s">
        <v>426</v>
      </c>
      <c r="C166" s="27">
        <v>1.0</v>
      </c>
      <c r="D166" s="20">
        <f t="shared" si="1"/>
        <v>1</v>
      </c>
    </row>
    <row r="167">
      <c r="A167" s="27"/>
      <c r="B167" s="21" t="s">
        <v>427</v>
      </c>
      <c r="C167" s="27">
        <v>1.0</v>
      </c>
      <c r="D167" s="20">
        <f t="shared" si="1"/>
        <v>1</v>
      </c>
    </row>
    <row r="168">
      <c r="A168" s="27"/>
      <c r="B168" s="21" t="s">
        <v>428</v>
      </c>
      <c r="C168" s="27">
        <v>1.0</v>
      </c>
      <c r="D168" s="20">
        <f t="shared" si="1"/>
        <v>1</v>
      </c>
    </row>
    <row r="169">
      <c r="A169" s="27"/>
      <c r="B169" s="21" t="s">
        <v>429</v>
      </c>
      <c r="C169" s="27">
        <v>1.0</v>
      </c>
      <c r="D169" s="20">
        <f t="shared" si="1"/>
        <v>1</v>
      </c>
    </row>
    <row r="170">
      <c r="A170" s="27"/>
      <c r="B170" s="21" t="s">
        <v>430</v>
      </c>
      <c r="C170" s="27">
        <v>1.0</v>
      </c>
      <c r="D170" s="20">
        <f t="shared" si="1"/>
        <v>1</v>
      </c>
    </row>
    <row r="171">
      <c r="A171" s="27"/>
      <c r="B171" s="21" t="s">
        <v>431</v>
      </c>
      <c r="C171" s="27">
        <v>1.0</v>
      </c>
      <c r="D171" s="20">
        <f t="shared" si="1"/>
        <v>1</v>
      </c>
    </row>
    <row r="172">
      <c r="A172" s="27"/>
      <c r="B172" s="21" t="s">
        <v>432</v>
      </c>
      <c r="C172" s="27">
        <v>1.0</v>
      </c>
      <c r="D172" s="20">
        <f t="shared" si="1"/>
        <v>1</v>
      </c>
    </row>
    <row r="173">
      <c r="A173" s="27"/>
      <c r="B173" s="21" t="s">
        <v>433</v>
      </c>
      <c r="C173" s="27">
        <v>1.0</v>
      </c>
      <c r="D173" s="20">
        <f t="shared" si="1"/>
        <v>1</v>
      </c>
    </row>
    <row r="174">
      <c r="A174" s="27"/>
      <c r="B174" s="21" t="s">
        <v>434</v>
      </c>
      <c r="C174" s="27">
        <v>1.0</v>
      </c>
      <c r="D174" s="20">
        <f t="shared" si="1"/>
        <v>1</v>
      </c>
    </row>
    <row r="175">
      <c r="A175" s="27"/>
      <c r="B175" s="21" t="s">
        <v>435</v>
      </c>
      <c r="C175" s="27">
        <v>1.0</v>
      </c>
      <c r="D175" s="20">
        <f t="shared" si="1"/>
        <v>1</v>
      </c>
    </row>
    <row r="176">
      <c r="A176" s="27"/>
      <c r="B176" s="21" t="s">
        <v>436</v>
      </c>
      <c r="C176" s="27">
        <v>1.0</v>
      </c>
      <c r="D176" s="20">
        <f t="shared" si="1"/>
        <v>1</v>
      </c>
    </row>
    <row r="177">
      <c r="A177" s="27"/>
      <c r="B177" s="21" t="s">
        <v>437</v>
      </c>
      <c r="C177" s="27">
        <v>1.0</v>
      </c>
      <c r="D177" s="20">
        <f t="shared" si="1"/>
        <v>1</v>
      </c>
    </row>
    <row r="178">
      <c r="A178" s="27"/>
      <c r="B178" s="21" t="s">
        <v>438</v>
      </c>
      <c r="C178" s="27">
        <v>1.0</v>
      </c>
      <c r="D178" s="20">
        <f t="shared" si="1"/>
        <v>1</v>
      </c>
    </row>
    <row r="179">
      <c r="A179" s="27"/>
      <c r="B179" s="21" t="s">
        <v>439</v>
      </c>
      <c r="C179" s="27">
        <v>1.0</v>
      </c>
      <c r="D179" s="20">
        <f t="shared" si="1"/>
        <v>1</v>
      </c>
    </row>
    <row r="180">
      <c r="A180" s="27"/>
      <c r="B180" s="21" t="s">
        <v>440</v>
      </c>
      <c r="C180" s="27">
        <v>1.0</v>
      </c>
      <c r="D180" s="20">
        <f t="shared" si="1"/>
        <v>1</v>
      </c>
    </row>
    <row r="181">
      <c r="A181" s="27"/>
      <c r="B181" s="21" t="s">
        <v>441</v>
      </c>
      <c r="C181" s="27">
        <v>1.0</v>
      </c>
      <c r="D181" s="20">
        <f t="shared" si="1"/>
        <v>1</v>
      </c>
    </row>
    <row r="182">
      <c r="A182" s="27"/>
      <c r="B182" s="21" t="s">
        <v>442</v>
      </c>
      <c r="C182" s="27">
        <v>1.0</v>
      </c>
      <c r="D182" s="20">
        <f t="shared" si="1"/>
        <v>1</v>
      </c>
    </row>
    <row r="183">
      <c r="A183" s="27"/>
      <c r="B183" s="21" t="s">
        <v>443</v>
      </c>
      <c r="C183" s="27">
        <v>1.0</v>
      </c>
      <c r="D183" s="20">
        <f t="shared" si="1"/>
        <v>1</v>
      </c>
    </row>
    <row r="184">
      <c r="A184" s="27"/>
      <c r="B184" s="21" t="s">
        <v>444</v>
      </c>
      <c r="C184" s="27">
        <v>1.0</v>
      </c>
      <c r="D184" s="20">
        <f t="shared" si="1"/>
        <v>1</v>
      </c>
    </row>
    <row r="185">
      <c r="A185" s="27"/>
      <c r="B185" s="21" t="s">
        <v>445</v>
      </c>
      <c r="C185" s="27">
        <v>1.0</v>
      </c>
      <c r="D185" s="20">
        <f t="shared" si="1"/>
        <v>1</v>
      </c>
    </row>
    <row r="186">
      <c r="A186" s="27"/>
      <c r="B186" s="21" t="s">
        <v>446</v>
      </c>
      <c r="C186" s="27">
        <v>1.0</v>
      </c>
      <c r="D186" s="20">
        <f t="shared" si="1"/>
        <v>1</v>
      </c>
    </row>
    <row r="187">
      <c r="A187" s="27"/>
      <c r="B187" s="21" t="s">
        <v>447</v>
      </c>
      <c r="C187" s="27">
        <v>1.0</v>
      </c>
      <c r="D187" s="20">
        <f t="shared" si="1"/>
        <v>1</v>
      </c>
    </row>
    <row r="188">
      <c r="A188" s="27"/>
      <c r="B188" s="21" t="s">
        <v>448</v>
      </c>
      <c r="C188" s="27">
        <v>1.0</v>
      </c>
      <c r="D188" s="20">
        <f t="shared" si="1"/>
        <v>1</v>
      </c>
    </row>
    <row r="189">
      <c r="A189" s="27"/>
      <c r="B189" s="21" t="s">
        <v>449</v>
      </c>
      <c r="C189" s="27">
        <v>1.0</v>
      </c>
      <c r="D189" s="20">
        <f t="shared" si="1"/>
        <v>1</v>
      </c>
    </row>
    <row r="190">
      <c r="A190" s="27"/>
      <c r="B190" s="21" t="s">
        <v>450</v>
      </c>
      <c r="C190" s="27">
        <v>1.0</v>
      </c>
      <c r="D190" s="20">
        <f t="shared" si="1"/>
        <v>1</v>
      </c>
    </row>
    <row r="191">
      <c r="A191" s="27"/>
      <c r="B191" s="21" t="s">
        <v>451</v>
      </c>
      <c r="C191" s="27">
        <v>1.0</v>
      </c>
      <c r="D191" s="20">
        <f t="shared" si="1"/>
        <v>1</v>
      </c>
    </row>
    <row r="192">
      <c r="A192" s="27"/>
      <c r="B192" s="21" t="s">
        <v>452</v>
      </c>
      <c r="C192" s="27">
        <v>1.0</v>
      </c>
      <c r="D192" s="20">
        <f t="shared" si="1"/>
        <v>1</v>
      </c>
    </row>
    <row r="193">
      <c r="A193" s="27"/>
      <c r="B193" s="21" t="s">
        <v>453</v>
      </c>
      <c r="C193" s="27">
        <v>1.0</v>
      </c>
      <c r="D193" s="20">
        <f t="shared" si="1"/>
        <v>1</v>
      </c>
    </row>
    <row r="194">
      <c r="A194" s="27"/>
      <c r="B194" s="21" t="s">
        <v>454</v>
      </c>
      <c r="C194" s="27">
        <v>1.0</v>
      </c>
      <c r="D194" s="20">
        <f t="shared" si="1"/>
        <v>1</v>
      </c>
    </row>
    <row r="195">
      <c r="A195" s="27"/>
      <c r="B195" s="21" t="s">
        <v>455</v>
      </c>
      <c r="C195" s="27">
        <v>1.0</v>
      </c>
      <c r="D195" s="20">
        <f t="shared" si="1"/>
        <v>1</v>
      </c>
    </row>
    <row r="196">
      <c r="A196" s="27"/>
      <c r="B196" s="21" t="s">
        <v>456</v>
      </c>
      <c r="C196" s="27">
        <v>1.0</v>
      </c>
      <c r="D196" s="20">
        <f t="shared" si="1"/>
        <v>1</v>
      </c>
    </row>
    <row r="197">
      <c r="A197" s="27"/>
      <c r="B197" s="21" t="s">
        <v>457</v>
      </c>
      <c r="C197" s="27">
        <v>1.0</v>
      </c>
      <c r="D197" s="20">
        <f t="shared" si="1"/>
        <v>1</v>
      </c>
    </row>
    <row r="198">
      <c r="A198" s="27"/>
      <c r="B198" s="21" t="s">
        <v>458</v>
      </c>
      <c r="C198" s="27">
        <v>1.0</v>
      </c>
      <c r="D198" s="20">
        <f t="shared" si="1"/>
        <v>1</v>
      </c>
    </row>
    <row r="199">
      <c r="A199" s="27"/>
      <c r="B199" s="21" t="s">
        <v>459</v>
      </c>
      <c r="C199" s="27">
        <v>1.0</v>
      </c>
      <c r="D199" s="20">
        <f t="shared" si="1"/>
        <v>1</v>
      </c>
    </row>
    <row r="200">
      <c r="A200" s="27"/>
      <c r="B200" s="21" t="s">
        <v>460</v>
      </c>
      <c r="C200" s="27">
        <v>1.0</v>
      </c>
      <c r="D200" s="20">
        <f t="shared" si="1"/>
        <v>1</v>
      </c>
    </row>
    <row r="201">
      <c r="A201" s="27"/>
      <c r="B201" s="21" t="s">
        <v>461</v>
      </c>
      <c r="C201" s="27">
        <v>1.0</v>
      </c>
      <c r="D201" s="20">
        <f t="shared" si="1"/>
        <v>1</v>
      </c>
    </row>
    <row r="202">
      <c r="A202" s="27"/>
      <c r="B202" s="21" t="s">
        <v>462</v>
      </c>
      <c r="C202" s="27">
        <v>1.0</v>
      </c>
      <c r="D202" s="20">
        <f t="shared" si="1"/>
        <v>1</v>
      </c>
    </row>
    <row r="203">
      <c r="A203" s="27"/>
      <c r="B203" s="21" t="s">
        <v>463</v>
      </c>
      <c r="C203" s="27">
        <v>1.0</v>
      </c>
      <c r="D203" s="20">
        <f t="shared" si="1"/>
        <v>1</v>
      </c>
    </row>
    <row r="204">
      <c r="A204" s="27"/>
      <c r="B204" s="21" t="s">
        <v>464</v>
      </c>
      <c r="C204" s="27">
        <v>1.0</v>
      </c>
      <c r="D204" s="20">
        <f t="shared" si="1"/>
        <v>1</v>
      </c>
    </row>
    <row r="205">
      <c r="A205" s="27"/>
      <c r="B205" s="21" t="s">
        <v>465</v>
      </c>
      <c r="C205" s="27">
        <v>1.0</v>
      </c>
      <c r="D205" s="20">
        <f t="shared" si="1"/>
        <v>1</v>
      </c>
    </row>
    <row r="206">
      <c r="A206" s="27"/>
      <c r="B206" s="21" t="s">
        <v>466</v>
      </c>
      <c r="C206" s="27">
        <v>1.0</v>
      </c>
      <c r="D206" s="20">
        <f t="shared" si="1"/>
        <v>1</v>
      </c>
    </row>
    <row r="207">
      <c r="A207" s="27"/>
      <c r="B207" s="21" t="s">
        <v>467</v>
      </c>
      <c r="C207" s="27">
        <v>1.0</v>
      </c>
      <c r="D207" s="20">
        <f t="shared" si="1"/>
        <v>1</v>
      </c>
    </row>
    <row r="208">
      <c r="A208" s="27"/>
      <c r="B208" s="21" t="s">
        <v>468</v>
      </c>
      <c r="C208" s="27">
        <v>3.0</v>
      </c>
      <c r="D208" s="20">
        <f t="shared" si="1"/>
        <v>4</v>
      </c>
    </row>
    <row r="209">
      <c r="A209" s="27"/>
      <c r="B209" s="21" t="s">
        <v>469</v>
      </c>
      <c r="C209" s="27">
        <v>3.0</v>
      </c>
      <c r="D209" s="20">
        <f t="shared" si="1"/>
        <v>4</v>
      </c>
    </row>
    <row r="210">
      <c r="A210" s="27"/>
      <c r="B210" s="21" t="s">
        <v>470</v>
      </c>
      <c r="C210" s="27">
        <v>1.0</v>
      </c>
      <c r="D210" s="20">
        <f t="shared" si="1"/>
        <v>1</v>
      </c>
    </row>
    <row r="211">
      <c r="A211" s="27"/>
      <c r="B211" s="21" t="s">
        <v>471</v>
      </c>
      <c r="C211" s="27">
        <v>1.0</v>
      </c>
      <c r="D211" s="20">
        <f t="shared" si="1"/>
        <v>1</v>
      </c>
    </row>
    <row r="212">
      <c r="A212" s="27"/>
      <c r="B212" s="21" t="s">
        <v>472</v>
      </c>
      <c r="C212" s="27">
        <v>1.0</v>
      </c>
      <c r="D212" s="20">
        <f t="shared" si="1"/>
        <v>1</v>
      </c>
    </row>
    <row r="213">
      <c r="A213" s="27"/>
      <c r="B213" s="21" t="s">
        <v>473</v>
      </c>
      <c r="C213" s="27">
        <v>1.0</v>
      </c>
      <c r="D213" s="20">
        <f t="shared" si="1"/>
        <v>1</v>
      </c>
    </row>
    <row r="214">
      <c r="A214" s="27"/>
      <c r="B214" s="21" t="s">
        <v>474</v>
      </c>
      <c r="C214" s="27">
        <v>1.0</v>
      </c>
      <c r="D214" s="20">
        <f t="shared" si="1"/>
        <v>1</v>
      </c>
    </row>
    <row r="215">
      <c r="A215" s="27"/>
      <c r="B215" s="21" t="s">
        <v>475</v>
      </c>
      <c r="C215" s="27">
        <v>1.0</v>
      </c>
      <c r="D215" s="20">
        <f t="shared" si="1"/>
        <v>1</v>
      </c>
    </row>
    <row r="216">
      <c r="A216" s="27"/>
      <c r="B216" s="21" t="s">
        <v>476</v>
      </c>
      <c r="C216" s="27">
        <v>1.0</v>
      </c>
      <c r="D216" s="20">
        <f t="shared" si="1"/>
        <v>1</v>
      </c>
    </row>
    <row r="217">
      <c r="A217" s="27"/>
      <c r="B217" s="21" t="s">
        <v>477</v>
      </c>
      <c r="C217" s="27">
        <v>1.0</v>
      </c>
      <c r="D217" s="20">
        <f t="shared" si="1"/>
        <v>1</v>
      </c>
    </row>
    <row r="218">
      <c r="A218" s="27"/>
      <c r="B218" s="21" t="s">
        <v>478</v>
      </c>
      <c r="C218" s="27">
        <v>1.0</v>
      </c>
      <c r="D218" s="20">
        <f t="shared" si="1"/>
        <v>1</v>
      </c>
    </row>
    <row r="219">
      <c r="A219" s="27"/>
      <c r="B219" s="21" t="s">
        <v>479</v>
      </c>
      <c r="C219" s="27">
        <v>1.0</v>
      </c>
      <c r="D219" s="20">
        <f t="shared" si="1"/>
        <v>1</v>
      </c>
    </row>
    <row r="220">
      <c r="A220" s="27"/>
      <c r="B220" s="21" t="s">
        <v>480</v>
      </c>
      <c r="C220" s="27">
        <v>1.0</v>
      </c>
      <c r="D220" s="20">
        <f t="shared" si="1"/>
        <v>1</v>
      </c>
    </row>
    <row r="221">
      <c r="A221" s="27"/>
      <c r="B221" s="21" t="s">
        <v>481</v>
      </c>
      <c r="C221" s="27">
        <v>1.0</v>
      </c>
      <c r="D221" s="20">
        <f t="shared" si="1"/>
        <v>1</v>
      </c>
    </row>
    <row r="222">
      <c r="A222" s="27"/>
      <c r="B222" s="21" t="s">
        <v>482</v>
      </c>
      <c r="C222" s="27">
        <v>1.0</v>
      </c>
      <c r="D222" s="20">
        <f t="shared" si="1"/>
        <v>1</v>
      </c>
    </row>
    <row r="223">
      <c r="A223" s="27"/>
      <c r="B223" s="21" t="s">
        <v>483</v>
      </c>
      <c r="C223" s="27">
        <v>1.0</v>
      </c>
      <c r="D223" s="20">
        <f t="shared" si="1"/>
        <v>1</v>
      </c>
    </row>
    <row r="224">
      <c r="A224" s="27"/>
      <c r="B224" s="21" t="s">
        <v>484</v>
      </c>
      <c r="C224" s="27">
        <v>1.0</v>
      </c>
      <c r="D224" s="20">
        <f t="shared" si="1"/>
        <v>1</v>
      </c>
    </row>
    <row r="225">
      <c r="A225" s="27"/>
      <c r="B225" s="21" t="s">
        <v>485</v>
      </c>
      <c r="C225" s="27">
        <v>1.0</v>
      </c>
      <c r="D225" s="20">
        <f t="shared" si="1"/>
        <v>1</v>
      </c>
    </row>
    <row r="226">
      <c r="A226" s="27"/>
      <c r="B226" s="21" t="s">
        <v>486</v>
      </c>
      <c r="C226" s="27">
        <v>1.0</v>
      </c>
      <c r="D226" s="20">
        <f t="shared" si="1"/>
        <v>1</v>
      </c>
    </row>
    <row r="227">
      <c r="A227" s="27"/>
      <c r="B227" s="21" t="s">
        <v>487</v>
      </c>
      <c r="C227" s="27">
        <v>1.0</v>
      </c>
      <c r="D227" s="20">
        <f t="shared" si="1"/>
        <v>1</v>
      </c>
    </row>
    <row r="228">
      <c r="A228" s="27"/>
      <c r="B228" s="21" t="s">
        <v>488</v>
      </c>
      <c r="C228" s="27">
        <v>1.0</v>
      </c>
      <c r="D228" s="20">
        <f t="shared" si="1"/>
        <v>1</v>
      </c>
    </row>
    <row r="229">
      <c r="A229" s="27"/>
      <c r="B229" s="21" t="s">
        <v>489</v>
      </c>
      <c r="C229" s="27">
        <v>1.0</v>
      </c>
      <c r="D229" s="20">
        <f t="shared" si="1"/>
        <v>1</v>
      </c>
    </row>
    <row r="230">
      <c r="A230" s="27"/>
      <c r="B230" s="21" t="s">
        <v>490</v>
      </c>
      <c r="C230" s="27">
        <v>1.0</v>
      </c>
      <c r="D230" s="20">
        <f t="shared" si="1"/>
        <v>1</v>
      </c>
    </row>
    <row r="231">
      <c r="A231" s="27"/>
      <c r="B231" s="21" t="s">
        <v>491</v>
      </c>
      <c r="C231" s="27">
        <v>1.0</v>
      </c>
      <c r="D231" s="20">
        <f t="shared" si="1"/>
        <v>1</v>
      </c>
    </row>
    <row r="232">
      <c r="A232" s="27"/>
      <c r="B232" s="21" t="s">
        <v>492</v>
      </c>
      <c r="C232" s="27">
        <v>1.0</v>
      </c>
      <c r="D232" s="20">
        <f t="shared" si="1"/>
        <v>1</v>
      </c>
    </row>
    <row r="233">
      <c r="A233" s="27"/>
      <c r="B233" s="21" t="s">
        <v>493</v>
      </c>
      <c r="C233" s="27">
        <v>1.0</v>
      </c>
      <c r="D233" s="20">
        <f t="shared" si="1"/>
        <v>1</v>
      </c>
    </row>
    <row r="234">
      <c r="A234" s="27"/>
      <c r="B234" s="21" t="s">
        <v>494</v>
      </c>
      <c r="C234" s="27">
        <v>1.0</v>
      </c>
      <c r="D234" s="20">
        <f t="shared" si="1"/>
        <v>1</v>
      </c>
    </row>
    <row r="235">
      <c r="A235" s="27"/>
      <c r="B235" s="21" t="s">
        <v>495</v>
      </c>
      <c r="C235" s="27">
        <v>1.0</v>
      </c>
      <c r="D235" s="20">
        <f t="shared" si="1"/>
        <v>1</v>
      </c>
    </row>
    <row r="236">
      <c r="A236" s="27"/>
      <c r="B236" s="21" t="s">
        <v>496</v>
      </c>
      <c r="C236" s="27">
        <v>1.0</v>
      </c>
      <c r="D236" s="20">
        <f t="shared" si="1"/>
        <v>1</v>
      </c>
    </row>
    <row r="237">
      <c r="A237" s="27"/>
      <c r="B237" s="21" t="s">
        <v>497</v>
      </c>
      <c r="C237" s="27">
        <v>1.0</v>
      </c>
      <c r="D237" s="20">
        <f t="shared" si="1"/>
        <v>1</v>
      </c>
    </row>
    <row r="238">
      <c r="A238" s="27"/>
      <c r="B238" s="21" t="s">
        <v>498</v>
      </c>
      <c r="C238" s="27">
        <v>1.0</v>
      </c>
      <c r="D238" s="20">
        <f t="shared" si="1"/>
        <v>1</v>
      </c>
    </row>
    <row r="239">
      <c r="A239" s="27"/>
      <c r="B239" s="21" t="s">
        <v>499</v>
      </c>
      <c r="C239" s="27">
        <v>1.0</v>
      </c>
      <c r="D239" s="20">
        <f t="shared" si="1"/>
        <v>1</v>
      </c>
    </row>
    <row r="240">
      <c r="A240" s="27"/>
      <c r="B240" s="21" t="s">
        <v>500</v>
      </c>
      <c r="C240" s="27">
        <v>1.0</v>
      </c>
      <c r="D240" s="20">
        <f t="shared" si="1"/>
        <v>1</v>
      </c>
    </row>
    <row r="241">
      <c r="A241" s="27"/>
      <c r="B241" s="21" t="s">
        <v>501</v>
      </c>
      <c r="C241" s="27">
        <v>1.0</v>
      </c>
      <c r="D241" s="20">
        <f t="shared" si="1"/>
        <v>1</v>
      </c>
    </row>
    <row r="242">
      <c r="A242" s="27"/>
      <c r="B242" s="21" t="s">
        <v>502</v>
      </c>
      <c r="C242" s="27">
        <v>1.0</v>
      </c>
      <c r="D242" s="20">
        <f t="shared" si="1"/>
        <v>1</v>
      </c>
    </row>
    <row r="243">
      <c r="A243" s="27"/>
      <c r="B243" s="21" t="s">
        <v>503</v>
      </c>
      <c r="C243" s="27">
        <v>1.0</v>
      </c>
      <c r="D243" s="20">
        <f t="shared" si="1"/>
        <v>1</v>
      </c>
    </row>
    <row r="244">
      <c r="A244" s="27"/>
      <c r="B244" s="21" t="s">
        <v>504</v>
      </c>
      <c r="C244" s="27">
        <v>1.0</v>
      </c>
      <c r="D244" s="20">
        <f t="shared" si="1"/>
        <v>1</v>
      </c>
    </row>
    <row r="245">
      <c r="A245" s="27"/>
      <c r="B245" s="21" t="s">
        <v>505</v>
      </c>
      <c r="C245" s="27">
        <v>1.0</v>
      </c>
      <c r="D245" s="20">
        <f t="shared" si="1"/>
        <v>1</v>
      </c>
    </row>
    <row r="246">
      <c r="A246" s="27"/>
      <c r="B246" s="21" t="s">
        <v>506</v>
      </c>
      <c r="C246" s="27">
        <v>1.0</v>
      </c>
      <c r="D246" s="20">
        <f t="shared" si="1"/>
        <v>1</v>
      </c>
    </row>
    <row r="247">
      <c r="A247" s="27"/>
      <c r="B247" s="21" t="s">
        <v>507</v>
      </c>
      <c r="C247" s="27">
        <v>1.0</v>
      </c>
      <c r="D247" s="20">
        <f t="shared" si="1"/>
        <v>1</v>
      </c>
    </row>
    <row r="248">
      <c r="A248" s="27"/>
      <c r="B248" s="21" t="s">
        <v>508</v>
      </c>
      <c r="C248" s="27">
        <v>1.0</v>
      </c>
      <c r="D248" s="20">
        <f t="shared" si="1"/>
        <v>1</v>
      </c>
    </row>
    <row r="249">
      <c r="A249" s="27"/>
      <c r="B249" s="21" t="s">
        <v>509</v>
      </c>
      <c r="C249" s="27">
        <v>1.0</v>
      </c>
      <c r="D249" s="20">
        <f t="shared" si="1"/>
        <v>1</v>
      </c>
    </row>
    <row r="250">
      <c r="A250" s="27"/>
      <c r="B250" s="21" t="s">
        <v>510</v>
      </c>
      <c r="C250" s="27">
        <v>1.0</v>
      </c>
      <c r="D250" s="20">
        <f t="shared" si="1"/>
        <v>1</v>
      </c>
    </row>
    <row r="251">
      <c r="A251" s="27"/>
      <c r="B251" s="21" t="s">
        <v>511</v>
      </c>
      <c r="C251" s="27">
        <v>1.0</v>
      </c>
      <c r="D251" s="20">
        <f t="shared" si="1"/>
        <v>1</v>
      </c>
    </row>
    <row r="252">
      <c r="A252" s="27"/>
      <c r="B252" s="21" t="s">
        <v>512</v>
      </c>
      <c r="C252" s="27">
        <v>1.0</v>
      </c>
      <c r="D252" s="20">
        <f t="shared" si="1"/>
        <v>1</v>
      </c>
    </row>
    <row r="253">
      <c r="A253" s="27"/>
      <c r="B253" s="21" t="s">
        <v>513</v>
      </c>
      <c r="C253" s="27">
        <v>1.0</v>
      </c>
      <c r="D253" s="20">
        <f t="shared" si="1"/>
        <v>1</v>
      </c>
    </row>
    <row r="254">
      <c r="A254" s="27"/>
      <c r="B254" s="21" t="s">
        <v>514</v>
      </c>
      <c r="C254" s="27">
        <v>1.0</v>
      </c>
      <c r="D254" s="20">
        <f t="shared" si="1"/>
        <v>1</v>
      </c>
    </row>
    <row r="255">
      <c r="A255" s="27"/>
      <c r="B255" s="21" t="s">
        <v>515</v>
      </c>
      <c r="C255" s="27">
        <v>1.0</v>
      </c>
      <c r="D255" s="20">
        <f t="shared" si="1"/>
        <v>1</v>
      </c>
    </row>
    <row r="256">
      <c r="A256" s="27"/>
      <c r="B256" s="21" t="s">
        <v>516</v>
      </c>
      <c r="C256" s="27">
        <v>1.0</v>
      </c>
      <c r="D256" s="20">
        <f t="shared" si="1"/>
        <v>1</v>
      </c>
    </row>
    <row r="257">
      <c r="A257" s="27"/>
      <c r="B257" s="21" t="s">
        <v>517</v>
      </c>
      <c r="C257" s="27">
        <v>1.0</v>
      </c>
      <c r="D257" s="20">
        <f t="shared" si="1"/>
        <v>1</v>
      </c>
    </row>
    <row r="258">
      <c r="A258" s="27"/>
      <c r="B258" s="21" t="s">
        <v>518</v>
      </c>
      <c r="C258" s="27">
        <v>1.0</v>
      </c>
      <c r="D258" s="20">
        <f t="shared" si="1"/>
        <v>1</v>
      </c>
    </row>
    <row r="259">
      <c r="A259" s="27"/>
      <c r="B259" s="21" t="s">
        <v>519</v>
      </c>
      <c r="C259" s="27">
        <v>1.0</v>
      </c>
      <c r="D259" s="20">
        <f t="shared" si="1"/>
        <v>1</v>
      </c>
    </row>
    <row r="260">
      <c r="A260" s="27"/>
      <c r="B260" s="21" t="s">
        <v>520</v>
      </c>
      <c r="C260" s="27">
        <v>1.0</v>
      </c>
      <c r="D260" s="20">
        <f t="shared" si="1"/>
        <v>1</v>
      </c>
    </row>
    <row r="261">
      <c r="A261" s="27"/>
      <c r="B261" s="21" t="s">
        <v>521</v>
      </c>
      <c r="C261" s="27">
        <v>1.0</v>
      </c>
      <c r="D261" s="20">
        <f t="shared" si="1"/>
        <v>1</v>
      </c>
    </row>
    <row r="262">
      <c r="A262" s="27"/>
      <c r="B262" s="21" t="s">
        <v>522</v>
      </c>
      <c r="C262" s="27">
        <v>1.0</v>
      </c>
      <c r="D262" s="20">
        <f t="shared" si="1"/>
        <v>1</v>
      </c>
    </row>
    <row r="263">
      <c r="A263" s="27"/>
      <c r="B263" s="21" t="s">
        <v>523</v>
      </c>
      <c r="C263" s="27">
        <v>1.0</v>
      </c>
      <c r="D263" s="20">
        <f t="shared" si="1"/>
        <v>1</v>
      </c>
    </row>
    <row r="264">
      <c r="A264" s="27"/>
      <c r="B264" s="21" t="s">
        <v>524</v>
      </c>
      <c r="C264" s="27">
        <v>1.0</v>
      </c>
      <c r="D264" s="20">
        <f t="shared" si="1"/>
        <v>1</v>
      </c>
    </row>
    <row r="265">
      <c r="A265" s="27"/>
      <c r="B265" s="21" t="s">
        <v>525</v>
      </c>
      <c r="C265" s="27">
        <v>1.0</v>
      </c>
      <c r="D265" s="20">
        <f t="shared" si="1"/>
        <v>1</v>
      </c>
    </row>
    <row r="266">
      <c r="A266" s="27"/>
      <c r="B266" s="21" t="s">
        <v>526</v>
      </c>
      <c r="C266" s="27">
        <v>1.0</v>
      </c>
      <c r="D266" s="20">
        <f t="shared" si="1"/>
        <v>1</v>
      </c>
    </row>
    <row r="267">
      <c r="A267" s="27"/>
      <c r="B267" s="21" t="s">
        <v>527</v>
      </c>
      <c r="C267" s="27">
        <v>1.0</v>
      </c>
      <c r="D267" s="20">
        <f t="shared" si="1"/>
        <v>1</v>
      </c>
    </row>
    <row r="268">
      <c r="A268" s="27"/>
      <c r="B268" s="21" t="s">
        <v>528</v>
      </c>
      <c r="C268" s="27">
        <v>1.0</v>
      </c>
      <c r="D268" s="20">
        <f t="shared" si="1"/>
        <v>1</v>
      </c>
    </row>
    <row r="269">
      <c r="A269" s="27"/>
      <c r="B269" s="21" t="s">
        <v>529</v>
      </c>
      <c r="C269" s="27">
        <v>1.0</v>
      </c>
      <c r="D269" s="20">
        <f t="shared" si="1"/>
        <v>1</v>
      </c>
    </row>
    <row r="270">
      <c r="A270" s="27"/>
      <c r="B270" s="21" t="s">
        <v>137</v>
      </c>
      <c r="C270" s="27">
        <v>1.0</v>
      </c>
      <c r="D270" s="20">
        <f t="shared" si="1"/>
        <v>1</v>
      </c>
    </row>
    <row r="271">
      <c r="A271" s="27"/>
      <c r="B271" s="21" t="s">
        <v>530</v>
      </c>
      <c r="C271" s="27">
        <v>1.0</v>
      </c>
      <c r="D271" s="20">
        <f t="shared" si="1"/>
        <v>1</v>
      </c>
    </row>
    <row r="272">
      <c r="A272" s="27"/>
      <c r="B272" s="21" t="s">
        <v>531</v>
      </c>
      <c r="C272" s="27">
        <v>1.0</v>
      </c>
      <c r="D272" s="20">
        <f t="shared" si="1"/>
        <v>1</v>
      </c>
    </row>
    <row r="273">
      <c r="A273" s="27"/>
      <c r="B273" s="21" t="s">
        <v>532</v>
      </c>
      <c r="C273" s="27">
        <v>1.0</v>
      </c>
      <c r="D273" s="20">
        <f t="shared" si="1"/>
        <v>1</v>
      </c>
    </row>
    <row r="274">
      <c r="A274" s="27"/>
      <c r="B274" s="21" t="s">
        <v>533</v>
      </c>
      <c r="C274" s="27">
        <v>1.0</v>
      </c>
      <c r="D274" s="20">
        <f t="shared" si="1"/>
        <v>1</v>
      </c>
    </row>
    <row r="275">
      <c r="A275" s="27"/>
      <c r="B275" s="21" t="s">
        <v>534</v>
      </c>
      <c r="C275" s="27">
        <v>1.0</v>
      </c>
      <c r="D275" s="20">
        <f t="shared" si="1"/>
        <v>1</v>
      </c>
    </row>
    <row r="276">
      <c r="A276" s="27"/>
      <c r="B276" s="21" t="s">
        <v>535</v>
      </c>
      <c r="C276" s="27">
        <v>1.0</v>
      </c>
      <c r="D276" s="20">
        <f t="shared" si="1"/>
        <v>1</v>
      </c>
    </row>
    <row r="277">
      <c r="A277" s="27"/>
      <c r="B277" s="21" t="s">
        <v>536</v>
      </c>
      <c r="C277" s="27">
        <v>1.0</v>
      </c>
      <c r="D277" s="20">
        <f t="shared" si="1"/>
        <v>1</v>
      </c>
    </row>
    <row r="278">
      <c r="A278" s="27"/>
      <c r="B278" s="21" t="s">
        <v>537</v>
      </c>
      <c r="C278" s="27">
        <v>1.0</v>
      </c>
      <c r="D278" s="20">
        <f t="shared" si="1"/>
        <v>1</v>
      </c>
    </row>
    <row r="279">
      <c r="A279" s="27"/>
      <c r="B279" s="21" t="s">
        <v>538</v>
      </c>
      <c r="C279" s="27">
        <v>1.0</v>
      </c>
      <c r="D279" s="20">
        <f t="shared" si="1"/>
        <v>1</v>
      </c>
    </row>
    <row r="280">
      <c r="A280" s="27"/>
      <c r="B280" s="21" t="s">
        <v>539</v>
      </c>
      <c r="C280" s="27">
        <v>1.0</v>
      </c>
      <c r="D280" s="20">
        <f t="shared" si="1"/>
        <v>1</v>
      </c>
    </row>
    <row r="281">
      <c r="A281" s="27"/>
      <c r="B281" s="21" t="s">
        <v>540</v>
      </c>
      <c r="C281" s="27">
        <v>1.0</v>
      </c>
      <c r="D281" s="20">
        <f t="shared" si="1"/>
        <v>1</v>
      </c>
    </row>
    <row r="282">
      <c r="A282" s="27"/>
      <c r="B282" s="21" t="s">
        <v>541</v>
      </c>
      <c r="C282" s="27">
        <v>1.0</v>
      </c>
      <c r="D282" s="20">
        <f t="shared" si="1"/>
        <v>1</v>
      </c>
    </row>
    <row r="283">
      <c r="A283" s="27"/>
      <c r="B283" s="21" t="s">
        <v>542</v>
      </c>
      <c r="C283" s="27">
        <v>1.0</v>
      </c>
      <c r="D283" s="20">
        <f t="shared" si="1"/>
        <v>1</v>
      </c>
    </row>
    <row r="284">
      <c r="A284" s="27"/>
      <c r="B284" s="21" t="s">
        <v>543</v>
      </c>
      <c r="C284" s="27">
        <v>2.0</v>
      </c>
      <c r="D284" s="20">
        <f t="shared" si="1"/>
        <v>3</v>
      </c>
    </row>
    <row r="285">
      <c r="A285" s="27"/>
      <c r="B285" s="21" t="s">
        <v>544</v>
      </c>
      <c r="C285" s="27">
        <v>2.0</v>
      </c>
      <c r="D285" s="20">
        <f t="shared" si="1"/>
        <v>3</v>
      </c>
    </row>
    <row r="286">
      <c r="A286" s="27"/>
      <c r="B286" s="21" t="s">
        <v>545</v>
      </c>
      <c r="C286" s="27">
        <v>1.0</v>
      </c>
      <c r="D286" s="20">
        <f t="shared" si="1"/>
        <v>1</v>
      </c>
    </row>
    <row r="287">
      <c r="A287" s="27"/>
      <c r="B287" s="21" t="s">
        <v>546</v>
      </c>
      <c r="C287" s="27">
        <v>2.0</v>
      </c>
      <c r="D287" s="20">
        <f t="shared" si="1"/>
        <v>3</v>
      </c>
    </row>
    <row r="288">
      <c r="A288" s="27"/>
      <c r="B288" s="21" t="s">
        <v>547</v>
      </c>
      <c r="C288" s="27">
        <v>2.0</v>
      </c>
      <c r="D288" s="20">
        <f t="shared" si="1"/>
        <v>3</v>
      </c>
    </row>
    <row r="289">
      <c r="A289" s="27"/>
      <c r="B289" s="21" t="s">
        <v>548</v>
      </c>
      <c r="C289" s="27">
        <v>2.0</v>
      </c>
      <c r="D289" s="20">
        <f t="shared" si="1"/>
        <v>3</v>
      </c>
    </row>
    <row r="290">
      <c r="A290" s="27"/>
      <c r="B290" s="21" t="s">
        <v>549</v>
      </c>
      <c r="C290" s="27">
        <v>2.0</v>
      </c>
      <c r="D290" s="20">
        <f t="shared" si="1"/>
        <v>3</v>
      </c>
    </row>
    <row r="291">
      <c r="A291" s="27"/>
      <c r="B291" s="21" t="s">
        <v>550</v>
      </c>
      <c r="C291" s="27">
        <v>2.0</v>
      </c>
      <c r="D291" s="20">
        <f t="shared" si="1"/>
        <v>3</v>
      </c>
    </row>
    <row r="292">
      <c r="A292" s="27"/>
      <c r="B292" s="21" t="s">
        <v>551</v>
      </c>
      <c r="C292" s="27">
        <v>2.0</v>
      </c>
      <c r="D292" s="20">
        <f t="shared" si="1"/>
        <v>3</v>
      </c>
    </row>
    <row r="293">
      <c r="A293" s="27"/>
      <c r="B293" s="21" t="s">
        <v>552</v>
      </c>
      <c r="C293" s="27">
        <v>1.0</v>
      </c>
      <c r="D293" s="20">
        <f t="shared" si="1"/>
        <v>1</v>
      </c>
    </row>
    <row r="294">
      <c r="A294" s="27"/>
      <c r="B294" s="21" t="s">
        <v>553</v>
      </c>
      <c r="C294" s="27">
        <v>1.0</v>
      </c>
      <c r="D294" s="20">
        <f t="shared" si="1"/>
        <v>1</v>
      </c>
    </row>
    <row r="295">
      <c r="A295" s="27"/>
      <c r="B295" s="21" t="s">
        <v>554</v>
      </c>
      <c r="C295" s="27">
        <v>1.0</v>
      </c>
      <c r="D295" s="20">
        <f t="shared" si="1"/>
        <v>1</v>
      </c>
    </row>
    <row r="296">
      <c r="A296" s="27"/>
      <c r="B296" s="21" t="s">
        <v>555</v>
      </c>
      <c r="C296" s="27">
        <v>1.0</v>
      </c>
      <c r="D296" s="20">
        <f t="shared" si="1"/>
        <v>1</v>
      </c>
    </row>
    <row r="297">
      <c r="A297" s="27"/>
      <c r="B297" s="40" t="s">
        <v>556</v>
      </c>
      <c r="C297" s="29">
        <v>1.0</v>
      </c>
      <c r="D297" s="20">
        <f t="shared" si="1"/>
        <v>1</v>
      </c>
    </row>
  </sheetData>
  <mergeCells count="1">
    <mergeCell ref="B1:D2"/>
  </mergeCells>
  <drawing r:id="rId1"/>
</worksheet>
</file>