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dubask\Desktop\"/>
    </mc:Choice>
  </mc:AlternateContent>
  <xr:revisionPtr revIDLastSave="0" documentId="13_ncr:1_{FA9F99E2-94D3-46BE-ABA0-49A613315D84}" xr6:coauthVersionLast="47" xr6:coauthVersionMax="47" xr10:uidLastSave="{00000000-0000-0000-0000-000000000000}"/>
  <bookViews>
    <workbookView xWindow="-108" yWindow="-108" windowWidth="23256" windowHeight="12456" activeTab="3" xr2:uid="{00000000-000D-0000-FFFF-FFFF00000000}"/>
  </bookViews>
  <sheets>
    <sheet name="Table S1" sheetId="1" r:id="rId1"/>
    <sheet name="Table S2" sheetId="2" r:id="rId2"/>
    <sheet name="Table S3" sheetId="3" r:id="rId3"/>
    <sheet name="Table S4"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2" l="1"/>
  <c r="I29" i="2"/>
  <c r="J10" i="2"/>
  <c r="J11" i="2"/>
  <c r="J12" i="2"/>
  <c r="J13" i="2"/>
  <c r="J14" i="2"/>
  <c r="J15" i="2"/>
  <c r="J16" i="2"/>
  <c r="J17" i="2"/>
  <c r="J19" i="2"/>
  <c r="J20" i="2"/>
  <c r="J21" i="2"/>
  <c r="J22" i="2"/>
  <c r="J23" i="2"/>
  <c r="J25" i="2"/>
  <c r="J26" i="2"/>
  <c r="J27" i="2"/>
  <c r="J28" i="2"/>
  <c r="J31" i="2"/>
  <c r="J32" i="2"/>
  <c r="J34" i="2"/>
  <c r="J36" i="2"/>
  <c r="J37" i="2"/>
  <c r="J38" i="2"/>
  <c r="J39" i="2"/>
  <c r="J42" i="2"/>
  <c r="I10" i="2"/>
  <c r="I11" i="2"/>
  <c r="I12" i="2"/>
  <c r="I13" i="2"/>
  <c r="I14" i="2"/>
  <c r="I15" i="2"/>
  <c r="I17" i="2"/>
  <c r="I18" i="2"/>
  <c r="I19" i="2"/>
  <c r="I20" i="2"/>
  <c r="I21" i="2"/>
  <c r="I22" i="2"/>
  <c r="I23" i="2"/>
  <c r="I25" i="2"/>
  <c r="I26" i="2"/>
  <c r="I27" i="2"/>
  <c r="I28" i="2"/>
  <c r="I31" i="2"/>
  <c r="I32" i="2"/>
  <c r="I34" i="2"/>
  <c r="I36" i="2"/>
  <c r="I37" i="2"/>
  <c r="I38" i="2"/>
  <c r="I39" i="2"/>
  <c r="I42" i="2"/>
</calcChain>
</file>

<file path=xl/sharedStrings.xml><?xml version="1.0" encoding="utf-8"?>
<sst xmlns="http://schemas.openxmlformats.org/spreadsheetml/2006/main" count="464" uniqueCount="205">
  <si>
    <t/>
  </si>
  <si>
    <t>Chile</t>
  </si>
  <si>
    <t>Colombia</t>
  </si>
  <si>
    <t>Czechia</t>
  </si>
  <si>
    <t>Estonia</t>
  </si>
  <si>
    <t>Finland</t>
  </si>
  <si>
    <t>Hungary</t>
  </si>
  <si>
    <t>Iceland</t>
  </si>
  <si>
    <t>Israel</t>
  </si>
  <si>
    <t>Latvia</t>
  </si>
  <si>
    <t>Lithuania</t>
  </si>
  <si>
    <t>Mexico</t>
  </si>
  <si>
    <t>Netherlands</t>
  </si>
  <si>
    <t>Poland</t>
  </si>
  <si>
    <t>Portugal</t>
  </si>
  <si>
    <t>Slovenia</t>
  </si>
  <si>
    <t>Spain</t>
  </si>
  <si>
    <t>Sweden</t>
  </si>
  <si>
    <t>Türkiye</t>
  </si>
  <si>
    <t>United Kingdom</t>
  </si>
  <si>
    <t>Austria</t>
  </si>
  <si>
    <t>Belgium</t>
  </si>
  <si>
    <t>Canada</t>
  </si>
  <si>
    <t>Denmark</t>
  </si>
  <si>
    <t>Germany</t>
  </si>
  <si>
    <t>Ireland</t>
  </si>
  <si>
    <t>Switzerland</t>
  </si>
  <si>
    <t>France</t>
  </si>
  <si>
    <t>Greece</t>
  </si>
  <si>
    <t>Italy</t>
  </si>
  <si>
    <t>New Zealand</t>
  </si>
  <si>
    <t>Norway</t>
  </si>
  <si>
    <t>Slovak Republic</t>
  </si>
  <si>
    <t>Luxembourg</t>
  </si>
  <si>
    <t>United States</t>
  </si>
  <si>
    <t>https://ec.europa.eu/eurostat/data/database</t>
  </si>
  <si>
    <t>Country</t>
  </si>
  <si>
    <t>Ratio</t>
  </si>
  <si>
    <t>Bulgaria</t>
  </si>
  <si>
    <t>Physician without specialization</t>
  </si>
  <si>
    <t>Physician with one specialization</t>
  </si>
  <si>
    <t>Nurse</t>
  </si>
  <si>
    <t>Croatia</t>
  </si>
  <si>
    <t>Physician with specialization</t>
  </si>
  <si>
    <t>Nurse (General Care / Secondary Education)</t>
  </si>
  <si>
    <t>Nurse with Specialization (Nurse Specialist in Emergency Medicine)</t>
  </si>
  <si>
    <t>Physician without any specialization and less than 1 year of working experience</t>
  </si>
  <si>
    <t>Physician with specialization (with the state licensing exam) and 10 years of working experience</t>
  </si>
  <si>
    <t>Nurse with secondary-school training who has completed a four-year accredited programme with less than 1 year of experience</t>
  </si>
  <si>
    <t>Nurse with a three-year bachelor’s degree in nursing or an equivalent three-year diploma programme and 10 years of experience</t>
  </si>
  <si>
    <t>Nurse without specialization</t>
  </si>
  <si>
    <t xml:space="preserve">Nurse with specialization </t>
  </si>
  <si>
    <t>Romania</t>
  </si>
  <si>
    <t>Slovakia</t>
  </si>
  <si>
    <t>Physician without specialization and 10 years of working experience</t>
  </si>
  <si>
    <t>Physician with specialization and 10 years of working experience</t>
  </si>
  <si>
    <t>Nurse without specialization and 10 years of working experience</t>
  </si>
  <si>
    <t>Nurse with specialization and 10 years of working experience</t>
  </si>
  <si>
    <t>Notes: 1. 2020 data. 2. 2021 data. 3. 2022 data. 4. 2024 data. *Accession country.</t>
  </si>
  <si>
    <t>Source: OECD Health Statistics 2025.</t>
  </si>
  <si>
    <t>Salaried</t>
  </si>
  <si>
    <t>Self-employed</t>
  </si>
  <si>
    <t>Year</t>
  </si>
  <si>
    <r>
      <t>Switzerland</t>
    </r>
    <r>
      <rPr>
        <sz val="11"/>
        <color theme="1"/>
        <rFont val="Aptos Narrow"/>
        <family val="2"/>
      </rPr>
      <t>³</t>
    </r>
  </si>
  <si>
    <t>2022</t>
  </si>
  <si>
    <t>2023</t>
  </si>
  <si>
    <t>Netherlands³</t>
  </si>
  <si>
    <t>Canada³</t>
  </si>
  <si>
    <r>
      <t>Austria</t>
    </r>
    <r>
      <rPr>
        <sz val="11"/>
        <color theme="1"/>
        <rFont val="Aptos Narrow"/>
        <family val="2"/>
      </rPr>
      <t>²</t>
    </r>
  </si>
  <si>
    <t>2021</t>
  </si>
  <si>
    <t>Korea¹</t>
  </si>
  <si>
    <t>2020</t>
  </si>
  <si>
    <r>
      <t>Korea</t>
    </r>
    <r>
      <rPr>
        <sz val="11"/>
        <color theme="1"/>
        <rFont val="Aptos Narrow"/>
        <family val="2"/>
      </rPr>
      <t>¹</t>
    </r>
  </si>
  <si>
    <t>Bulgaria³*</t>
  </si>
  <si>
    <t>Lithuania³</t>
  </si>
  <si>
    <r>
      <t>Portugal</t>
    </r>
    <r>
      <rPr>
        <sz val="11"/>
        <color theme="1"/>
        <rFont val="Aptos Narrow"/>
        <family val="2"/>
      </rPr>
      <t>⁴</t>
    </r>
  </si>
  <si>
    <t>2024</t>
  </si>
  <si>
    <t>Costa Rica¹</t>
  </si>
  <si>
    <t>Latvia³</t>
  </si>
  <si>
    <t>Iceland²</t>
  </si>
  <si>
    <t>France²</t>
  </si>
  <si>
    <t>Croatia³*</t>
  </si>
  <si>
    <t>Estonia⁴</t>
  </si>
  <si>
    <t>Poland³</t>
  </si>
  <si>
    <t>OECD31</t>
  </si>
  <si>
    <t>Italy⁴</t>
  </si>
  <si>
    <t>United Kingdom¹</t>
  </si>
  <si>
    <t>Chile³</t>
  </si>
  <si>
    <t>Ireland⁴</t>
  </si>
  <si>
    <t xml:space="preserve">Remuneration of specialists doctors, 2023 (or nearest year) - specialist doctors earning in relation to the average national wage </t>
  </si>
  <si>
    <t>1. Includes “associate professional” nurses with lower qualifications and revenues. 2.  Includes only hospital nurses working in the National Health Service (public sector). 3. 2021 data. 4. 2022 data. 5. 2024 data. *Accession country.</t>
  </si>
  <si>
    <t>Switzerland¹</t>
  </si>
  <si>
    <t>Portugal²</t>
  </si>
  <si>
    <t>Bulgaria⁴*</t>
  </si>
  <si>
    <r>
      <t>France</t>
    </r>
    <r>
      <rPr>
        <sz val="11"/>
        <color theme="1"/>
        <rFont val="Aptos Narrow"/>
        <family val="2"/>
      </rPr>
      <t>³</t>
    </r>
  </si>
  <si>
    <t>Croatia⁴*</t>
  </si>
  <si>
    <t>Latvia⁴</t>
  </si>
  <si>
    <t>Iceland³</t>
  </si>
  <si>
    <r>
      <t>Lithuania</t>
    </r>
    <r>
      <rPr>
        <sz val="11"/>
        <color theme="1"/>
        <rFont val="Aptos Narrow"/>
        <family val="2"/>
      </rPr>
      <t>⁴</t>
    </r>
  </si>
  <si>
    <t>Japan⁴</t>
  </si>
  <si>
    <r>
      <t>Denmark</t>
    </r>
    <r>
      <rPr>
        <sz val="11"/>
        <color theme="1"/>
        <rFont val="Aptos Narrow"/>
        <family val="2"/>
      </rPr>
      <t>⁵</t>
    </r>
  </si>
  <si>
    <t>Germany⁴</t>
  </si>
  <si>
    <t>OECD33</t>
  </si>
  <si>
    <t>Poland⁴</t>
  </si>
  <si>
    <t>Australia⁴</t>
  </si>
  <si>
    <t>Spain⁵</t>
  </si>
  <si>
    <t xml:space="preserve">Remuneration of hospital nurses, 2023 (or nearest year) - hospital nurses earnings in relation to the average national wage </t>
  </si>
  <si>
    <t>OECD Health at Glance 2025 (accessed December 15 2025)</t>
  </si>
  <si>
    <t>Table S1. Remuneration of specialist doctors and hospital nurses in relation to the national average wage</t>
  </si>
  <si>
    <t>Table S2. Data on the number of doctors and nurses employed in hospitals</t>
  </si>
  <si>
    <t>Eurostat Database (accessed December 10th 2025)</t>
  </si>
  <si>
    <t>Data extracted on 15/12/2025 12:50:52 from [ESTAT]</t>
  </si>
  <si>
    <t>TIME</t>
  </si>
  <si>
    <t>GEO (Labels)</t>
  </si>
  <si>
    <t>:</t>
  </si>
  <si>
    <t>Cyprus</t>
  </si>
  <si>
    <t>Malta</t>
  </si>
  <si>
    <t>Liechtenstein</t>
  </si>
  <si>
    <t>Montenegro</t>
  </si>
  <si>
    <t>Moldova</t>
  </si>
  <si>
    <t>North Macedonia</t>
  </si>
  <si>
    <t>Serbia</t>
  </si>
  <si>
    <t>practicing physicians - total number</t>
  </si>
  <si>
    <t>practicing midwives - total number</t>
  </si>
  <si>
    <t>practicing nurses (EU recognised qualifications) - total number</t>
  </si>
  <si>
    <t>n/a</t>
  </si>
  <si>
    <t>physicians - head count, employed in hospitals</t>
  </si>
  <si>
    <t>Share (%) physicians (head count) employed in hospitals to total number of practicing physicians</t>
  </si>
  <si>
    <t>Share (%) midwives and nurses (head count) employed in hospitals to total number of practicing midwives and nurses</t>
  </si>
  <si>
    <t>Table S3. Data collection form overview</t>
  </si>
  <si>
    <t>physicians - FTE, employed in hospitals</t>
  </si>
  <si>
    <t>nurses and midwives - FTE, employed in hospitals</t>
  </si>
  <si>
    <t>nurses and midwives - head count, employed in hospitals</t>
  </si>
  <si>
    <t>Health professional category*</t>
  </si>
  <si>
    <t>Physician with lowest number (0-2) of years of working experience (qualifications are not included)</t>
  </si>
  <si>
    <t>Physician with highest number (41+) of years of working experience (qualifications are not included)</t>
  </si>
  <si>
    <t xml:space="preserve">Nurse with the lowest number of years of experience and lowers qualifications </t>
  </si>
  <si>
    <t xml:space="preserve">0.51-0.78 </t>
  </si>
  <si>
    <t>Nurse with the highest number of years of experience and highest qualifications</t>
  </si>
  <si>
    <t>1.06-2.33</t>
  </si>
  <si>
    <t>Physician</t>
  </si>
  <si>
    <t xml:space="preserve">Nurse </t>
  </si>
  <si>
    <t>Nurse with university degree</t>
  </si>
  <si>
    <t>Physician without specialization (with basic licence to practice)</t>
  </si>
  <si>
    <t>Physician with specialization (senior specialist)</t>
  </si>
  <si>
    <t>Nurse (higher education) working in specialist outpatient clinic</t>
  </si>
  <si>
    <t>Nurse (higher education) working in an ambulance with a completed emergency verification</t>
  </si>
  <si>
    <t>0.86</t>
  </si>
  <si>
    <t>0.90</t>
  </si>
  <si>
    <t>0.65</t>
  </si>
  <si>
    <t>0.80</t>
  </si>
  <si>
    <t>0.53</t>
  </si>
  <si>
    <t>0.85</t>
  </si>
  <si>
    <t>0.94</t>
  </si>
  <si>
    <t>0.66</t>
  </si>
  <si>
    <t>0.75</t>
  </si>
  <si>
    <t>0.89</t>
  </si>
  <si>
    <t>0.68</t>
  </si>
  <si>
    <t>0.73</t>
  </si>
  <si>
    <t>1.51</t>
  </si>
  <si>
    <t>1.98</t>
  </si>
  <si>
    <t>1.14</t>
  </si>
  <si>
    <t>1.23</t>
  </si>
  <si>
    <t>1.67</t>
  </si>
  <si>
    <t>1.81</t>
  </si>
  <si>
    <t>1.02</t>
  </si>
  <si>
    <t>1.06</t>
  </si>
  <si>
    <t xml:space="preserve">1.14 </t>
  </si>
  <si>
    <t>3.96</t>
  </si>
  <si>
    <t>1.04</t>
  </si>
  <si>
    <t>1.27</t>
  </si>
  <si>
    <t>1.13</t>
  </si>
  <si>
    <t>1.07</t>
  </si>
  <si>
    <t>1.40</t>
  </si>
  <si>
    <t>1.41</t>
  </si>
  <si>
    <t>2.40</t>
  </si>
  <si>
    <t>1.03</t>
  </si>
  <si>
    <t>Source: Authors’ own calculations based on dedicated national regulations and national statistical office data on the average wage in general economy</t>
  </si>
  <si>
    <t>Data</t>
  </si>
  <si>
    <t>Country:</t>
  </si>
  <si>
    <t>A – General context of health professionals’ employment regulations</t>
  </si>
  <si>
    <r>
      <t>·</t>
    </r>
    <r>
      <rPr>
        <sz val="7"/>
        <color theme="1"/>
        <rFont val="Times New Roman"/>
        <family val="1"/>
        <charset val="238"/>
      </rPr>
      <t xml:space="preserve">        </t>
    </r>
    <r>
      <rPr>
        <sz val="10"/>
        <color rgb="FF000000"/>
        <rFont val="Times New Roman"/>
        <family val="1"/>
        <charset val="238"/>
      </rPr>
      <t>Is there a ban on medical professionals dual employment? (e.g. ban for physician working in both public and private health care providers; has it been ever proposed?).</t>
    </r>
  </si>
  <si>
    <r>
      <t>·</t>
    </r>
    <r>
      <rPr>
        <sz val="7"/>
        <color theme="1"/>
        <rFont val="Times New Roman"/>
        <family val="1"/>
        <charset val="238"/>
      </rPr>
      <t xml:space="preserve">        </t>
    </r>
    <r>
      <rPr>
        <sz val="10"/>
        <color rgb="FF000000"/>
        <rFont val="Times New Roman"/>
        <family val="1"/>
        <charset val="238"/>
      </rPr>
      <t>Are there any data on physicians and nurses double/multiple employment?</t>
    </r>
  </si>
  <si>
    <r>
      <t>·</t>
    </r>
    <r>
      <rPr>
        <sz val="7"/>
        <color theme="1"/>
        <rFont val="Times New Roman"/>
        <family val="1"/>
        <charset val="238"/>
      </rPr>
      <t xml:space="preserve">      </t>
    </r>
    <r>
      <rPr>
        <sz val="10"/>
        <color rgb="FF000000"/>
        <rFont val="Times New Roman"/>
        <family val="1"/>
        <charset val="238"/>
      </rPr>
      <t>Who is responsible for physicians and nurses recruitment in public hospitals (hospital managers – decentralized approach vs. regional/national government – e.g. centralized approach when physicians have civil servant status)?</t>
    </r>
  </si>
  <si>
    <r>
      <t>·</t>
    </r>
    <r>
      <rPr>
        <sz val="7"/>
        <color theme="1"/>
        <rFont val="Times New Roman"/>
        <family val="1"/>
        <charset val="238"/>
      </rPr>
      <t xml:space="preserve">        </t>
    </r>
    <r>
      <rPr>
        <sz val="10"/>
        <color rgb="FF000000"/>
        <rFont val="Times New Roman"/>
        <family val="1"/>
        <charset val="238"/>
      </rPr>
      <t>What are the main legal forms on health professionals employment (e.g. job agreement/salary vs. B2B/self-employed)?</t>
    </r>
  </si>
  <si>
    <r>
      <t>·</t>
    </r>
    <r>
      <rPr>
        <sz val="7"/>
        <color theme="1"/>
        <rFont val="Times New Roman"/>
        <family val="1"/>
        <charset val="238"/>
      </rPr>
      <t xml:space="preserve">        </t>
    </r>
    <r>
      <rPr>
        <sz val="10"/>
        <color rgb="FF000000"/>
        <rFont val="Times New Roman"/>
        <family val="1"/>
        <charset val="238"/>
      </rPr>
      <t>What is the dominant form of physicians and nurses employment in hospitals?</t>
    </r>
  </si>
  <si>
    <t>B – Wage setting process (for physicians and nurses employed in hospitals)</t>
  </si>
  <si>
    <r>
      <t>·</t>
    </r>
    <r>
      <rPr>
        <sz val="7"/>
        <color theme="1"/>
        <rFont val="Times New Roman"/>
        <family val="1"/>
        <charset val="238"/>
      </rPr>
      <t xml:space="preserve">        </t>
    </r>
    <r>
      <rPr>
        <sz val="10"/>
        <color rgb="FF000000"/>
        <rFont val="Times New Roman"/>
        <family val="1"/>
        <charset val="238"/>
      </rPr>
      <t>Are there any major differences between health professionals wages regulation and  employees in general economy (is there a regulation on minimum wage in general economy)?.</t>
    </r>
  </si>
  <si>
    <r>
      <t>·</t>
    </r>
    <r>
      <rPr>
        <sz val="7"/>
        <color theme="1"/>
        <rFont val="Times New Roman"/>
        <family val="1"/>
        <charset val="238"/>
      </rPr>
      <t xml:space="preserve">        </t>
    </r>
    <r>
      <rPr>
        <sz val="10"/>
        <color rgb="FF000000"/>
        <rFont val="Times New Roman"/>
        <family val="1"/>
        <charset val="238"/>
      </rPr>
      <t>Describe the process of physicians and nurses wage settings in hospitals.</t>
    </r>
  </si>
  <si>
    <t>What is the role of negotiations?</t>
  </si>
  <si>
    <r>
      <t>·</t>
    </r>
    <r>
      <rPr>
        <sz val="7"/>
        <color theme="1"/>
        <rFont val="Times New Roman"/>
        <family val="1"/>
        <charset val="238"/>
      </rPr>
      <t xml:space="preserve">        </t>
    </r>
    <r>
      <rPr>
        <sz val="10"/>
        <color rgb="FF000000"/>
        <rFont val="Times New Roman"/>
        <family val="1"/>
        <charset val="238"/>
      </rPr>
      <t>What type of negotiations take place in relation to physicians and nurses (employed in hospitals) wages (collective vs individual)?</t>
    </r>
  </si>
  <si>
    <r>
      <t>·</t>
    </r>
    <r>
      <rPr>
        <sz val="7"/>
        <color theme="1"/>
        <rFont val="Times New Roman"/>
        <family val="1"/>
        <charset val="238"/>
      </rPr>
      <t xml:space="preserve">        </t>
    </r>
    <r>
      <rPr>
        <sz val="10"/>
        <color rgb="FF000000"/>
        <rFont val="Times New Roman"/>
        <family val="1"/>
        <charset val="238"/>
      </rPr>
      <t>How often and on what level these negotiations take place?</t>
    </r>
  </si>
  <si>
    <r>
      <t>·</t>
    </r>
    <r>
      <rPr>
        <sz val="7"/>
        <color theme="1"/>
        <rFont val="Times New Roman"/>
        <family val="1"/>
        <charset val="238"/>
      </rPr>
      <t xml:space="preserve">        </t>
    </r>
    <r>
      <rPr>
        <sz val="10"/>
        <color rgb="FF000000"/>
        <rFont val="Times New Roman"/>
        <family val="1"/>
        <charset val="238"/>
      </rPr>
      <t>What is the role of professional associations (of both employees -  physicians/nurses as well as employers – hospital associations)?</t>
    </r>
  </si>
  <si>
    <r>
      <t>·</t>
    </r>
    <r>
      <rPr>
        <sz val="7"/>
        <color theme="1"/>
        <rFont val="Times New Roman"/>
        <family val="1"/>
        <charset val="238"/>
      </rPr>
      <t xml:space="preserve">        </t>
    </r>
    <r>
      <rPr>
        <sz val="10"/>
        <color rgb="FF000000"/>
        <rFont val="Times New Roman"/>
        <family val="1"/>
        <charset val="238"/>
      </rPr>
      <t>What data on the value of physicians and nurses’ (employed in hospital) earnings are available?</t>
    </r>
  </si>
  <si>
    <r>
      <t>·</t>
    </r>
    <r>
      <rPr>
        <sz val="7"/>
        <color theme="1"/>
        <rFont val="Times New Roman"/>
        <family val="1"/>
        <charset val="238"/>
      </rPr>
      <t xml:space="preserve">        </t>
    </r>
    <r>
      <rPr>
        <sz val="10"/>
        <color rgb="FF000000"/>
        <rFont val="Times New Roman"/>
        <family val="1"/>
        <charset val="238"/>
      </rPr>
      <t>What are there major differences in the level of earning (e.g., between physician and nurses; depending on type of employment)</t>
    </r>
  </si>
  <si>
    <r>
      <t>·</t>
    </r>
    <r>
      <rPr>
        <sz val="7"/>
        <color theme="1"/>
        <rFont val="Times New Roman"/>
        <family val="1"/>
        <charset val="238"/>
      </rPr>
      <t xml:space="preserve">        </t>
    </r>
    <r>
      <rPr>
        <sz val="10"/>
        <color rgb="FF000000"/>
        <rFont val="Times New Roman"/>
        <family val="1"/>
        <charset val="238"/>
      </rPr>
      <t>How were the wages increases in recent years funded? (if relevant for a given country)</t>
    </r>
  </si>
  <si>
    <t xml:space="preserve">C – Main Challenges </t>
  </si>
  <si>
    <r>
      <t>·</t>
    </r>
    <r>
      <rPr>
        <sz val="7"/>
        <color theme="1"/>
        <rFont val="Times New Roman"/>
        <family val="1"/>
        <charset val="238"/>
      </rPr>
      <t xml:space="preserve">        </t>
    </r>
    <r>
      <rPr>
        <sz val="10"/>
        <color rgb="FF000000"/>
        <rFont val="Times New Roman"/>
        <family val="1"/>
        <charset val="238"/>
      </rPr>
      <t xml:space="preserve">What are  the main challenges of the wage setting process? </t>
    </r>
  </si>
  <si>
    <r>
      <t>·</t>
    </r>
    <r>
      <rPr>
        <sz val="7"/>
        <color theme="1"/>
        <rFont val="Times New Roman"/>
        <family val="1"/>
        <charset val="238"/>
      </rPr>
      <t xml:space="preserve">        </t>
    </r>
    <r>
      <rPr>
        <sz val="10"/>
        <color rgb="FF000000"/>
        <rFont val="Times New Roman"/>
        <family val="1"/>
        <charset val="238"/>
      </rPr>
      <t>Are there some visible effects of wages increase (if applicable for your country) in terms of the overall health system performance (e.g. limited physician/nurses emigration?)</t>
    </r>
  </si>
  <si>
    <r>
      <t>·</t>
    </r>
    <r>
      <rPr>
        <sz val="7"/>
        <color theme="1"/>
        <rFont val="Times New Roman"/>
        <family val="1"/>
        <charset val="238"/>
      </rPr>
      <t xml:space="preserve">        </t>
    </r>
    <r>
      <rPr>
        <sz val="10"/>
        <color rgb="FF000000"/>
        <rFont val="Times New Roman"/>
        <family val="1"/>
        <charset val="238"/>
      </rPr>
      <t>What regulatory changes are currently being proposed/discussed?</t>
    </r>
  </si>
  <si>
    <t>M</t>
  </si>
  <si>
    <t>B</t>
  </si>
  <si>
    <t>Table S4. The ratio of the physicians’ and nurses’ minimum (M) or basic (B) salary value to the average wage in the national economy (2024).</t>
  </si>
  <si>
    <t>Salary type**</t>
  </si>
  <si>
    <t>*Depending on the country the specific health professional categories may vary in detailed descriptions and as well as the rules of minimum/basic wage calculation - e.g. inclusion of the years of experience factor. The latter is directly included in Czechia,  Slovakia, and Hungary  while in the remaining countries it may also impact the level of gross wage, yet is calculated separately (as an additional component to the minimal/basic wage value). ** in the case of minimum (M) wage, hospital can offer higher wage; while the basic (B) wage if fixed (the same across different hospitals)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</si>
</sst>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32" x14ac:knownFonts="1">
    <font>
      <sz val="11"/>
      <color theme="1"/>
      <name val="Calibri"/>
      <family val="2"/>
      <scheme val="minor"/>
    </font>
    <font>
      <b/>
      <sz val="11"/>
      <color rgb="FF002060"/>
      <name val="Calibri"/>
      <family val="2"/>
      <charset val="238"/>
      <scheme val="minor"/>
    </font>
    <font>
      <sz val="9"/>
      <name val="Arial"/>
      <family val="2"/>
      <charset val="238"/>
    </font>
    <font>
      <b/>
      <sz val="9"/>
      <name val="Arial"/>
      <family val="2"/>
      <charset val="238"/>
    </font>
    <font>
      <sz val="11"/>
      <color rgb="FFFF0000"/>
      <name val="Arial Narrow"/>
      <family val="2"/>
    </font>
    <font>
      <b/>
      <sz val="10"/>
      <name val="Arial Narrow"/>
      <family val="2"/>
    </font>
    <font>
      <sz val="11"/>
      <color rgb="FF000000"/>
      <name val="Arial Narrow"/>
      <family val="2"/>
    </font>
    <font>
      <sz val="11"/>
      <color theme="1"/>
      <name val="Arial Narrow"/>
      <family val="2"/>
    </font>
    <font>
      <sz val="11"/>
      <color theme="1"/>
      <name val="Aptos Narrow"/>
      <family val="2"/>
    </font>
    <font>
      <sz val="9"/>
      <color theme="1"/>
      <name val="Arial Narrow"/>
      <family val="2"/>
    </font>
    <font>
      <b/>
      <sz val="11"/>
      <color theme="1"/>
      <name val="Arial Narrow"/>
      <family val="2"/>
    </font>
    <font>
      <b/>
      <sz val="9"/>
      <color theme="1"/>
      <name val="Arial Narrow"/>
      <family val="2"/>
    </font>
    <font>
      <b/>
      <sz val="11"/>
      <color theme="1"/>
      <name val="Arial Narrow"/>
      <family val="2"/>
      <charset val="238"/>
    </font>
    <font>
      <b/>
      <sz val="9"/>
      <color indexed="9"/>
      <name val="Arial"/>
      <family val="2"/>
      <charset val="238"/>
    </font>
    <font>
      <sz val="9"/>
      <color indexed="9"/>
      <name val="Arial"/>
      <family val="2"/>
      <charset val="238"/>
    </font>
    <font>
      <b/>
      <sz val="9"/>
      <color theme="1"/>
      <name val="Calibri"/>
      <family val="2"/>
      <charset val="238"/>
      <scheme val="minor"/>
    </font>
    <font>
      <b/>
      <sz val="11"/>
      <color rgb="FFC00000"/>
      <name val="Calibri"/>
      <family val="2"/>
      <charset val="238"/>
      <scheme val="minor"/>
    </font>
    <font>
      <sz val="11"/>
      <color indexed="8"/>
      <name val="Calibri"/>
      <family val="2"/>
      <scheme val="minor"/>
    </font>
    <font>
      <sz val="9"/>
      <color theme="1"/>
      <name val="Arial"/>
      <family val="2"/>
      <charset val="238"/>
    </font>
    <font>
      <sz val="8"/>
      <name val="Calibri"/>
      <family val="2"/>
      <scheme val="minor"/>
    </font>
    <font>
      <b/>
      <sz val="12"/>
      <color rgb="FF002060"/>
      <name val="Calibri"/>
      <family val="2"/>
      <charset val="238"/>
      <scheme val="minor"/>
    </font>
    <font>
      <b/>
      <sz val="11"/>
      <color theme="1"/>
      <name val="Calibri"/>
      <family val="2"/>
      <charset val="238"/>
    </font>
    <font>
      <sz val="10"/>
      <color theme="1"/>
      <name val="Calibri"/>
      <family val="2"/>
      <charset val="238"/>
    </font>
    <font>
      <sz val="9"/>
      <color theme="1"/>
      <name val="Calibri"/>
      <family val="2"/>
      <scheme val="minor"/>
    </font>
    <font>
      <b/>
      <sz val="12"/>
      <color rgb="FF000000"/>
      <name val="Times New Roman"/>
      <family val="1"/>
      <charset val="238"/>
    </font>
    <font>
      <b/>
      <sz val="12"/>
      <color theme="1"/>
      <name val="Times New Roman"/>
      <family val="1"/>
      <charset val="238"/>
    </font>
    <font>
      <b/>
      <sz val="10"/>
      <color theme="1"/>
      <name val="Times New Roman"/>
      <family val="1"/>
      <charset val="238"/>
    </font>
    <font>
      <sz val="10"/>
      <color theme="1"/>
      <name val="Symbol"/>
      <family val="1"/>
      <charset val="2"/>
    </font>
    <font>
      <sz val="7"/>
      <color theme="1"/>
      <name val="Times New Roman"/>
      <family val="1"/>
      <charset val="238"/>
    </font>
    <font>
      <sz val="10"/>
      <color rgb="FF000000"/>
      <name val="Times New Roman"/>
      <family val="1"/>
      <charset val="238"/>
    </font>
    <font>
      <sz val="10"/>
      <color theme="1"/>
      <name val="Times New Roman"/>
      <family val="1"/>
      <charset val="238"/>
    </font>
    <font>
      <sz val="12"/>
      <color theme="1"/>
      <name val="Times New Roman"/>
      <family val="1"/>
      <charset val="238"/>
    </font>
  </fonts>
  <fills count="14">
    <fill>
      <patternFill patternType="none"/>
    </fill>
    <fill>
      <patternFill patternType="gray125"/>
    </fill>
    <fill>
      <patternFill patternType="none">
        <fgColor auto="1"/>
        <bgColor auto="1"/>
      </patternFill>
    </fill>
    <fill>
      <patternFill patternType="solid">
        <fgColor theme="7" tint="0.79998168889431442"/>
        <bgColor indexed="65"/>
      </patternFill>
    </fill>
    <fill>
      <patternFill patternType="solid">
        <fgColor theme="7" tint="0.79998168889431442"/>
        <bgColor auto="1"/>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4669AF"/>
      </patternFill>
    </fill>
    <fill>
      <patternFill patternType="solid">
        <fgColor rgb="FF0096DC"/>
      </patternFill>
    </fill>
    <fill>
      <patternFill patternType="mediumGray">
        <bgColor indexed="22"/>
      </patternFill>
    </fill>
    <fill>
      <patternFill patternType="solid">
        <fgColor rgb="FFDCE6F1"/>
      </patternFill>
    </fill>
    <fill>
      <patternFill patternType="solid">
        <fgColor rgb="FFF6F6F6"/>
      </patternFill>
    </fill>
    <fill>
      <patternFill patternType="solid">
        <fgColor theme="4" tint="0.79998168889431442"/>
        <bgColor indexed="64"/>
      </patternFill>
    </fill>
  </fills>
  <borders count="15">
    <border>
      <left/>
      <right/>
      <top/>
      <bottom/>
      <diagonal/>
    </border>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thin">
        <color rgb="FFB0B0B0"/>
      </left>
      <right style="thin">
        <color rgb="FFB0B0B0"/>
      </right>
      <top style="thin">
        <color rgb="FFB0B0B0"/>
      </top>
      <bottom style="thin">
        <color rgb="FFB0B0B0"/>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B0B0B0"/>
      </left>
      <right style="thin">
        <color rgb="FFB0B0B0"/>
      </right>
      <top/>
      <bottom style="thin">
        <color rgb="FFB0B0B0"/>
      </bottom>
      <diagonal/>
    </border>
    <border>
      <left style="thin">
        <color rgb="FFB0B0B0"/>
      </left>
      <right/>
      <top/>
      <bottom style="thin">
        <color rgb="FFB0B0B0"/>
      </bottom>
      <diagonal/>
    </border>
  </borders>
  <cellStyleXfs count="2">
    <xf numFmtId="0" fontId="0" fillId="0" borderId="0"/>
    <xf numFmtId="0" fontId="17" fillId="2" borderId="1"/>
  </cellStyleXfs>
  <cellXfs count="103">
    <xf numFmtId="0" fontId="0" fillId="0" borderId="0" xfId="0"/>
    <xf numFmtId="0" fontId="1" fillId="0" borderId="0" xfId="0" applyFont="1"/>
    <xf numFmtId="0" fontId="2" fillId="0" borderId="0" xfId="0" applyFont="1" applyAlignment="1">
      <alignment horizontal="left" vertical="center"/>
    </xf>
    <xf numFmtId="0" fontId="3" fillId="0" borderId="0" xfId="0" applyFont="1" applyAlignment="1">
      <alignment horizontal="left" vertical="center"/>
    </xf>
    <xf numFmtId="4" fontId="0" fillId="0" borderId="0" xfId="0" applyNumberFormat="1"/>
    <xf numFmtId="0" fontId="4" fillId="0" borderId="0" xfId="0" applyFont="1"/>
    <xf numFmtId="0" fontId="5" fillId="5" borderId="0" xfId="0" applyFont="1" applyFill="1"/>
    <xf numFmtId="0" fontId="6" fillId="0" borderId="0" xfId="0" applyFont="1"/>
    <xf numFmtId="0" fontId="7" fillId="0" borderId="0" xfId="0" applyFont="1"/>
    <xf numFmtId="164" fontId="7" fillId="0" borderId="0" xfId="0" applyNumberFormat="1" applyFont="1"/>
    <xf numFmtId="0" fontId="9" fillId="0" borderId="0" xfId="0" applyFont="1" applyAlignment="1">
      <alignment horizontal="center"/>
    </xf>
    <xf numFmtId="49" fontId="9" fillId="0" borderId="0" xfId="0" applyNumberFormat="1" applyFont="1" applyAlignment="1">
      <alignment horizontal="center"/>
    </xf>
    <xf numFmtId="164" fontId="10" fillId="0" borderId="0" xfId="0" applyNumberFormat="1" applyFont="1"/>
    <xf numFmtId="0" fontId="10" fillId="0" borderId="0" xfId="0" applyFont="1"/>
    <xf numFmtId="0" fontId="11" fillId="0" borderId="0" xfId="0" applyFont="1" applyAlignment="1">
      <alignment horizontal="center"/>
    </xf>
    <xf numFmtId="0" fontId="7" fillId="6" borderId="0" xfId="0" applyFont="1" applyFill="1"/>
    <xf numFmtId="164" fontId="7" fillId="6" borderId="0" xfId="0" applyNumberFormat="1" applyFont="1" applyFill="1"/>
    <xf numFmtId="0" fontId="9" fillId="6" borderId="0" xfId="0" applyFont="1" applyFill="1" applyAlignment="1">
      <alignment horizontal="center"/>
    </xf>
    <xf numFmtId="0" fontId="6" fillId="2" borderId="0" xfId="0" applyFont="1" applyFill="1"/>
    <xf numFmtId="0" fontId="6" fillId="2" borderId="0" xfId="0" applyFont="1" applyFill="1" applyAlignment="1">
      <alignment wrapText="1"/>
    </xf>
    <xf numFmtId="0" fontId="6" fillId="2" borderId="0" xfId="0" applyFont="1" applyFill="1" applyAlignment="1">
      <alignment horizontal="left" vertical="top"/>
    </xf>
    <xf numFmtId="49" fontId="9" fillId="6" borderId="0" xfId="0" applyNumberFormat="1" applyFont="1" applyFill="1" applyAlignment="1">
      <alignment horizontal="center"/>
    </xf>
    <xf numFmtId="0" fontId="10" fillId="7" borderId="0" xfId="0" applyFont="1" applyFill="1" applyAlignment="1">
      <alignment horizontal="center"/>
    </xf>
    <xf numFmtId="0" fontId="11" fillId="7" borderId="0" xfId="0" applyFont="1" applyFill="1" applyAlignment="1">
      <alignment horizontal="center"/>
    </xf>
    <xf numFmtId="0" fontId="12" fillId="7" borderId="8" xfId="0" applyFont="1" applyFill="1" applyBorder="1"/>
    <xf numFmtId="0" fontId="12" fillId="7" borderId="8" xfId="0" applyFont="1" applyFill="1" applyBorder="1" applyAlignment="1">
      <alignment horizontal="center"/>
    </xf>
    <xf numFmtId="0" fontId="0" fillId="10" borderId="0" xfId="0" applyFill="1"/>
    <xf numFmtId="3" fontId="2" fillId="12" borderId="0" xfId="0" applyNumberFormat="1" applyFont="1" applyFill="1" applyAlignment="1">
      <alignment horizontal="right" vertical="center" shrinkToFit="1"/>
    </xf>
    <xf numFmtId="3" fontId="2" fillId="0" borderId="0" xfId="0" applyNumberFormat="1" applyFont="1" applyAlignment="1">
      <alignment horizontal="right" vertical="center" shrinkToFit="1"/>
    </xf>
    <xf numFmtId="4" fontId="2" fillId="12" borderId="0" xfId="0" applyNumberFormat="1" applyFont="1" applyFill="1" applyAlignment="1">
      <alignment horizontal="right" vertical="center" shrinkToFit="1"/>
    </xf>
    <xf numFmtId="4" fontId="2" fillId="0" borderId="0" xfId="0" applyNumberFormat="1" applyFont="1" applyAlignment="1">
      <alignment horizontal="right" vertical="center" shrinkToFit="1"/>
    </xf>
    <xf numFmtId="0" fontId="14" fillId="8" borderId="9" xfId="0" applyFont="1" applyFill="1" applyBorder="1" applyAlignment="1">
      <alignment horizontal="right" vertical="center"/>
    </xf>
    <xf numFmtId="0" fontId="2" fillId="9" borderId="9" xfId="0" applyFont="1" applyFill="1" applyBorder="1" applyAlignment="1">
      <alignment horizontal="left" vertical="center"/>
    </xf>
    <xf numFmtId="0" fontId="2" fillId="11" borderId="9" xfId="0" applyFont="1" applyFill="1" applyBorder="1" applyAlignment="1">
      <alignment horizontal="left" vertical="center"/>
    </xf>
    <xf numFmtId="0" fontId="16" fillId="0" borderId="0" xfId="0" applyFont="1"/>
    <xf numFmtId="3" fontId="2" fillId="2" borderId="1" xfId="1" applyNumberFormat="1" applyFont="1" applyAlignment="1">
      <alignment horizontal="right" vertical="center" shrinkToFit="1"/>
    </xf>
    <xf numFmtId="3" fontId="2" fillId="12" borderId="1" xfId="1" applyNumberFormat="1" applyFont="1" applyFill="1" applyAlignment="1">
      <alignment horizontal="right" vertical="center" shrinkToFit="1"/>
    </xf>
    <xf numFmtId="165" fontId="2" fillId="2" borderId="1" xfId="1" applyNumberFormat="1" applyFont="1" applyAlignment="1">
      <alignment horizontal="right" vertical="center" shrinkToFit="1"/>
    </xf>
    <xf numFmtId="165" fontId="2" fillId="12" borderId="1" xfId="1" applyNumberFormat="1" applyFont="1" applyFill="1" applyAlignment="1">
      <alignment horizontal="right" vertical="center" shrinkToFit="1"/>
    </xf>
    <xf numFmtId="4" fontId="2" fillId="2" borderId="1" xfId="1" applyNumberFormat="1" applyFont="1" applyAlignment="1">
      <alignment horizontal="right" vertical="center" shrinkToFit="1"/>
    </xf>
    <xf numFmtId="4" fontId="2" fillId="12" borderId="1" xfId="1" applyNumberFormat="1" applyFont="1" applyFill="1" applyAlignment="1">
      <alignment horizontal="right" vertical="center" shrinkToFit="1"/>
    </xf>
    <xf numFmtId="0" fontId="18" fillId="0" borderId="0" xfId="0" applyFont="1"/>
    <xf numFmtId="4" fontId="18" fillId="0" borderId="0" xfId="0" applyNumberFormat="1" applyFont="1"/>
    <xf numFmtId="0" fontId="2" fillId="6" borderId="9" xfId="0" applyFont="1" applyFill="1" applyBorder="1" applyAlignment="1">
      <alignment horizontal="left" vertical="center"/>
    </xf>
    <xf numFmtId="4" fontId="2" fillId="6" borderId="0" xfId="0" applyNumberFormat="1" applyFont="1" applyFill="1" applyAlignment="1">
      <alignment horizontal="right" vertical="center" shrinkToFit="1"/>
    </xf>
    <xf numFmtId="3" fontId="2" fillId="6" borderId="1" xfId="1" applyNumberFormat="1" applyFont="1" applyFill="1" applyAlignment="1">
      <alignment horizontal="right" vertical="center" shrinkToFit="1"/>
    </xf>
    <xf numFmtId="4" fontId="18" fillId="6" borderId="0" xfId="0" applyNumberFormat="1" applyFont="1" applyFill="1"/>
    <xf numFmtId="0" fontId="2" fillId="3" borderId="9" xfId="0" applyFont="1" applyFill="1" applyBorder="1" applyAlignment="1">
      <alignment horizontal="left" vertical="center"/>
    </xf>
    <xf numFmtId="4" fontId="2" fillId="3" borderId="0" xfId="0" applyNumberFormat="1" applyFont="1" applyFill="1" applyAlignment="1">
      <alignment horizontal="right" vertical="center" shrinkToFit="1"/>
    </xf>
    <xf numFmtId="165" fontId="2" fillId="4" borderId="1" xfId="1" applyNumberFormat="1" applyFont="1" applyFill="1" applyAlignment="1">
      <alignment horizontal="right" vertical="center" shrinkToFit="1"/>
    </xf>
    <xf numFmtId="165" fontId="2" fillId="6" borderId="1" xfId="1" applyNumberFormat="1" applyFont="1" applyFill="1" applyAlignment="1">
      <alignment horizontal="right" vertical="center" shrinkToFit="1"/>
    </xf>
    <xf numFmtId="3" fontId="2" fillId="4" borderId="1" xfId="1" applyNumberFormat="1" applyFont="1" applyFill="1" applyAlignment="1">
      <alignment horizontal="right" vertical="center" shrinkToFit="1"/>
    </xf>
    <xf numFmtId="3" fontId="2" fillId="3" borderId="1" xfId="1" applyNumberFormat="1" applyFont="1" applyFill="1" applyAlignment="1">
      <alignment horizontal="right" vertical="center" shrinkToFit="1"/>
    </xf>
    <xf numFmtId="4" fontId="2" fillId="4" borderId="1" xfId="1" applyNumberFormat="1" applyFont="1" applyFill="1" applyAlignment="1">
      <alignment horizontal="right" vertical="center" shrinkToFit="1"/>
    </xf>
    <xf numFmtId="3" fontId="2" fillId="6" borderId="0" xfId="0" applyNumberFormat="1" applyFont="1" applyFill="1" applyAlignment="1">
      <alignment horizontal="right" vertical="center" shrinkToFit="1"/>
    </xf>
    <xf numFmtId="3" fontId="2" fillId="3" borderId="0" xfId="0" applyNumberFormat="1" applyFont="1" applyFill="1" applyAlignment="1">
      <alignment horizontal="right" vertical="center" shrinkToFit="1"/>
    </xf>
    <xf numFmtId="0" fontId="20" fillId="0" borderId="0" xfId="0" applyFont="1"/>
    <xf numFmtId="0" fontId="21" fillId="0" borderId="2" xfId="0" applyFont="1" applyBorder="1" applyAlignment="1">
      <alignment horizontal="justify" vertical="center" wrapText="1"/>
    </xf>
    <xf numFmtId="0" fontId="21" fillId="0" borderId="3" xfId="0" applyFont="1" applyBorder="1" applyAlignment="1">
      <alignment horizontal="justify" vertical="center" wrapText="1"/>
    </xf>
    <xf numFmtId="0" fontId="22" fillId="0" borderId="6" xfId="0" applyFont="1" applyBorder="1" applyAlignment="1">
      <alignment horizontal="justify" vertical="center" wrapText="1"/>
    </xf>
    <xf numFmtId="2" fontId="21" fillId="0" borderId="3" xfId="0" applyNumberFormat="1" applyFont="1" applyBorder="1" applyAlignment="1">
      <alignment horizontal="justify" vertical="center" wrapText="1"/>
    </xf>
    <xf numFmtId="2" fontId="22" fillId="0" borderId="2" xfId="0" applyNumberFormat="1" applyFont="1" applyBorder="1" applyAlignment="1">
      <alignment horizontal="justify" vertical="center" wrapText="1"/>
    </xf>
    <xf numFmtId="2" fontId="22" fillId="0" borderId="4" xfId="0" applyNumberFormat="1" applyFont="1" applyBorder="1" applyAlignment="1">
      <alignment horizontal="justify" vertical="center" wrapText="1"/>
    </xf>
    <xf numFmtId="49" fontId="22" fillId="0" borderId="4" xfId="0" applyNumberFormat="1" applyFont="1" applyBorder="1" applyAlignment="1">
      <alignment horizontal="justify" vertical="center" wrapText="1"/>
    </xf>
    <xf numFmtId="0" fontId="31" fillId="0" borderId="6" xfId="0" applyFont="1" applyBorder="1" applyAlignment="1">
      <alignment horizontal="justify" vertical="center" wrapText="1"/>
    </xf>
    <xf numFmtId="0" fontId="30" fillId="0" borderId="6" xfId="0" applyFont="1" applyBorder="1" applyAlignment="1">
      <alignment horizontal="justify" vertical="center" wrapText="1"/>
    </xf>
    <xf numFmtId="0" fontId="24" fillId="13" borderId="2" xfId="0" applyFont="1" applyFill="1" applyBorder="1" applyAlignment="1">
      <alignment horizontal="justify" vertical="center" wrapText="1"/>
    </xf>
    <xf numFmtId="0" fontId="24" fillId="13" borderId="3" xfId="0" applyFont="1" applyFill="1" applyBorder="1" applyAlignment="1">
      <alignment horizontal="justify" vertical="center" wrapText="1"/>
    </xf>
    <xf numFmtId="0" fontId="27" fillId="13" borderId="5" xfId="0" applyFont="1" applyFill="1" applyBorder="1" applyAlignment="1">
      <alignment horizontal="left" vertical="center" wrapText="1" indent="2"/>
    </xf>
    <xf numFmtId="0" fontId="27" fillId="13" borderId="4" xfId="0" applyFont="1" applyFill="1" applyBorder="1" applyAlignment="1">
      <alignment horizontal="left" vertical="center" wrapText="1" indent="2"/>
    </xf>
    <xf numFmtId="0" fontId="27" fillId="13" borderId="5" xfId="0" applyFont="1" applyFill="1" applyBorder="1" applyAlignment="1">
      <alignment horizontal="justify" vertical="center" wrapText="1"/>
    </xf>
    <xf numFmtId="0" fontId="27" fillId="13" borderId="4" xfId="0" applyFont="1" applyFill="1" applyBorder="1" applyAlignment="1">
      <alignment horizontal="justify" vertical="center" wrapText="1"/>
    </xf>
    <xf numFmtId="0" fontId="29" fillId="13" borderId="5" xfId="0" applyFont="1" applyFill="1" applyBorder="1" applyAlignment="1">
      <alignment horizontal="justify" vertical="center" wrapText="1"/>
    </xf>
    <xf numFmtId="0" fontId="21" fillId="0" borderId="3" xfId="0" applyFont="1" applyBorder="1" applyAlignment="1">
      <alignment horizontal="center" vertical="center" wrapText="1"/>
    </xf>
    <xf numFmtId="0" fontId="25" fillId="0" borderId="7" xfId="0" applyFont="1" applyBorder="1" applyAlignment="1">
      <alignment horizontal="justify" vertical="center" wrapText="1"/>
    </xf>
    <xf numFmtId="0" fontId="25" fillId="0" borderId="4" xfId="0" applyFont="1" applyBorder="1" applyAlignment="1">
      <alignment horizontal="justify" vertical="center" wrapText="1"/>
    </xf>
    <xf numFmtId="0" fontId="24" fillId="13" borderId="11" xfId="0" applyFont="1" applyFill="1" applyBorder="1" applyAlignment="1">
      <alignment horizontal="justify" vertical="center" wrapText="1"/>
    </xf>
    <xf numFmtId="0" fontId="24" fillId="13" borderId="3" xfId="0" applyFont="1" applyFill="1" applyBorder="1" applyAlignment="1">
      <alignment horizontal="justify" vertical="center" wrapText="1"/>
    </xf>
    <xf numFmtId="0" fontId="30" fillId="0" borderId="7" xfId="0" applyFont="1" applyBorder="1" applyAlignment="1">
      <alignment horizontal="justify" vertical="center" wrapText="1"/>
    </xf>
    <xf numFmtId="0" fontId="30" fillId="0" borderId="4" xfId="0" applyFont="1" applyBorder="1" applyAlignment="1">
      <alignment horizontal="justify" vertical="center" wrapText="1"/>
    </xf>
    <xf numFmtId="0" fontId="26" fillId="0" borderId="7" xfId="0" applyFont="1" applyBorder="1" applyAlignment="1">
      <alignment horizontal="justify" vertical="center" wrapText="1"/>
    </xf>
    <xf numFmtId="0" fontId="26" fillId="0" borderId="5" xfId="0" applyFont="1" applyBorder="1" applyAlignment="1">
      <alignment horizontal="justify" vertical="center" wrapText="1"/>
    </xf>
    <xf numFmtId="0" fontId="26" fillId="0" borderId="4" xfId="0" applyFont="1" applyBorder="1" applyAlignment="1">
      <alignment horizontal="justify" vertical="center" wrapText="1"/>
    </xf>
    <xf numFmtId="0" fontId="21" fillId="0" borderId="7" xfId="0" applyFont="1" applyBorder="1" applyAlignment="1">
      <alignment horizontal="justify" vertical="center" wrapText="1"/>
    </xf>
    <xf numFmtId="0" fontId="21" fillId="0" borderId="5" xfId="0" applyFont="1" applyBorder="1" applyAlignment="1">
      <alignment horizontal="justify" vertical="center" wrapText="1"/>
    </xf>
    <xf numFmtId="0" fontId="21" fillId="0" borderId="4" xfId="0" applyFont="1" applyBorder="1" applyAlignment="1">
      <alignment horizontal="justify" vertical="center" wrapText="1"/>
    </xf>
    <xf numFmtId="0" fontId="23" fillId="0" borderId="10" xfId="0" applyFont="1" applyBorder="1" applyAlignment="1">
      <alignment horizontal="left" vertical="top" wrapText="1"/>
    </xf>
    <xf numFmtId="0" fontId="21" fillId="0" borderId="7"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3" fillId="0" borderId="0" xfId="0" applyFont="1" applyAlignment="1">
      <alignment horizontal="left" vertical="top" wrapText="1"/>
    </xf>
    <xf numFmtId="0" fontId="0" fillId="10" borderId="1" xfId="0" applyFill="1" applyBorder="1"/>
    <xf numFmtId="4" fontId="18" fillId="0" borderId="1" xfId="0" applyNumberFormat="1" applyFont="1" applyBorder="1"/>
    <xf numFmtId="4" fontId="18" fillId="6" borderId="1" xfId="0" applyNumberFormat="1" applyFont="1" applyFill="1" applyBorder="1"/>
    <xf numFmtId="4" fontId="2" fillId="6" borderId="1" xfId="0" applyNumberFormat="1" applyFont="1" applyFill="1" applyBorder="1" applyAlignment="1">
      <alignment horizontal="right" vertical="center" shrinkToFit="1"/>
    </xf>
    <xf numFmtId="0" fontId="15" fillId="0" borderId="12" xfId="0" applyFont="1" applyBorder="1" applyAlignment="1">
      <alignment horizontal="center" wrapText="1"/>
    </xf>
    <xf numFmtId="0" fontId="13" fillId="8" borderId="12" xfId="0" applyFont="1" applyFill="1" applyBorder="1" applyAlignment="1">
      <alignment horizontal="center" vertical="center"/>
    </xf>
    <xf numFmtId="0" fontId="0" fillId="10" borderId="12" xfId="0" applyFill="1" applyBorder="1" applyAlignment="1">
      <alignment horizontal="center"/>
    </xf>
    <xf numFmtId="10" fontId="18" fillId="0" borderId="12" xfId="0" applyNumberFormat="1" applyFont="1" applyBorder="1" applyAlignment="1">
      <alignment horizontal="center"/>
    </xf>
    <xf numFmtId="10" fontId="18" fillId="6" borderId="12" xfId="0" applyNumberFormat="1" applyFont="1" applyFill="1" applyBorder="1" applyAlignment="1">
      <alignment horizontal="center"/>
    </xf>
    <xf numFmtId="0" fontId="13" fillId="8" borderId="13" xfId="0" applyFont="1" applyFill="1" applyBorder="1" applyAlignment="1">
      <alignment horizontal="left" vertical="center"/>
    </xf>
    <xf numFmtId="0" fontId="13" fillId="8" borderId="14" xfId="0" applyFont="1" applyFill="1" applyBorder="1" applyAlignment="1">
      <alignment horizontal="left" vertical="center"/>
    </xf>
    <xf numFmtId="0" fontId="15" fillId="0" borderId="12" xfId="0" applyFont="1" applyBorder="1" applyAlignment="1">
      <alignment wrapText="1"/>
    </xf>
  </cellXfs>
  <cellStyles count="2">
    <cellStyle name="Normalny" xfId="0" builtinId="0"/>
    <cellStyle name="Normalny 2" xfId="1" xr:uid="{88540717-439F-490F-8CEA-92031FAC1E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ubask\Downloads\sm9rdl.xlsx" TargetMode="External"/><Relationship Id="rId1" Type="http://schemas.openxmlformats.org/officeDocument/2006/relationships/externalLinkPath" Target="/Users/dubask/Downloads/sm9rd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8-15"/>
      <sheetName val="About this file"/>
    </sheetNames>
    <sheetDataSet>
      <sheetData sheetId="0">
        <row r="27">
          <cell r="B27" t="str">
            <v>Country</v>
          </cell>
        </row>
        <row r="28">
          <cell r="B28" t="str">
            <v>Switzerland¹</v>
          </cell>
          <cell r="D28">
            <v>0.85</v>
          </cell>
        </row>
        <row r="29">
          <cell r="B29" t="str">
            <v>United Kingdom</v>
          </cell>
          <cell r="D29">
            <v>0.88</v>
          </cell>
        </row>
        <row r="30">
          <cell r="B30" t="str">
            <v>Finland</v>
          </cell>
          <cell r="D30">
            <v>0.94</v>
          </cell>
        </row>
        <row r="31">
          <cell r="B31" t="str">
            <v>Italy</v>
          </cell>
          <cell r="D31">
            <v>0.94</v>
          </cell>
        </row>
        <row r="32">
          <cell r="B32" t="str">
            <v>Portugal²</v>
          </cell>
          <cell r="D32">
            <v>0.96</v>
          </cell>
        </row>
        <row r="33">
          <cell r="B33" t="str">
            <v>Türkiye</v>
          </cell>
          <cell r="D33">
            <v>0.96</v>
          </cell>
        </row>
        <row r="34">
          <cell r="B34" t="str">
            <v>France³</v>
          </cell>
          <cell r="D34">
            <v>0.97</v>
          </cell>
        </row>
        <row r="35">
          <cell r="B35" t="str">
            <v>Sweden</v>
          </cell>
          <cell r="D35">
            <v>1</v>
          </cell>
        </row>
        <row r="36">
          <cell r="B36" t="str">
            <v>Iceland³</v>
          </cell>
          <cell r="D36">
            <v>1.01</v>
          </cell>
        </row>
        <row r="37">
          <cell r="B37" t="str">
            <v>Norway</v>
          </cell>
          <cell r="D37">
            <v>1.01</v>
          </cell>
        </row>
        <row r="38">
          <cell r="B38" t="str">
            <v>Lithuania⁴</v>
          </cell>
          <cell r="D38">
            <v>1.03</v>
          </cell>
        </row>
        <row r="39">
          <cell r="B39" t="str">
            <v>Canada</v>
          </cell>
          <cell r="D39">
            <v>1.04</v>
          </cell>
        </row>
        <row r="40">
          <cell r="B40" t="str">
            <v>Japan⁴</v>
          </cell>
          <cell r="D40">
            <v>1.04</v>
          </cell>
        </row>
        <row r="41">
          <cell r="B41" t="str">
            <v>Denmark⁵</v>
          </cell>
          <cell r="D41">
            <v>1.04</v>
          </cell>
        </row>
        <row r="42">
          <cell r="B42" t="str">
            <v>New Zealand</v>
          </cell>
          <cell r="D42">
            <v>1.0900000000000001</v>
          </cell>
        </row>
        <row r="43">
          <cell r="B43" t="str">
            <v>Estonia</v>
          </cell>
          <cell r="D43">
            <v>1.1200000000000001</v>
          </cell>
        </row>
        <row r="44">
          <cell r="B44" t="str">
            <v>Croatia⁴*</v>
          </cell>
          <cell r="D44">
            <v>1.1200000000000001</v>
          </cell>
        </row>
        <row r="45">
          <cell r="B45" t="str">
            <v>Ireland</v>
          </cell>
          <cell r="D45">
            <v>1.1299999999999999</v>
          </cell>
        </row>
        <row r="46">
          <cell r="B46" t="str">
            <v>Germany⁴</v>
          </cell>
          <cell r="D46">
            <v>1.17</v>
          </cell>
        </row>
        <row r="47">
          <cell r="B47" t="str">
            <v>OECD33</v>
          </cell>
          <cell r="D47">
            <v>1.17</v>
          </cell>
        </row>
        <row r="48">
          <cell r="B48" t="str">
            <v>Latvia⁴</v>
          </cell>
          <cell r="D48">
            <v>1.19</v>
          </cell>
        </row>
        <row r="49">
          <cell r="B49" t="str">
            <v>Netherlands</v>
          </cell>
          <cell r="D49">
            <v>1.19</v>
          </cell>
        </row>
        <row r="50">
          <cell r="B50" t="str">
            <v>United States</v>
          </cell>
          <cell r="D50">
            <v>1.21</v>
          </cell>
        </row>
        <row r="51">
          <cell r="B51" t="str">
            <v>Slovenia</v>
          </cell>
          <cell r="D51">
            <v>1.23</v>
          </cell>
        </row>
        <row r="52">
          <cell r="B52" t="str">
            <v>Bulgaria⁴*</v>
          </cell>
          <cell r="D52">
            <v>1.23</v>
          </cell>
        </row>
        <row r="53">
          <cell r="B53" t="str">
            <v>Hungary</v>
          </cell>
          <cell r="D53">
            <v>1.25</v>
          </cell>
        </row>
        <row r="54">
          <cell r="B54" t="str">
            <v>Israel</v>
          </cell>
          <cell r="D54">
            <v>1.29</v>
          </cell>
        </row>
        <row r="55">
          <cell r="B55" t="str">
            <v>Greece</v>
          </cell>
          <cell r="D55">
            <v>1.3</v>
          </cell>
        </row>
        <row r="56">
          <cell r="B56" t="str">
            <v>Australia⁴</v>
          </cell>
          <cell r="D56">
            <v>1.32</v>
          </cell>
        </row>
        <row r="57">
          <cell r="B57" t="str">
            <v>Slovak Republic</v>
          </cell>
          <cell r="D57">
            <v>1.33</v>
          </cell>
        </row>
        <row r="58">
          <cell r="B58" t="str">
            <v>Spain⁵</v>
          </cell>
          <cell r="D58">
            <v>1.34</v>
          </cell>
        </row>
        <row r="59">
          <cell r="B59" t="str">
            <v>Luxembourg</v>
          </cell>
          <cell r="D59">
            <v>1.4</v>
          </cell>
        </row>
        <row r="60">
          <cell r="B60" t="str">
            <v>Czechia</v>
          </cell>
          <cell r="D60">
            <v>1.48</v>
          </cell>
        </row>
        <row r="61">
          <cell r="B61" t="str">
            <v>Chile</v>
          </cell>
          <cell r="D61">
            <v>1.54</v>
          </cell>
        </row>
        <row r="62">
          <cell r="B62" t="str">
            <v>Poland⁴</v>
          </cell>
          <cell r="D62">
            <v>1.65</v>
          </cell>
        </row>
        <row r="63">
          <cell r="B63" t="str">
            <v>Mexico</v>
          </cell>
          <cell r="D63">
            <v>1.71</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1"/>
  <sheetViews>
    <sheetView topLeftCell="A81" workbookViewId="0">
      <selection activeCell="A51" sqref="A51:XFD51"/>
    </sheetView>
  </sheetViews>
  <sheetFormatPr defaultRowHeight="14.4" x14ac:dyDescent="0.3"/>
  <cols>
    <col min="1" max="1" width="16.109375" customWidth="1"/>
    <col min="2" max="3" width="9.5546875" bestFit="1" customWidth="1"/>
  </cols>
  <sheetData>
    <row r="1" spans="1:4" ht="15.6" x14ac:dyDescent="0.3">
      <c r="A1" s="56" t="s">
        <v>108</v>
      </c>
    </row>
    <row r="2" spans="1:4" x14ac:dyDescent="0.3">
      <c r="A2" s="34" t="s">
        <v>107</v>
      </c>
    </row>
    <row r="3" spans="1:4" x14ac:dyDescent="0.3">
      <c r="A3" s="6" t="s">
        <v>89</v>
      </c>
      <c r="C3" s="7"/>
      <c r="D3" s="7"/>
    </row>
    <row r="4" spans="1:4" x14ac:dyDescent="0.3">
      <c r="A4" s="7" t="s">
        <v>58</v>
      </c>
      <c r="B4" s="7"/>
      <c r="C4" s="7"/>
      <c r="D4" s="7"/>
    </row>
    <row r="5" spans="1:4" x14ac:dyDescent="0.3">
      <c r="A5" s="7" t="s">
        <v>59</v>
      </c>
      <c r="B5" s="7"/>
      <c r="C5" s="7"/>
      <c r="D5" s="7"/>
    </row>
    <row r="6" spans="1:4" x14ac:dyDescent="0.3">
      <c r="A6" s="5"/>
    </row>
    <row r="7" spans="1:4" x14ac:dyDescent="0.3">
      <c r="A7" s="24" t="s">
        <v>36</v>
      </c>
      <c r="B7" s="24" t="s">
        <v>60</v>
      </c>
      <c r="C7" s="24" t="s">
        <v>61</v>
      </c>
      <c r="D7" s="25" t="s">
        <v>62</v>
      </c>
    </row>
    <row r="8" spans="1:4" x14ac:dyDescent="0.3">
      <c r="A8" s="8" t="s">
        <v>63</v>
      </c>
      <c r="B8" s="9"/>
      <c r="C8" s="9">
        <v>3.1</v>
      </c>
      <c r="D8" s="10" t="s">
        <v>64</v>
      </c>
    </row>
    <row r="9" spans="1:4" x14ac:dyDescent="0.3">
      <c r="A9" s="8" t="s">
        <v>66</v>
      </c>
      <c r="B9" s="9"/>
      <c r="C9" s="9">
        <v>3.21</v>
      </c>
      <c r="D9" s="10" t="s">
        <v>64</v>
      </c>
    </row>
    <row r="10" spans="1:4" x14ac:dyDescent="0.3">
      <c r="A10" s="8" t="s">
        <v>8</v>
      </c>
      <c r="B10" s="9"/>
      <c r="C10" s="9">
        <v>3.76</v>
      </c>
      <c r="D10" s="10" t="s">
        <v>65</v>
      </c>
    </row>
    <row r="11" spans="1:4" x14ac:dyDescent="0.3">
      <c r="A11" s="8" t="s">
        <v>67</v>
      </c>
      <c r="B11" s="9"/>
      <c r="C11" s="9">
        <v>4.3499999999999996</v>
      </c>
      <c r="D11" s="10" t="s">
        <v>64</v>
      </c>
    </row>
    <row r="12" spans="1:4" x14ac:dyDescent="0.3">
      <c r="A12" s="8" t="s">
        <v>68</v>
      </c>
      <c r="B12" s="9"/>
      <c r="C12" s="9">
        <v>4.5999999999999996</v>
      </c>
      <c r="D12" s="10" t="s">
        <v>69</v>
      </c>
    </row>
    <row r="13" spans="1:4" x14ac:dyDescent="0.3">
      <c r="A13" s="8" t="s">
        <v>24</v>
      </c>
      <c r="B13" s="9"/>
      <c r="C13" s="9">
        <v>4.9000000000000004</v>
      </c>
      <c r="D13" s="10" t="s">
        <v>65</v>
      </c>
    </row>
    <row r="14" spans="1:4" x14ac:dyDescent="0.3">
      <c r="A14" s="8" t="s">
        <v>72</v>
      </c>
      <c r="B14" s="9"/>
      <c r="C14" s="9">
        <v>6.83</v>
      </c>
      <c r="D14" s="10" t="s">
        <v>71</v>
      </c>
    </row>
    <row r="16" spans="1:4" x14ac:dyDescent="0.3">
      <c r="A16" s="15" t="s">
        <v>73</v>
      </c>
      <c r="B16" s="16">
        <v>1.83</v>
      </c>
      <c r="C16" s="16"/>
      <c r="D16" s="17" t="s">
        <v>64</v>
      </c>
    </row>
    <row r="17" spans="1:4" x14ac:dyDescent="0.3">
      <c r="A17" s="8" t="s">
        <v>31</v>
      </c>
      <c r="B17" s="9">
        <v>1.88</v>
      </c>
      <c r="C17" s="9"/>
      <c r="D17" s="10" t="s">
        <v>65</v>
      </c>
    </row>
    <row r="18" spans="1:4" x14ac:dyDescent="0.3">
      <c r="A18" s="15" t="s">
        <v>15</v>
      </c>
      <c r="B18" s="16">
        <v>1.93</v>
      </c>
      <c r="C18" s="16"/>
      <c r="D18" s="17" t="s">
        <v>65</v>
      </c>
    </row>
    <row r="19" spans="1:4" x14ac:dyDescent="0.3">
      <c r="A19" s="15" t="s">
        <v>74</v>
      </c>
      <c r="B19" s="16">
        <v>2.0099999999999998</v>
      </c>
      <c r="C19" s="16"/>
      <c r="D19" s="17" t="s">
        <v>64</v>
      </c>
    </row>
    <row r="20" spans="1:4" x14ac:dyDescent="0.3">
      <c r="A20" s="8" t="s">
        <v>75</v>
      </c>
      <c r="B20" s="9">
        <v>2.13</v>
      </c>
      <c r="C20" s="9"/>
      <c r="D20" s="10" t="s">
        <v>76</v>
      </c>
    </row>
    <row r="21" spans="1:4" x14ac:dyDescent="0.3">
      <c r="A21" s="8" t="s">
        <v>77</v>
      </c>
      <c r="B21" s="9">
        <v>2.14</v>
      </c>
      <c r="C21" s="9"/>
      <c r="D21" s="10" t="s">
        <v>71</v>
      </c>
    </row>
    <row r="22" spans="1:4" x14ac:dyDescent="0.3">
      <c r="A22" s="8" t="s">
        <v>79</v>
      </c>
      <c r="B22" s="9">
        <v>2.2000000000000002</v>
      </c>
      <c r="C22" s="9"/>
      <c r="D22" s="10" t="s">
        <v>69</v>
      </c>
    </row>
    <row r="23" spans="1:4" x14ac:dyDescent="0.3">
      <c r="A23" s="15" t="s">
        <v>78</v>
      </c>
      <c r="B23" s="16">
        <v>2.2000000000000002</v>
      </c>
      <c r="C23" s="16"/>
      <c r="D23" s="17" t="s">
        <v>64</v>
      </c>
    </row>
    <row r="24" spans="1:4" x14ac:dyDescent="0.3">
      <c r="A24" s="8" t="s">
        <v>17</v>
      </c>
      <c r="B24" s="9">
        <v>2.2000000000000002</v>
      </c>
      <c r="C24" s="9"/>
      <c r="D24" s="10" t="s">
        <v>65</v>
      </c>
    </row>
    <row r="25" spans="1:4" x14ac:dyDescent="0.3">
      <c r="A25" s="8" t="s">
        <v>80</v>
      </c>
      <c r="B25" s="9">
        <v>2.2999999999999998</v>
      </c>
      <c r="C25" s="9"/>
      <c r="D25" s="10" t="s">
        <v>69</v>
      </c>
    </row>
    <row r="26" spans="1:4" x14ac:dyDescent="0.3">
      <c r="A26" s="8" t="s">
        <v>21</v>
      </c>
      <c r="B26" s="9">
        <v>2.42</v>
      </c>
      <c r="C26" s="9"/>
      <c r="D26" s="10" t="s">
        <v>65</v>
      </c>
    </row>
    <row r="27" spans="1:4" x14ac:dyDescent="0.3">
      <c r="A27" s="8" t="s">
        <v>23</v>
      </c>
      <c r="B27" s="9">
        <v>2.4300000000000002</v>
      </c>
      <c r="C27" s="9"/>
      <c r="D27" s="10" t="s">
        <v>65</v>
      </c>
    </row>
    <row r="28" spans="1:4" x14ac:dyDescent="0.3">
      <c r="A28" s="15" t="s">
        <v>3</v>
      </c>
      <c r="B28" s="16">
        <v>2.4500000000000002</v>
      </c>
      <c r="C28" s="16"/>
      <c r="D28" s="17" t="s">
        <v>65</v>
      </c>
    </row>
    <row r="29" spans="1:4" x14ac:dyDescent="0.3">
      <c r="A29" s="15" t="s">
        <v>82</v>
      </c>
      <c r="B29" s="16">
        <v>2.48</v>
      </c>
      <c r="C29" s="16"/>
      <c r="D29" s="17" t="s">
        <v>76</v>
      </c>
    </row>
    <row r="30" spans="1:4" x14ac:dyDescent="0.3">
      <c r="A30" s="8" t="s">
        <v>28</v>
      </c>
      <c r="B30" s="9">
        <v>2.48</v>
      </c>
      <c r="C30" s="9"/>
      <c r="D30" s="10" t="s">
        <v>65</v>
      </c>
    </row>
    <row r="31" spans="1:4" x14ac:dyDescent="0.3">
      <c r="A31" s="8" t="s">
        <v>30</v>
      </c>
      <c r="B31" s="9">
        <v>2.52</v>
      </c>
      <c r="C31" s="9"/>
      <c r="D31" s="10" t="s">
        <v>65</v>
      </c>
    </row>
    <row r="32" spans="1:4" x14ac:dyDescent="0.3">
      <c r="A32" s="8" t="s">
        <v>5</v>
      </c>
      <c r="B32" s="9">
        <v>2.5299999999999998</v>
      </c>
      <c r="C32" s="9"/>
      <c r="D32" s="10" t="s">
        <v>65</v>
      </c>
    </row>
    <row r="33" spans="1:4" x14ac:dyDescent="0.3">
      <c r="A33" s="8" t="s">
        <v>2</v>
      </c>
      <c r="B33" s="9">
        <v>2.59</v>
      </c>
      <c r="C33" s="9"/>
      <c r="D33" s="10" t="s">
        <v>65</v>
      </c>
    </row>
    <row r="34" spans="1:4" x14ac:dyDescent="0.3">
      <c r="A34" s="8" t="s">
        <v>16</v>
      </c>
      <c r="B34" s="9">
        <v>2.6</v>
      </c>
      <c r="C34" s="9"/>
      <c r="D34" s="10" t="s">
        <v>65</v>
      </c>
    </row>
    <row r="35" spans="1:4" x14ac:dyDescent="0.3">
      <c r="A35" s="8" t="s">
        <v>81</v>
      </c>
      <c r="B35" s="9">
        <v>2.69</v>
      </c>
      <c r="C35" s="9"/>
      <c r="D35" s="10" t="s">
        <v>64</v>
      </c>
    </row>
    <row r="36" spans="1:4" x14ac:dyDescent="0.3">
      <c r="A36" s="8" t="s">
        <v>85</v>
      </c>
      <c r="B36" s="9">
        <v>2.79</v>
      </c>
      <c r="C36" s="9"/>
      <c r="D36" s="10" t="s">
        <v>76</v>
      </c>
    </row>
    <row r="37" spans="1:4" x14ac:dyDescent="0.3">
      <c r="A37" s="13" t="s">
        <v>84</v>
      </c>
      <c r="B37" s="12">
        <v>2.79</v>
      </c>
      <c r="C37" s="12"/>
      <c r="D37" s="14" t="s">
        <v>0</v>
      </c>
    </row>
    <row r="38" spans="1:4" x14ac:dyDescent="0.3">
      <c r="A38" s="15" t="s">
        <v>32</v>
      </c>
      <c r="B38" s="16">
        <v>2.89</v>
      </c>
      <c r="C38" s="16"/>
      <c r="D38" s="17" t="s">
        <v>65</v>
      </c>
    </row>
    <row r="39" spans="1:4" x14ac:dyDescent="0.3">
      <c r="A39" s="8" t="s">
        <v>18</v>
      </c>
      <c r="B39" s="9">
        <v>2.9</v>
      </c>
      <c r="C39" s="9"/>
      <c r="D39" s="10" t="s">
        <v>65</v>
      </c>
    </row>
    <row r="40" spans="1:4" x14ac:dyDescent="0.3">
      <c r="A40" s="15" t="s">
        <v>83</v>
      </c>
      <c r="B40" s="16">
        <v>2.91</v>
      </c>
      <c r="C40" s="16"/>
      <c r="D40" s="17" t="s">
        <v>64</v>
      </c>
    </row>
    <row r="41" spans="1:4" x14ac:dyDescent="0.3">
      <c r="A41" s="8" t="s">
        <v>8</v>
      </c>
      <c r="B41" s="9">
        <v>2.98</v>
      </c>
      <c r="C41" s="9"/>
      <c r="D41" s="10" t="s">
        <v>65</v>
      </c>
    </row>
    <row r="42" spans="1:4" x14ac:dyDescent="0.3">
      <c r="A42" s="8" t="s">
        <v>11</v>
      </c>
      <c r="B42" s="9">
        <v>3.13</v>
      </c>
      <c r="C42" s="9"/>
      <c r="D42" s="10" t="s">
        <v>65</v>
      </c>
    </row>
    <row r="43" spans="1:4" x14ac:dyDescent="0.3">
      <c r="A43" s="8" t="s">
        <v>24</v>
      </c>
      <c r="B43" s="9">
        <v>3.2</v>
      </c>
      <c r="C43" s="9"/>
      <c r="D43" s="10" t="s">
        <v>65</v>
      </c>
    </row>
    <row r="44" spans="1:4" x14ac:dyDescent="0.3">
      <c r="A44" s="8" t="s">
        <v>12</v>
      </c>
      <c r="B44" s="9">
        <v>3.31</v>
      </c>
      <c r="C44" s="9"/>
      <c r="D44" s="10" t="s">
        <v>65</v>
      </c>
    </row>
    <row r="45" spans="1:4" x14ac:dyDescent="0.3">
      <c r="A45" s="8" t="s">
        <v>86</v>
      </c>
      <c r="B45" s="9">
        <v>3.34</v>
      </c>
      <c r="C45" s="9"/>
      <c r="D45" s="10" t="s">
        <v>71</v>
      </c>
    </row>
    <row r="46" spans="1:4" x14ac:dyDescent="0.3">
      <c r="A46" s="8" t="s">
        <v>87</v>
      </c>
      <c r="B46" s="9">
        <v>4.17</v>
      </c>
      <c r="C46" s="9"/>
      <c r="D46" s="10" t="s">
        <v>64</v>
      </c>
    </row>
    <row r="47" spans="1:4" x14ac:dyDescent="0.3">
      <c r="A47" s="8" t="s">
        <v>88</v>
      </c>
      <c r="B47" s="9">
        <v>4.24</v>
      </c>
      <c r="C47" s="9"/>
      <c r="D47" s="10" t="s">
        <v>76</v>
      </c>
    </row>
    <row r="48" spans="1:4" x14ac:dyDescent="0.3">
      <c r="A48" s="8" t="s">
        <v>70</v>
      </c>
      <c r="B48" s="9">
        <v>4.4000000000000004</v>
      </c>
      <c r="C48" s="9"/>
      <c r="D48" s="10" t="s">
        <v>71</v>
      </c>
    </row>
    <row r="49" spans="1:4" x14ac:dyDescent="0.3">
      <c r="A49" s="15" t="s">
        <v>6</v>
      </c>
      <c r="B49" s="16">
        <v>4.8099999999999996</v>
      </c>
      <c r="C49" s="16"/>
      <c r="D49" s="17" t="s">
        <v>65</v>
      </c>
    </row>
    <row r="50" spans="1:4" x14ac:dyDescent="0.3">
      <c r="A50" s="8"/>
      <c r="B50" s="9"/>
      <c r="C50" s="9"/>
      <c r="D50" s="10"/>
    </row>
    <row r="51" spans="1:4" x14ac:dyDescent="0.3">
      <c r="A51" s="6" t="s">
        <v>106</v>
      </c>
    </row>
    <row r="52" spans="1:4" ht="14.4" customHeight="1" x14ac:dyDescent="0.3">
      <c r="A52" s="20" t="s">
        <v>90</v>
      </c>
      <c r="B52" s="19"/>
      <c r="C52" s="19"/>
      <c r="D52" s="19"/>
    </row>
    <row r="53" spans="1:4" x14ac:dyDescent="0.3">
      <c r="A53" s="18" t="s">
        <v>59</v>
      </c>
      <c r="B53" s="19"/>
      <c r="C53" s="19"/>
      <c r="D53" s="19"/>
    </row>
    <row r="54" spans="1:4" x14ac:dyDescent="0.3">
      <c r="A54" s="18"/>
      <c r="B54" s="19"/>
      <c r="C54" s="19"/>
      <c r="D54" s="19"/>
    </row>
    <row r="55" spans="1:4" x14ac:dyDescent="0.3">
      <c r="A55" s="22" t="s">
        <v>36</v>
      </c>
      <c r="B55" s="23" t="s">
        <v>62</v>
      </c>
      <c r="C55" s="22" t="s">
        <v>37</v>
      </c>
      <c r="D55" s="8"/>
    </row>
    <row r="56" spans="1:4" x14ac:dyDescent="0.3">
      <c r="A56" s="8" t="s">
        <v>91</v>
      </c>
      <c r="B56" s="11" t="s">
        <v>65</v>
      </c>
      <c r="C56" s="9">
        <v>0.85</v>
      </c>
    </row>
    <row r="57" spans="1:4" x14ac:dyDescent="0.3">
      <c r="A57" s="8" t="s">
        <v>19</v>
      </c>
      <c r="B57" s="11" t="s">
        <v>65</v>
      </c>
      <c r="C57" s="9">
        <v>0.88</v>
      </c>
    </row>
    <row r="58" spans="1:4" x14ac:dyDescent="0.3">
      <c r="A58" s="8" t="s">
        <v>5</v>
      </c>
      <c r="B58" s="11" t="s">
        <v>65</v>
      </c>
      <c r="C58" s="9">
        <v>0.94</v>
      </c>
    </row>
    <row r="59" spans="1:4" x14ac:dyDescent="0.3">
      <c r="A59" s="8" t="s">
        <v>29</v>
      </c>
      <c r="B59" s="11" t="s">
        <v>76</v>
      </c>
      <c r="C59" s="9">
        <v>0.94</v>
      </c>
    </row>
    <row r="60" spans="1:4" x14ac:dyDescent="0.3">
      <c r="A60" s="8" t="s">
        <v>92</v>
      </c>
      <c r="B60" s="11" t="s">
        <v>65</v>
      </c>
      <c r="C60" s="9">
        <v>0.96</v>
      </c>
    </row>
    <row r="61" spans="1:4" x14ac:dyDescent="0.3">
      <c r="A61" s="8" t="s">
        <v>18</v>
      </c>
      <c r="B61" s="11" t="s">
        <v>65</v>
      </c>
      <c r="C61" s="9">
        <v>0.96</v>
      </c>
    </row>
    <row r="62" spans="1:4" x14ac:dyDescent="0.3">
      <c r="A62" s="8" t="s">
        <v>94</v>
      </c>
      <c r="B62" s="11" t="s">
        <v>69</v>
      </c>
      <c r="C62" s="9">
        <v>0.97</v>
      </c>
    </row>
    <row r="63" spans="1:4" x14ac:dyDescent="0.3">
      <c r="A63" s="8" t="s">
        <v>17</v>
      </c>
      <c r="B63" s="11" t="s">
        <v>65</v>
      </c>
      <c r="C63" s="9">
        <v>1</v>
      </c>
    </row>
    <row r="64" spans="1:4" x14ac:dyDescent="0.3">
      <c r="A64" s="8" t="s">
        <v>97</v>
      </c>
      <c r="B64" s="11" t="s">
        <v>69</v>
      </c>
      <c r="C64" s="9">
        <v>1.01</v>
      </c>
    </row>
    <row r="65" spans="1:3" x14ac:dyDescent="0.3">
      <c r="A65" s="8" t="s">
        <v>31</v>
      </c>
      <c r="B65" s="11" t="s">
        <v>65</v>
      </c>
      <c r="C65" s="9">
        <v>1.01</v>
      </c>
    </row>
    <row r="66" spans="1:3" x14ac:dyDescent="0.3">
      <c r="A66" s="15" t="s">
        <v>98</v>
      </c>
      <c r="B66" s="21" t="s">
        <v>64</v>
      </c>
      <c r="C66" s="16">
        <v>1.03</v>
      </c>
    </row>
    <row r="67" spans="1:3" x14ac:dyDescent="0.3">
      <c r="A67" s="8" t="s">
        <v>22</v>
      </c>
      <c r="B67" s="11" t="s">
        <v>65</v>
      </c>
      <c r="C67" s="9">
        <v>1.04</v>
      </c>
    </row>
    <row r="68" spans="1:3" x14ac:dyDescent="0.3">
      <c r="A68" s="8" t="s">
        <v>99</v>
      </c>
      <c r="B68" s="11" t="s">
        <v>64</v>
      </c>
      <c r="C68" s="9">
        <v>1.04</v>
      </c>
    </row>
    <row r="69" spans="1:3" x14ac:dyDescent="0.3">
      <c r="A69" s="8" t="s">
        <v>100</v>
      </c>
      <c r="B69" s="11" t="s">
        <v>76</v>
      </c>
      <c r="C69" s="9">
        <v>1.04</v>
      </c>
    </row>
    <row r="70" spans="1:3" x14ac:dyDescent="0.3">
      <c r="A70" s="8" t="s">
        <v>30</v>
      </c>
      <c r="B70" s="11" t="s">
        <v>65</v>
      </c>
      <c r="C70" s="9">
        <v>1.0900000000000001</v>
      </c>
    </row>
    <row r="71" spans="1:3" x14ac:dyDescent="0.3">
      <c r="A71" s="15" t="s">
        <v>4</v>
      </c>
      <c r="B71" s="21" t="s">
        <v>65</v>
      </c>
      <c r="C71" s="16">
        <v>1.1200000000000001</v>
      </c>
    </row>
    <row r="72" spans="1:3" x14ac:dyDescent="0.3">
      <c r="A72" s="15" t="s">
        <v>95</v>
      </c>
      <c r="B72" s="21" t="s">
        <v>64</v>
      </c>
      <c r="C72" s="16">
        <v>1.1200000000000001</v>
      </c>
    </row>
    <row r="73" spans="1:3" x14ac:dyDescent="0.3">
      <c r="A73" s="8" t="s">
        <v>25</v>
      </c>
      <c r="B73" s="11" t="s">
        <v>65</v>
      </c>
      <c r="C73" s="9">
        <v>1.1299999999999999</v>
      </c>
    </row>
    <row r="74" spans="1:3" x14ac:dyDescent="0.3">
      <c r="A74" s="8" t="s">
        <v>101</v>
      </c>
      <c r="B74" s="11" t="s">
        <v>64</v>
      </c>
      <c r="C74" s="9">
        <v>1.17</v>
      </c>
    </row>
    <row r="75" spans="1:3" x14ac:dyDescent="0.3">
      <c r="A75" s="13" t="s">
        <v>102</v>
      </c>
      <c r="B75" s="11" t="s">
        <v>0</v>
      </c>
      <c r="C75" s="12">
        <v>1.17</v>
      </c>
    </row>
    <row r="76" spans="1:3" x14ac:dyDescent="0.3">
      <c r="A76" s="15" t="s">
        <v>96</v>
      </c>
      <c r="B76" s="21" t="s">
        <v>64</v>
      </c>
      <c r="C76" s="16">
        <v>1.19</v>
      </c>
    </row>
    <row r="77" spans="1:3" x14ac:dyDescent="0.3">
      <c r="A77" s="8" t="s">
        <v>12</v>
      </c>
      <c r="B77" s="11" t="s">
        <v>65</v>
      </c>
      <c r="C77" s="9">
        <v>1.19</v>
      </c>
    </row>
    <row r="78" spans="1:3" x14ac:dyDescent="0.3">
      <c r="A78" s="8" t="s">
        <v>34</v>
      </c>
      <c r="B78" s="11" t="s">
        <v>65</v>
      </c>
      <c r="C78" s="9">
        <v>1.21</v>
      </c>
    </row>
    <row r="79" spans="1:3" x14ac:dyDescent="0.3">
      <c r="A79" s="15" t="s">
        <v>15</v>
      </c>
      <c r="B79" s="21" t="s">
        <v>65</v>
      </c>
      <c r="C79" s="16">
        <v>1.23</v>
      </c>
    </row>
    <row r="80" spans="1:3" x14ac:dyDescent="0.3">
      <c r="A80" s="15" t="s">
        <v>93</v>
      </c>
      <c r="B80" s="21" t="s">
        <v>64</v>
      </c>
      <c r="C80" s="16">
        <v>1.23</v>
      </c>
    </row>
    <row r="81" spans="1:3" x14ac:dyDescent="0.3">
      <c r="A81" s="15" t="s">
        <v>6</v>
      </c>
      <c r="B81" s="21" t="s">
        <v>65</v>
      </c>
      <c r="C81" s="16">
        <v>1.25</v>
      </c>
    </row>
    <row r="82" spans="1:3" x14ac:dyDescent="0.3">
      <c r="A82" s="8" t="s">
        <v>8</v>
      </c>
      <c r="B82" s="11" t="s">
        <v>65</v>
      </c>
      <c r="C82" s="9">
        <v>1.29</v>
      </c>
    </row>
    <row r="83" spans="1:3" x14ac:dyDescent="0.3">
      <c r="A83" s="8" t="s">
        <v>28</v>
      </c>
      <c r="B83" s="11" t="s">
        <v>65</v>
      </c>
      <c r="C83" s="9">
        <v>1.3</v>
      </c>
    </row>
    <row r="84" spans="1:3" x14ac:dyDescent="0.3">
      <c r="A84" s="8" t="s">
        <v>104</v>
      </c>
      <c r="B84" s="11" t="s">
        <v>64</v>
      </c>
      <c r="C84" s="9">
        <v>1.32</v>
      </c>
    </row>
    <row r="85" spans="1:3" x14ac:dyDescent="0.3">
      <c r="A85" s="8" t="s">
        <v>32</v>
      </c>
      <c r="B85" s="11" t="s">
        <v>65</v>
      </c>
      <c r="C85" s="9">
        <v>1.33</v>
      </c>
    </row>
    <row r="86" spans="1:3" x14ac:dyDescent="0.3">
      <c r="A86" s="8" t="s">
        <v>105</v>
      </c>
      <c r="B86" s="11" t="s">
        <v>76</v>
      </c>
      <c r="C86" s="9">
        <v>1.34</v>
      </c>
    </row>
    <row r="87" spans="1:3" x14ac:dyDescent="0.3">
      <c r="A87" s="8" t="s">
        <v>33</v>
      </c>
      <c r="B87" s="11" t="s">
        <v>65</v>
      </c>
      <c r="C87" s="9">
        <v>1.4</v>
      </c>
    </row>
    <row r="88" spans="1:3" x14ac:dyDescent="0.3">
      <c r="A88" s="15" t="s">
        <v>3</v>
      </c>
      <c r="B88" s="21" t="s">
        <v>65</v>
      </c>
      <c r="C88" s="16">
        <v>1.48</v>
      </c>
    </row>
    <row r="89" spans="1:3" x14ac:dyDescent="0.3">
      <c r="A89" s="8" t="s">
        <v>1</v>
      </c>
      <c r="B89" s="11" t="s">
        <v>65</v>
      </c>
      <c r="C89" s="9">
        <v>1.54</v>
      </c>
    </row>
    <row r="90" spans="1:3" x14ac:dyDescent="0.3">
      <c r="A90" s="15" t="s">
        <v>103</v>
      </c>
      <c r="B90" s="21" t="s">
        <v>64</v>
      </c>
      <c r="C90" s="16">
        <v>1.65</v>
      </c>
    </row>
    <row r="91" spans="1:3" x14ac:dyDescent="0.3">
      <c r="A91" s="8" t="s">
        <v>11</v>
      </c>
      <c r="B91" s="11" t="s">
        <v>65</v>
      </c>
      <c r="C91" s="9">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2"/>
  <sheetViews>
    <sheetView topLeftCell="A25" workbookViewId="0">
      <selection activeCell="L6" sqref="L6"/>
    </sheetView>
  </sheetViews>
  <sheetFormatPr defaultRowHeight="14.4" x14ac:dyDescent="0.3"/>
  <cols>
    <col min="1" max="1" width="34.33203125" customWidth="1"/>
    <col min="2" max="2" width="13.6640625" customWidth="1"/>
    <col min="3" max="3" width="12.33203125" customWidth="1"/>
    <col min="4" max="4" width="12.109375" customWidth="1"/>
    <col min="5" max="5" width="10.77734375" customWidth="1"/>
    <col min="6" max="6" width="11.44140625" customWidth="1"/>
    <col min="7" max="7" width="12.21875" customWidth="1"/>
    <col min="8" max="8" width="12.6640625" customWidth="1"/>
    <col min="9" max="9" width="26.77734375" customWidth="1"/>
    <col min="10" max="10" width="29" customWidth="1"/>
  </cols>
  <sheetData>
    <row r="1" spans="1:10" ht="15.6" x14ac:dyDescent="0.3">
      <c r="A1" s="56" t="s">
        <v>109</v>
      </c>
    </row>
    <row r="2" spans="1:10" x14ac:dyDescent="0.3">
      <c r="A2" s="1"/>
    </row>
    <row r="3" spans="1:10" x14ac:dyDescent="0.3">
      <c r="A3" s="34" t="s">
        <v>110</v>
      </c>
    </row>
    <row r="4" spans="1:10" x14ac:dyDescent="0.3">
      <c r="A4" s="1" t="s">
        <v>35</v>
      </c>
    </row>
    <row r="5" spans="1:10" x14ac:dyDescent="0.3">
      <c r="A5" s="2" t="s">
        <v>111</v>
      </c>
    </row>
    <row r="6" spans="1:10" ht="52.2" customHeight="1" x14ac:dyDescent="0.3">
      <c r="B6" s="102" t="s">
        <v>122</v>
      </c>
      <c r="C6" s="102" t="s">
        <v>123</v>
      </c>
      <c r="D6" s="102" t="s">
        <v>124</v>
      </c>
      <c r="E6" s="102" t="s">
        <v>130</v>
      </c>
      <c r="F6" s="102" t="s">
        <v>131</v>
      </c>
      <c r="G6" s="102" t="s">
        <v>126</v>
      </c>
      <c r="H6" s="102" t="s">
        <v>132</v>
      </c>
      <c r="I6" s="95" t="s">
        <v>127</v>
      </c>
      <c r="J6" s="95" t="s">
        <v>128</v>
      </c>
    </row>
    <row r="7" spans="1:10" x14ac:dyDescent="0.3">
      <c r="A7" s="31" t="s">
        <v>112</v>
      </c>
      <c r="B7" s="100" t="s">
        <v>65</v>
      </c>
      <c r="C7" s="100" t="s">
        <v>65</v>
      </c>
      <c r="D7" s="100" t="s">
        <v>65</v>
      </c>
      <c r="E7" s="100">
        <v>2023</v>
      </c>
      <c r="F7" s="100">
        <v>2023</v>
      </c>
      <c r="G7" s="100">
        <v>2023</v>
      </c>
      <c r="H7" s="101">
        <v>2023</v>
      </c>
      <c r="I7" s="96">
        <v>2023</v>
      </c>
      <c r="J7" s="96">
        <v>2023</v>
      </c>
    </row>
    <row r="8" spans="1:10" x14ac:dyDescent="0.3">
      <c r="A8" s="32" t="s">
        <v>113</v>
      </c>
      <c r="B8" s="26" t="s">
        <v>0</v>
      </c>
      <c r="C8" s="26" t="s">
        <v>0</v>
      </c>
      <c r="D8" s="26" t="s">
        <v>0</v>
      </c>
      <c r="E8" s="26" t="s">
        <v>0</v>
      </c>
      <c r="F8" s="26" t="s">
        <v>0</v>
      </c>
      <c r="G8" s="26" t="s">
        <v>0</v>
      </c>
      <c r="H8" s="91" t="s">
        <v>0</v>
      </c>
      <c r="I8" s="97" t="s">
        <v>0</v>
      </c>
      <c r="J8" s="97" t="s">
        <v>0</v>
      </c>
    </row>
    <row r="9" spans="1:10" x14ac:dyDescent="0.3">
      <c r="A9" s="33" t="s">
        <v>21</v>
      </c>
      <c r="B9" s="27">
        <v>39723</v>
      </c>
      <c r="C9" s="27" t="s">
        <v>114</v>
      </c>
      <c r="D9" s="27" t="s">
        <v>114</v>
      </c>
      <c r="E9" s="39">
        <v>8747.2999999999993</v>
      </c>
      <c r="F9" s="42">
        <v>62162.66</v>
      </c>
      <c r="G9" s="42" t="s">
        <v>114</v>
      </c>
      <c r="H9" s="92" t="s">
        <v>114</v>
      </c>
      <c r="I9" s="98" t="s">
        <v>125</v>
      </c>
      <c r="J9" s="98" t="s">
        <v>125</v>
      </c>
    </row>
    <row r="10" spans="1:10" x14ac:dyDescent="0.3">
      <c r="A10" s="43" t="s">
        <v>38</v>
      </c>
      <c r="B10" s="44">
        <v>29846</v>
      </c>
      <c r="C10" s="44">
        <v>3253</v>
      </c>
      <c r="D10" s="44">
        <v>28570</v>
      </c>
      <c r="E10" s="45" t="s">
        <v>114</v>
      </c>
      <c r="F10" s="46" t="s">
        <v>114</v>
      </c>
      <c r="G10" s="46">
        <v>17764</v>
      </c>
      <c r="H10" s="93">
        <v>20572</v>
      </c>
      <c r="I10" s="99">
        <f t="shared" ref="I10:I42" si="0">G10/B10</f>
        <v>0.59518863499296393</v>
      </c>
      <c r="J10" s="99">
        <f t="shared" ref="J10:J42" si="1">H10/(C10+D10)</f>
        <v>0.64645068032555075</v>
      </c>
    </row>
    <row r="11" spans="1:10" x14ac:dyDescent="0.3">
      <c r="A11" s="47" t="s">
        <v>3</v>
      </c>
      <c r="B11" s="48">
        <v>45820</v>
      </c>
      <c r="C11" s="48">
        <v>4572</v>
      </c>
      <c r="D11" s="48">
        <v>86086</v>
      </c>
      <c r="E11" s="49">
        <v>24714.79</v>
      </c>
      <c r="F11" s="46">
        <v>53619.85</v>
      </c>
      <c r="G11" s="46">
        <v>29162</v>
      </c>
      <c r="H11" s="93">
        <v>59336</v>
      </c>
      <c r="I11" s="99">
        <f t="shared" si="0"/>
        <v>0.63644696639022258</v>
      </c>
      <c r="J11" s="99">
        <f t="shared" si="1"/>
        <v>0.65450373932802397</v>
      </c>
    </row>
    <row r="12" spans="1:10" x14ac:dyDescent="0.3">
      <c r="A12" s="33" t="s">
        <v>23</v>
      </c>
      <c r="B12" s="30">
        <v>26942</v>
      </c>
      <c r="C12" s="30">
        <v>2667</v>
      </c>
      <c r="D12" s="30">
        <v>62344</v>
      </c>
      <c r="E12" s="40">
        <v>19439</v>
      </c>
      <c r="F12" s="42">
        <v>36896</v>
      </c>
      <c r="G12" s="42">
        <v>20810</v>
      </c>
      <c r="H12" s="92">
        <v>42249</v>
      </c>
      <c r="I12" s="98">
        <f t="shared" si="0"/>
        <v>0.77239997030658447</v>
      </c>
      <c r="J12" s="98">
        <f t="shared" si="1"/>
        <v>0.64987463659996003</v>
      </c>
    </row>
    <row r="13" spans="1:10" x14ac:dyDescent="0.3">
      <c r="A13" s="33" t="s">
        <v>24</v>
      </c>
      <c r="B13" s="29">
        <v>388343</v>
      </c>
      <c r="C13" s="29">
        <v>28000</v>
      </c>
      <c r="D13" s="29">
        <v>1020000</v>
      </c>
      <c r="E13" s="39">
        <v>184000</v>
      </c>
      <c r="F13" s="42">
        <v>414000</v>
      </c>
      <c r="G13" s="42">
        <v>221000</v>
      </c>
      <c r="H13" s="92">
        <v>559000</v>
      </c>
      <c r="I13" s="98">
        <f t="shared" si="0"/>
        <v>0.56908454639326578</v>
      </c>
      <c r="J13" s="98">
        <f t="shared" si="1"/>
        <v>0.53339694656488545</v>
      </c>
    </row>
    <row r="14" spans="1:10" x14ac:dyDescent="0.3">
      <c r="A14" s="43" t="s">
        <v>4</v>
      </c>
      <c r="B14" s="44">
        <v>4772</v>
      </c>
      <c r="C14" s="44">
        <v>523</v>
      </c>
      <c r="D14" s="44">
        <v>9103</v>
      </c>
      <c r="E14" s="50">
        <v>2531.14</v>
      </c>
      <c r="F14" s="46">
        <v>4866.29</v>
      </c>
      <c r="G14" s="46">
        <v>3224</v>
      </c>
      <c r="H14" s="93">
        <v>6299</v>
      </c>
      <c r="I14" s="99">
        <f t="shared" si="0"/>
        <v>0.67560771165129929</v>
      </c>
      <c r="J14" s="99">
        <f t="shared" si="1"/>
        <v>0.65437357157697906</v>
      </c>
    </row>
    <row r="15" spans="1:10" x14ac:dyDescent="0.3">
      <c r="A15" s="33" t="s">
        <v>25</v>
      </c>
      <c r="B15" s="27">
        <v>20135</v>
      </c>
      <c r="C15" s="29">
        <v>4251</v>
      </c>
      <c r="D15" s="29">
        <v>72543</v>
      </c>
      <c r="E15" s="37">
        <v>11136.43</v>
      </c>
      <c r="F15" s="42">
        <v>29744.03</v>
      </c>
      <c r="G15" s="42">
        <v>11598</v>
      </c>
      <c r="H15" s="92">
        <v>32907</v>
      </c>
      <c r="I15" s="98">
        <f t="shared" si="0"/>
        <v>0.57601191954308417</v>
      </c>
      <c r="J15" s="98">
        <f t="shared" si="1"/>
        <v>0.42851003984686303</v>
      </c>
    </row>
    <row r="16" spans="1:10" x14ac:dyDescent="0.3">
      <c r="A16" s="33" t="s">
        <v>28</v>
      </c>
      <c r="B16" s="28" t="s">
        <v>114</v>
      </c>
      <c r="C16" s="28">
        <v>2829</v>
      </c>
      <c r="D16" s="28">
        <v>22796</v>
      </c>
      <c r="E16" s="36" t="s">
        <v>114</v>
      </c>
      <c r="F16" s="42" t="s">
        <v>114</v>
      </c>
      <c r="G16" s="42">
        <v>25204</v>
      </c>
      <c r="H16" s="92">
        <v>25625</v>
      </c>
      <c r="I16" s="98" t="s">
        <v>125</v>
      </c>
      <c r="J16" s="98">
        <f t="shared" si="1"/>
        <v>1</v>
      </c>
    </row>
    <row r="17" spans="1:10" x14ac:dyDescent="0.3">
      <c r="A17" s="33" t="s">
        <v>16</v>
      </c>
      <c r="B17" s="27">
        <v>212201</v>
      </c>
      <c r="C17" s="27">
        <v>13833</v>
      </c>
      <c r="D17" s="27">
        <v>284232</v>
      </c>
      <c r="E17" s="35" t="s">
        <v>114</v>
      </c>
      <c r="F17" s="42" t="s">
        <v>114</v>
      </c>
      <c r="G17" s="42">
        <v>128608</v>
      </c>
      <c r="H17" s="92">
        <v>192872</v>
      </c>
      <c r="I17" s="98">
        <f t="shared" si="0"/>
        <v>0.60606688941145426</v>
      </c>
      <c r="J17" s="98">
        <f t="shared" si="1"/>
        <v>0.64708033482629623</v>
      </c>
    </row>
    <row r="18" spans="1:10" x14ac:dyDescent="0.3">
      <c r="A18" s="33" t="s">
        <v>27</v>
      </c>
      <c r="B18" s="30">
        <v>266380</v>
      </c>
      <c r="C18" s="30">
        <v>25330</v>
      </c>
      <c r="D18" s="28" t="s">
        <v>114</v>
      </c>
      <c r="E18" s="38">
        <v>147417.67000000001</v>
      </c>
      <c r="F18" s="42">
        <v>358119.24</v>
      </c>
      <c r="G18" s="42">
        <v>189995</v>
      </c>
      <c r="H18" s="92">
        <v>386163</v>
      </c>
      <c r="I18" s="98">
        <f t="shared" si="0"/>
        <v>0.71324799159096031</v>
      </c>
      <c r="J18" s="98" t="s">
        <v>125</v>
      </c>
    </row>
    <row r="19" spans="1:10" x14ac:dyDescent="0.3">
      <c r="A19" s="47" t="s">
        <v>42</v>
      </c>
      <c r="B19" s="48">
        <v>15480</v>
      </c>
      <c r="C19" s="48">
        <v>1522</v>
      </c>
      <c r="D19" s="48">
        <v>9704</v>
      </c>
      <c r="E19" s="51" t="s">
        <v>114</v>
      </c>
      <c r="F19" s="46" t="s">
        <v>114</v>
      </c>
      <c r="G19" s="46">
        <v>9588</v>
      </c>
      <c r="H19" s="93">
        <v>7797</v>
      </c>
      <c r="I19" s="99">
        <f t="shared" si="0"/>
        <v>0.61937984496124032</v>
      </c>
      <c r="J19" s="99">
        <f t="shared" si="1"/>
        <v>0.69454836985569213</v>
      </c>
    </row>
    <row r="20" spans="1:10" x14ac:dyDescent="0.3">
      <c r="A20" s="33" t="s">
        <v>29</v>
      </c>
      <c r="B20" s="28">
        <v>315720</v>
      </c>
      <c r="C20" s="28">
        <v>17659</v>
      </c>
      <c r="D20" s="28">
        <v>404497</v>
      </c>
      <c r="E20" s="36" t="s">
        <v>114</v>
      </c>
      <c r="F20" s="42" t="s">
        <v>114</v>
      </c>
      <c r="G20" s="42">
        <v>140952</v>
      </c>
      <c r="H20" s="92">
        <v>286051</v>
      </c>
      <c r="I20" s="98">
        <f t="shared" si="0"/>
        <v>0.44644621816799696</v>
      </c>
      <c r="J20" s="98">
        <f t="shared" si="1"/>
        <v>0.67759548602886133</v>
      </c>
    </row>
    <row r="21" spans="1:10" x14ac:dyDescent="0.3">
      <c r="A21" s="33" t="s">
        <v>115</v>
      </c>
      <c r="B21" s="29">
        <v>5119</v>
      </c>
      <c r="C21" s="29">
        <v>337</v>
      </c>
      <c r="D21" s="29">
        <v>4988</v>
      </c>
      <c r="E21" s="39">
        <v>930</v>
      </c>
      <c r="F21" s="42">
        <v>4346</v>
      </c>
      <c r="G21" s="42">
        <v>930</v>
      </c>
      <c r="H21" s="92">
        <v>4346</v>
      </c>
      <c r="I21" s="98">
        <f t="shared" si="0"/>
        <v>0.18167610861496386</v>
      </c>
      <c r="J21" s="98">
        <f t="shared" si="1"/>
        <v>0.81615023474178405</v>
      </c>
    </row>
    <row r="22" spans="1:10" x14ac:dyDescent="0.3">
      <c r="A22" s="47" t="s">
        <v>9</v>
      </c>
      <c r="B22" s="44">
        <v>6309</v>
      </c>
      <c r="C22" s="44">
        <v>383</v>
      </c>
      <c r="D22" s="44">
        <v>7828</v>
      </c>
      <c r="E22" s="52" t="s">
        <v>114</v>
      </c>
      <c r="F22" s="46" t="s">
        <v>114</v>
      </c>
      <c r="G22" s="46">
        <v>3580</v>
      </c>
      <c r="H22" s="93">
        <v>5639</v>
      </c>
      <c r="I22" s="99">
        <f t="shared" si="0"/>
        <v>0.56744333491837062</v>
      </c>
      <c r="J22" s="99">
        <f t="shared" si="1"/>
        <v>0.68676166118621362</v>
      </c>
    </row>
    <row r="23" spans="1:10" x14ac:dyDescent="0.3">
      <c r="A23" s="47" t="s">
        <v>10</v>
      </c>
      <c r="B23" s="48">
        <v>13256</v>
      </c>
      <c r="C23" s="48">
        <v>778</v>
      </c>
      <c r="D23" s="48">
        <v>21455</v>
      </c>
      <c r="E23" s="53">
        <v>9580</v>
      </c>
      <c r="F23" s="46">
        <v>14389</v>
      </c>
      <c r="G23" s="46">
        <v>8728</v>
      </c>
      <c r="H23" s="93">
        <v>13533</v>
      </c>
      <c r="I23" s="99">
        <f t="shared" si="0"/>
        <v>0.65841882920941464</v>
      </c>
      <c r="J23" s="99">
        <f t="shared" si="1"/>
        <v>0.60868978545405483</v>
      </c>
    </row>
    <row r="24" spans="1:10" x14ac:dyDescent="0.3">
      <c r="A24" s="33" t="s">
        <v>33</v>
      </c>
      <c r="B24" s="30">
        <v>2668</v>
      </c>
      <c r="C24" s="28" t="s">
        <v>114</v>
      </c>
      <c r="D24" s="28" t="s">
        <v>114</v>
      </c>
      <c r="E24" s="36" t="s">
        <v>114</v>
      </c>
      <c r="F24" s="42" t="s">
        <v>114</v>
      </c>
      <c r="G24" s="42" t="s">
        <v>114</v>
      </c>
      <c r="H24" s="92" t="s">
        <v>114</v>
      </c>
      <c r="I24" s="98" t="s">
        <v>125</v>
      </c>
      <c r="J24" s="98" t="s">
        <v>125</v>
      </c>
    </row>
    <row r="25" spans="1:10" x14ac:dyDescent="0.3">
      <c r="A25" s="47" t="s">
        <v>6</v>
      </c>
      <c r="B25" s="48">
        <v>34743</v>
      </c>
      <c r="C25" s="48">
        <v>2308</v>
      </c>
      <c r="D25" s="48">
        <v>43237</v>
      </c>
      <c r="E25" s="49">
        <v>13454.12</v>
      </c>
      <c r="F25" s="46">
        <v>23370.22</v>
      </c>
      <c r="G25" s="46">
        <v>16193</v>
      </c>
      <c r="H25" s="93">
        <v>24339</v>
      </c>
      <c r="I25" s="99">
        <f t="shared" si="0"/>
        <v>0.46607949802837983</v>
      </c>
      <c r="J25" s="99">
        <f t="shared" si="1"/>
        <v>0.53439455483587661</v>
      </c>
    </row>
    <row r="26" spans="1:10" x14ac:dyDescent="0.3">
      <c r="A26" s="33" t="s">
        <v>116</v>
      </c>
      <c r="B26" s="30">
        <v>2515</v>
      </c>
      <c r="C26" s="30">
        <v>275</v>
      </c>
      <c r="D26" s="28">
        <v>4126</v>
      </c>
      <c r="E26" s="38">
        <v>1564.68</v>
      </c>
      <c r="F26" s="42">
        <v>3029.78</v>
      </c>
      <c r="G26" s="42">
        <v>1671</v>
      </c>
      <c r="H26" s="92">
        <v>3552</v>
      </c>
      <c r="I26" s="98">
        <f t="shared" si="0"/>
        <v>0.66441351888667988</v>
      </c>
      <c r="J26" s="98">
        <f t="shared" si="1"/>
        <v>0.80708929788684391</v>
      </c>
    </row>
    <row r="27" spans="1:10" x14ac:dyDescent="0.3">
      <c r="A27" s="33" t="s">
        <v>12</v>
      </c>
      <c r="B27" s="29">
        <v>69985</v>
      </c>
      <c r="C27" s="27">
        <v>4615</v>
      </c>
      <c r="D27" s="27">
        <v>198573</v>
      </c>
      <c r="E27" s="39">
        <v>22710</v>
      </c>
      <c r="F27" s="42">
        <v>61422</v>
      </c>
      <c r="G27" s="42">
        <v>24312</v>
      </c>
      <c r="H27" s="92">
        <v>78226</v>
      </c>
      <c r="I27" s="98">
        <f t="shared" si="0"/>
        <v>0.34738872615560479</v>
      </c>
      <c r="J27" s="98">
        <f t="shared" si="1"/>
        <v>0.38499320826033034</v>
      </c>
    </row>
    <row r="28" spans="1:10" x14ac:dyDescent="0.3">
      <c r="A28" s="33" t="s">
        <v>20</v>
      </c>
      <c r="B28" s="30">
        <v>50356</v>
      </c>
      <c r="C28" s="30">
        <v>2747</v>
      </c>
      <c r="D28" s="28">
        <v>94034</v>
      </c>
      <c r="E28" s="38">
        <v>24121.26</v>
      </c>
      <c r="F28" s="42">
        <v>50805.97</v>
      </c>
      <c r="G28" s="42">
        <v>27003</v>
      </c>
      <c r="H28" s="92">
        <v>63498</v>
      </c>
      <c r="I28" s="98">
        <f t="shared" si="0"/>
        <v>0.53624195726427837</v>
      </c>
      <c r="J28" s="98">
        <f t="shared" si="1"/>
        <v>0.65609985431024687</v>
      </c>
    </row>
    <row r="29" spans="1:10" x14ac:dyDescent="0.3">
      <c r="A29" s="47" t="s">
        <v>13</v>
      </c>
      <c r="B29" s="48">
        <v>141452</v>
      </c>
      <c r="C29" s="48">
        <v>28527</v>
      </c>
      <c r="D29" s="48">
        <v>216086</v>
      </c>
      <c r="E29" s="45" t="s">
        <v>114</v>
      </c>
      <c r="F29" s="46" t="s">
        <v>114</v>
      </c>
      <c r="G29" s="44">
        <v>40243</v>
      </c>
      <c r="H29" s="94">
        <v>143314</v>
      </c>
      <c r="I29" s="99">
        <f t="shared" si="0"/>
        <v>0.28449933546362016</v>
      </c>
      <c r="J29" s="99">
        <f t="shared" si="1"/>
        <v>0.58588055418150298</v>
      </c>
    </row>
    <row r="30" spans="1:10" x14ac:dyDescent="0.3">
      <c r="A30" s="33" t="s">
        <v>14</v>
      </c>
      <c r="B30" s="28" t="s">
        <v>114</v>
      </c>
      <c r="C30" s="28" t="s">
        <v>114</v>
      </c>
      <c r="D30" s="28" t="s">
        <v>114</v>
      </c>
      <c r="E30" s="36" t="s">
        <v>114</v>
      </c>
      <c r="F30" s="42" t="s">
        <v>114</v>
      </c>
      <c r="G30" s="42">
        <v>25016</v>
      </c>
      <c r="H30" s="92">
        <v>49759</v>
      </c>
      <c r="I30" s="98" t="s">
        <v>125</v>
      </c>
      <c r="J30" s="98" t="s">
        <v>125</v>
      </c>
    </row>
    <row r="31" spans="1:10" x14ac:dyDescent="0.3">
      <c r="A31" s="47" t="s">
        <v>52</v>
      </c>
      <c r="B31" s="48">
        <v>70965</v>
      </c>
      <c r="C31" s="48">
        <v>2861</v>
      </c>
      <c r="D31" s="48">
        <v>19150</v>
      </c>
      <c r="E31" s="53">
        <v>38670</v>
      </c>
      <c r="F31" s="46">
        <v>14394.5</v>
      </c>
      <c r="G31" s="46">
        <v>39140</v>
      </c>
      <c r="H31" s="93">
        <v>14444</v>
      </c>
      <c r="I31" s="99">
        <f t="shared" si="0"/>
        <v>0.55153949129852742</v>
      </c>
      <c r="J31" s="99">
        <f t="shared" si="1"/>
        <v>0.65621734587251823</v>
      </c>
    </row>
    <row r="32" spans="1:10" x14ac:dyDescent="0.3">
      <c r="A32" s="47" t="s">
        <v>15</v>
      </c>
      <c r="B32" s="54">
        <v>7430</v>
      </c>
      <c r="C32" s="44">
        <v>411</v>
      </c>
      <c r="D32" s="44">
        <v>10820</v>
      </c>
      <c r="E32" s="52" t="s">
        <v>114</v>
      </c>
      <c r="F32" s="46" t="s">
        <v>114</v>
      </c>
      <c r="G32" s="46">
        <v>4267</v>
      </c>
      <c r="H32" s="93">
        <v>6277</v>
      </c>
      <c r="I32" s="99">
        <f t="shared" si="0"/>
        <v>0.57429340511440108</v>
      </c>
      <c r="J32" s="99">
        <f t="shared" si="1"/>
        <v>0.55889947466832879</v>
      </c>
    </row>
    <row r="33" spans="1:10" x14ac:dyDescent="0.3">
      <c r="A33" s="47" t="s">
        <v>53</v>
      </c>
      <c r="B33" s="55" t="s">
        <v>114</v>
      </c>
      <c r="C33" s="55" t="s">
        <v>114</v>
      </c>
      <c r="D33" s="55" t="s">
        <v>114</v>
      </c>
      <c r="E33" s="53">
        <v>10680.8</v>
      </c>
      <c r="F33" s="46">
        <v>21801.42</v>
      </c>
      <c r="G33" s="46" t="s">
        <v>114</v>
      </c>
      <c r="H33" s="93" t="s">
        <v>114</v>
      </c>
      <c r="I33" s="99" t="s">
        <v>125</v>
      </c>
      <c r="J33" s="99" t="s">
        <v>125</v>
      </c>
    </row>
    <row r="34" spans="1:10" x14ac:dyDescent="0.3">
      <c r="A34" s="33" t="s">
        <v>5</v>
      </c>
      <c r="B34" s="28">
        <v>16102</v>
      </c>
      <c r="C34" s="28">
        <v>2204</v>
      </c>
      <c r="D34" s="28">
        <v>70722</v>
      </c>
      <c r="E34" s="36" t="s">
        <v>114</v>
      </c>
      <c r="F34" s="42" t="s">
        <v>114</v>
      </c>
      <c r="G34" s="42">
        <v>9866</v>
      </c>
      <c r="H34" s="92">
        <v>38341</v>
      </c>
      <c r="I34" s="98">
        <f t="shared" si="0"/>
        <v>0.61271891690473235</v>
      </c>
      <c r="J34" s="98">
        <f t="shared" si="1"/>
        <v>0.52575213229849438</v>
      </c>
    </row>
    <row r="35" spans="1:10" x14ac:dyDescent="0.3">
      <c r="A35" s="33" t="s">
        <v>7</v>
      </c>
      <c r="B35" s="28">
        <v>1735</v>
      </c>
      <c r="C35" s="28">
        <v>289</v>
      </c>
      <c r="D35" s="28">
        <v>3843</v>
      </c>
      <c r="E35" s="38" t="s">
        <v>114</v>
      </c>
      <c r="F35" s="42" t="s">
        <v>114</v>
      </c>
      <c r="G35" s="42" t="s">
        <v>114</v>
      </c>
      <c r="H35" s="92" t="s">
        <v>114</v>
      </c>
      <c r="I35" s="98" t="s">
        <v>125</v>
      </c>
      <c r="J35" s="98" t="s">
        <v>125</v>
      </c>
    </row>
    <row r="36" spans="1:10" x14ac:dyDescent="0.3">
      <c r="A36" s="33" t="s">
        <v>117</v>
      </c>
      <c r="B36" s="29">
        <v>133</v>
      </c>
      <c r="C36" s="29">
        <v>23</v>
      </c>
      <c r="D36" s="29">
        <v>279</v>
      </c>
      <c r="E36" s="39">
        <v>28.05</v>
      </c>
      <c r="F36" s="42">
        <v>63.28</v>
      </c>
      <c r="G36" s="42">
        <v>37</v>
      </c>
      <c r="H36" s="92">
        <v>69</v>
      </c>
      <c r="I36" s="98">
        <f t="shared" si="0"/>
        <v>0.2781954887218045</v>
      </c>
      <c r="J36" s="98">
        <f t="shared" si="1"/>
        <v>0.22847682119205298</v>
      </c>
    </row>
    <row r="37" spans="1:10" x14ac:dyDescent="0.3">
      <c r="A37" s="33" t="s">
        <v>31</v>
      </c>
      <c r="B37" s="30">
        <v>27455</v>
      </c>
      <c r="C37" s="30">
        <v>2587</v>
      </c>
      <c r="D37" s="30">
        <v>85943</v>
      </c>
      <c r="E37" s="38">
        <v>14136</v>
      </c>
      <c r="F37" s="42">
        <v>40890</v>
      </c>
      <c r="G37" s="42">
        <v>14667</v>
      </c>
      <c r="H37" s="92">
        <v>46734</v>
      </c>
      <c r="I37" s="98">
        <f t="shared" si="0"/>
        <v>0.53421963212529588</v>
      </c>
      <c r="J37" s="98">
        <f t="shared" si="1"/>
        <v>0.52788885123686891</v>
      </c>
    </row>
    <row r="38" spans="1:10" x14ac:dyDescent="0.3">
      <c r="A38" s="33" t="s">
        <v>26</v>
      </c>
      <c r="B38" s="29">
        <v>40440</v>
      </c>
      <c r="C38" s="29">
        <v>3138</v>
      </c>
      <c r="D38" s="29">
        <v>106931</v>
      </c>
      <c r="E38" s="35">
        <v>26406.06</v>
      </c>
      <c r="F38" s="42">
        <v>51872.47</v>
      </c>
      <c r="G38" s="42">
        <v>33098</v>
      </c>
      <c r="H38" s="92">
        <v>69465</v>
      </c>
      <c r="I38" s="98">
        <f t="shared" si="0"/>
        <v>0.81844708209693373</v>
      </c>
      <c r="J38" s="98">
        <f t="shared" si="1"/>
        <v>0.63110412559394558</v>
      </c>
    </row>
    <row r="39" spans="1:10" x14ac:dyDescent="0.3">
      <c r="A39" s="33" t="s">
        <v>118</v>
      </c>
      <c r="B39" s="30">
        <v>1764</v>
      </c>
      <c r="C39" s="30">
        <v>250</v>
      </c>
      <c r="D39" s="30">
        <v>744</v>
      </c>
      <c r="E39" s="38" t="s">
        <v>114</v>
      </c>
      <c r="F39" s="42" t="s">
        <v>114</v>
      </c>
      <c r="G39" s="42">
        <v>972</v>
      </c>
      <c r="H39" s="92">
        <v>733</v>
      </c>
      <c r="I39" s="98">
        <f t="shared" si="0"/>
        <v>0.55102040816326525</v>
      </c>
      <c r="J39" s="98">
        <f t="shared" si="1"/>
        <v>0.73742454728370221</v>
      </c>
    </row>
    <row r="40" spans="1:10" x14ac:dyDescent="0.3">
      <c r="A40" s="33" t="s">
        <v>119</v>
      </c>
      <c r="B40" s="27" t="s">
        <v>114</v>
      </c>
      <c r="C40" s="29">
        <v>472</v>
      </c>
      <c r="D40" s="27" t="s">
        <v>114</v>
      </c>
      <c r="E40" s="35">
        <v>7159.25</v>
      </c>
      <c r="F40" s="42" t="s">
        <v>114</v>
      </c>
      <c r="G40" s="42">
        <v>5681</v>
      </c>
      <c r="H40" s="92" t="s">
        <v>114</v>
      </c>
      <c r="I40" s="98" t="s">
        <v>125</v>
      </c>
      <c r="J40" s="98" t="s">
        <v>125</v>
      </c>
    </row>
    <row r="41" spans="1:10" x14ac:dyDescent="0.3">
      <c r="A41" s="33" t="s">
        <v>120</v>
      </c>
      <c r="B41" s="28" t="s">
        <v>114</v>
      </c>
      <c r="C41" s="28" t="s">
        <v>114</v>
      </c>
      <c r="D41" s="28" t="s">
        <v>114</v>
      </c>
      <c r="E41" s="40" t="s">
        <v>114</v>
      </c>
      <c r="F41" s="42" t="s">
        <v>114</v>
      </c>
      <c r="G41" s="42" t="s">
        <v>114</v>
      </c>
      <c r="H41" s="92" t="s">
        <v>114</v>
      </c>
      <c r="I41" s="98" t="s">
        <v>125</v>
      </c>
      <c r="J41" s="98" t="s">
        <v>125</v>
      </c>
    </row>
    <row r="42" spans="1:10" x14ac:dyDescent="0.3">
      <c r="A42" s="33" t="s">
        <v>121</v>
      </c>
      <c r="B42" s="27">
        <v>21776</v>
      </c>
      <c r="C42" s="27">
        <v>1145</v>
      </c>
      <c r="D42" s="27">
        <v>46371</v>
      </c>
      <c r="E42" s="35">
        <v>12841.5</v>
      </c>
      <c r="F42" s="42">
        <v>33385</v>
      </c>
      <c r="G42" s="42">
        <v>12901</v>
      </c>
      <c r="H42" s="92">
        <v>33389</v>
      </c>
      <c r="I42" s="98">
        <f t="shared" si="0"/>
        <v>0.5924412196914034</v>
      </c>
      <c r="J42" s="98">
        <f t="shared" si="1"/>
        <v>0.70268962033841231</v>
      </c>
    </row>
    <row r="43" spans="1:10" x14ac:dyDescent="0.3">
      <c r="A43" s="33" t="s">
        <v>18</v>
      </c>
      <c r="B43" s="28" t="s">
        <v>114</v>
      </c>
      <c r="C43" s="28" t="s">
        <v>114</v>
      </c>
      <c r="D43" s="28" t="s">
        <v>114</v>
      </c>
      <c r="E43" s="41"/>
      <c r="F43" s="42" t="s">
        <v>114</v>
      </c>
      <c r="G43" s="42">
        <v>168354</v>
      </c>
      <c r="H43" s="92">
        <v>266282</v>
      </c>
      <c r="I43" s="98" t="s">
        <v>125</v>
      </c>
      <c r="J43" s="98" t="s">
        <v>125</v>
      </c>
    </row>
    <row r="44" spans="1:10" ht="11.4" customHeight="1" x14ac:dyDescent="0.3"/>
    <row r="45" spans="1:10" x14ac:dyDescent="0.3">
      <c r="A45" s="3"/>
    </row>
    <row r="46" spans="1:10" x14ac:dyDescent="0.3">
      <c r="A46" s="3"/>
    </row>
    <row r="47" spans="1:10" x14ac:dyDescent="0.3">
      <c r="A47" s="3"/>
    </row>
    <row r="48" spans="1:10" x14ac:dyDescent="0.3">
      <c r="A48" s="3"/>
    </row>
    <row r="49" spans="1:1" x14ac:dyDescent="0.3">
      <c r="A49" s="3"/>
    </row>
    <row r="50" spans="1:1" x14ac:dyDescent="0.3">
      <c r="A50" s="3"/>
    </row>
    <row r="51" spans="1:1" x14ac:dyDescent="0.3">
      <c r="A51" s="3"/>
    </row>
    <row r="52" spans="1:1" x14ac:dyDescent="0.3">
      <c r="A52" s="3"/>
    </row>
  </sheetData>
  <phoneticPr fontId="1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01B96-0A7C-4C8B-B867-8D33B28DE960}">
  <dimension ref="A1:B22"/>
  <sheetViews>
    <sheetView workbookViewId="0">
      <selection activeCell="F19" sqref="F19"/>
    </sheetView>
  </sheetViews>
  <sheetFormatPr defaultRowHeight="14.4" x14ac:dyDescent="0.3"/>
  <cols>
    <col min="1" max="1" width="87.109375" customWidth="1"/>
    <col min="2" max="2" width="25.44140625" customWidth="1"/>
  </cols>
  <sheetData>
    <row r="1" spans="1:2" ht="16.2" thickBot="1" x14ac:dyDescent="0.35">
      <c r="A1" s="56" t="s">
        <v>129</v>
      </c>
    </row>
    <row r="2" spans="1:2" ht="16.2" thickBot="1" x14ac:dyDescent="0.35">
      <c r="A2" s="66" t="s">
        <v>178</v>
      </c>
      <c r="B2" s="67" t="s">
        <v>179</v>
      </c>
    </row>
    <row r="3" spans="1:2" ht="16.2" thickBot="1" x14ac:dyDescent="0.35">
      <c r="A3" s="76" t="s">
        <v>180</v>
      </c>
      <c r="B3" s="77"/>
    </row>
    <row r="4" spans="1:2" ht="26.4" x14ac:dyDescent="0.3">
      <c r="A4" s="68" t="s">
        <v>181</v>
      </c>
      <c r="B4" s="78"/>
    </row>
    <row r="5" spans="1:2" ht="15" thickBot="1" x14ac:dyDescent="0.35">
      <c r="A5" s="69" t="s">
        <v>182</v>
      </c>
      <c r="B5" s="79"/>
    </row>
    <row r="6" spans="1:2" ht="40.200000000000003" thickBot="1" x14ac:dyDescent="0.35">
      <c r="A6" s="69" t="s">
        <v>183</v>
      </c>
      <c r="B6" s="64"/>
    </row>
    <row r="7" spans="1:2" ht="26.4" x14ac:dyDescent="0.3">
      <c r="A7" s="68" t="s">
        <v>184</v>
      </c>
      <c r="B7" s="78"/>
    </row>
    <row r="8" spans="1:2" ht="15" thickBot="1" x14ac:dyDescent="0.35">
      <c r="A8" s="69" t="s">
        <v>185</v>
      </c>
      <c r="B8" s="79"/>
    </row>
    <row r="9" spans="1:2" ht="16.2" thickBot="1" x14ac:dyDescent="0.35">
      <c r="A9" s="76" t="s">
        <v>186</v>
      </c>
      <c r="B9" s="77"/>
    </row>
    <row r="10" spans="1:2" ht="26.4" x14ac:dyDescent="0.3">
      <c r="A10" s="70" t="s">
        <v>187</v>
      </c>
      <c r="B10" s="78"/>
    </row>
    <row r="11" spans="1:2" ht="15" thickBot="1" x14ac:dyDescent="0.35">
      <c r="A11" s="71" t="s">
        <v>188</v>
      </c>
      <c r="B11" s="79"/>
    </row>
    <row r="12" spans="1:2" x14ac:dyDescent="0.3">
      <c r="A12" s="72" t="s">
        <v>189</v>
      </c>
      <c r="B12" s="80"/>
    </row>
    <row r="13" spans="1:2" ht="26.4" x14ac:dyDescent="0.3">
      <c r="A13" s="70" t="s">
        <v>190</v>
      </c>
      <c r="B13" s="81"/>
    </row>
    <row r="14" spans="1:2" x14ac:dyDescent="0.3">
      <c r="A14" s="70" t="s">
        <v>191</v>
      </c>
      <c r="B14" s="81"/>
    </row>
    <row r="15" spans="1:2" ht="27" thickBot="1" x14ac:dyDescent="0.35">
      <c r="A15" s="71" t="s">
        <v>192</v>
      </c>
      <c r="B15" s="82"/>
    </row>
    <row r="16" spans="1:2" x14ac:dyDescent="0.3">
      <c r="A16" s="70" t="s">
        <v>193</v>
      </c>
      <c r="B16" s="74"/>
    </row>
    <row r="17" spans="1:2" ht="27" thickBot="1" x14ac:dyDescent="0.35">
      <c r="A17" s="71" t="s">
        <v>194</v>
      </c>
      <c r="B17" s="75"/>
    </row>
    <row r="18" spans="1:2" ht="15" thickBot="1" x14ac:dyDescent="0.35">
      <c r="A18" s="71" t="s">
        <v>195</v>
      </c>
      <c r="B18" s="65"/>
    </row>
    <row r="19" spans="1:2" ht="16.2" thickBot="1" x14ac:dyDescent="0.35">
      <c r="A19" s="76" t="s">
        <v>196</v>
      </c>
      <c r="B19" s="77"/>
    </row>
    <row r="20" spans="1:2" ht="15" thickBot="1" x14ac:dyDescent="0.35">
      <c r="A20" s="71" t="s">
        <v>197</v>
      </c>
      <c r="B20" s="65"/>
    </row>
    <row r="21" spans="1:2" ht="27" thickBot="1" x14ac:dyDescent="0.35">
      <c r="A21" s="71" t="s">
        <v>198</v>
      </c>
      <c r="B21" s="65"/>
    </row>
    <row r="22" spans="1:2" ht="15" thickBot="1" x14ac:dyDescent="0.35">
      <c r="A22" s="71" t="s">
        <v>199</v>
      </c>
      <c r="B22" s="65"/>
    </row>
  </sheetData>
  <mergeCells count="8">
    <mergeCell ref="B16:B17"/>
    <mergeCell ref="A19:B19"/>
    <mergeCell ref="A3:B3"/>
    <mergeCell ref="B4:B5"/>
    <mergeCell ref="B7:B8"/>
    <mergeCell ref="A9:B9"/>
    <mergeCell ref="B10:B11"/>
    <mergeCell ref="B12:B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DB5B9-814E-409C-94EC-9EBCE5BC6D7E}">
  <dimension ref="A1:D43"/>
  <sheetViews>
    <sheetView tabSelected="1" workbookViewId="0">
      <selection activeCell="H35" sqref="H35"/>
    </sheetView>
  </sheetViews>
  <sheetFormatPr defaultRowHeight="14.4" x14ac:dyDescent="0.3"/>
  <cols>
    <col min="2" max="2" width="86.6640625" customWidth="1"/>
    <col min="3" max="3" width="6.77734375" customWidth="1"/>
    <col min="4" max="4" width="11.6640625" style="4" customWidth="1"/>
  </cols>
  <sheetData>
    <row r="1" spans="1:4" ht="15.6" x14ac:dyDescent="0.3">
      <c r="A1" s="56" t="s">
        <v>202</v>
      </c>
    </row>
    <row r="2" spans="1:4" ht="16.2" thickBot="1" x14ac:dyDescent="0.35">
      <c r="A2" s="56"/>
    </row>
    <row r="3" spans="1:4" ht="27" customHeight="1" thickBot="1" x14ac:dyDescent="0.35">
      <c r="A3" s="57" t="s">
        <v>36</v>
      </c>
      <c r="B3" s="58" t="s">
        <v>133</v>
      </c>
      <c r="C3" s="73" t="s">
        <v>203</v>
      </c>
      <c r="D3" s="60" t="s">
        <v>37</v>
      </c>
    </row>
    <row r="4" spans="1:4" ht="15" thickBot="1" x14ac:dyDescent="0.35">
      <c r="A4" s="83" t="s">
        <v>38</v>
      </c>
      <c r="B4" s="59" t="s">
        <v>39</v>
      </c>
      <c r="C4" s="59" t="s">
        <v>200</v>
      </c>
      <c r="D4" s="61" t="s">
        <v>147</v>
      </c>
    </row>
    <row r="5" spans="1:4" ht="15" thickBot="1" x14ac:dyDescent="0.35">
      <c r="A5" s="84"/>
      <c r="B5" s="59" t="s">
        <v>40</v>
      </c>
      <c r="C5" s="59" t="s">
        <v>200</v>
      </c>
      <c r="D5" s="62" t="s">
        <v>148</v>
      </c>
    </row>
    <row r="6" spans="1:4" ht="15" thickBot="1" x14ac:dyDescent="0.35">
      <c r="A6" s="85"/>
      <c r="B6" s="59" t="s">
        <v>41</v>
      </c>
      <c r="C6" s="59" t="s">
        <v>200</v>
      </c>
      <c r="D6" s="62" t="s">
        <v>149</v>
      </c>
    </row>
    <row r="7" spans="1:4" ht="15" thickBot="1" x14ac:dyDescent="0.35">
      <c r="A7" s="83" t="s">
        <v>42</v>
      </c>
      <c r="B7" s="59" t="s">
        <v>39</v>
      </c>
      <c r="C7" s="59" t="s">
        <v>201</v>
      </c>
      <c r="D7" s="63" t="s">
        <v>159</v>
      </c>
    </row>
    <row r="8" spans="1:4" ht="15" thickBot="1" x14ac:dyDescent="0.35">
      <c r="A8" s="84"/>
      <c r="B8" s="59" t="s">
        <v>43</v>
      </c>
      <c r="C8" s="59" t="s">
        <v>201</v>
      </c>
      <c r="D8" s="63" t="s">
        <v>160</v>
      </c>
    </row>
    <row r="9" spans="1:4" ht="15" thickBot="1" x14ac:dyDescent="0.35">
      <c r="A9" s="84"/>
      <c r="B9" s="59" t="s">
        <v>44</v>
      </c>
      <c r="C9" s="59" t="s">
        <v>201</v>
      </c>
      <c r="D9" s="63" t="s">
        <v>150</v>
      </c>
    </row>
    <row r="10" spans="1:4" ht="15" thickBot="1" x14ac:dyDescent="0.35">
      <c r="A10" s="85"/>
      <c r="B10" s="59" t="s">
        <v>45</v>
      </c>
      <c r="C10" s="59" t="s">
        <v>201</v>
      </c>
      <c r="D10" s="63" t="s">
        <v>161</v>
      </c>
    </row>
    <row r="11" spans="1:4" ht="15" thickBot="1" x14ac:dyDescent="0.35">
      <c r="A11" s="83" t="s">
        <v>3</v>
      </c>
      <c r="B11" s="59" t="s">
        <v>46</v>
      </c>
      <c r="C11" s="59" t="s">
        <v>201</v>
      </c>
      <c r="D11" s="63" t="s">
        <v>148</v>
      </c>
    </row>
    <row r="12" spans="1:4" ht="15" thickBot="1" x14ac:dyDescent="0.35">
      <c r="A12" s="84"/>
      <c r="B12" s="59" t="s">
        <v>47</v>
      </c>
      <c r="C12" s="59" t="s">
        <v>201</v>
      </c>
      <c r="D12" s="63" t="s">
        <v>162</v>
      </c>
    </row>
    <row r="13" spans="1:4" ht="28.2" thickBot="1" x14ac:dyDescent="0.35">
      <c r="A13" s="84"/>
      <c r="B13" s="59" t="s">
        <v>48</v>
      </c>
      <c r="C13" s="59" t="s">
        <v>201</v>
      </c>
      <c r="D13" s="63" t="s">
        <v>151</v>
      </c>
    </row>
    <row r="14" spans="1:4" ht="28.2" thickBot="1" x14ac:dyDescent="0.35">
      <c r="A14" s="85"/>
      <c r="B14" s="59" t="s">
        <v>49</v>
      </c>
      <c r="C14" s="59" t="s">
        <v>201</v>
      </c>
      <c r="D14" s="63" t="s">
        <v>152</v>
      </c>
    </row>
    <row r="15" spans="1:4" ht="15" thickBot="1" x14ac:dyDescent="0.35">
      <c r="A15" s="83" t="s">
        <v>4</v>
      </c>
      <c r="B15" s="59" t="s">
        <v>39</v>
      </c>
      <c r="C15" s="59" t="s">
        <v>200</v>
      </c>
      <c r="D15" s="63" t="s">
        <v>163</v>
      </c>
    </row>
    <row r="16" spans="1:4" ht="15" thickBot="1" x14ac:dyDescent="0.35">
      <c r="A16" s="84"/>
      <c r="B16" s="59" t="s">
        <v>43</v>
      </c>
      <c r="C16" s="59" t="s">
        <v>200</v>
      </c>
      <c r="D16" s="63" t="s">
        <v>164</v>
      </c>
    </row>
    <row r="17" spans="1:4" ht="15" thickBot="1" x14ac:dyDescent="0.35">
      <c r="A17" s="84"/>
      <c r="B17" s="59" t="s">
        <v>50</v>
      </c>
      <c r="C17" s="59" t="s">
        <v>200</v>
      </c>
      <c r="D17" s="63" t="s">
        <v>165</v>
      </c>
    </row>
    <row r="18" spans="1:4" ht="15" thickBot="1" x14ac:dyDescent="0.35">
      <c r="A18" s="85"/>
      <c r="B18" s="59" t="s">
        <v>51</v>
      </c>
      <c r="C18" s="59" t="s">
        <v>200</v>
      </c>
      <c r="D18" s="63" t="s">
        <v>166</v>
      </c>
    </row>
    <row r="19" spans="1:4" ht="15" thickBot="1" x14ac:dyDescent="0.35">
      <c r="A19" s="83" t="s">
        <v>6</v>
      </c>
      <c r="B19" s="59" t="s">
        <v>134</v>
      </c>
      <c r="C19" s="59" t="s">
        <v>201</v>
      </c>
      <c r="D19" s="63" t="s">
        <v>167</v>
      </c>
    </row>
    <row r="20" spans="1:4" ht="15" thickBot="1" x14ac:dyDescent="0.35">
      <c r="A20" s="84"/>
      <c r="B20" s="59" t="s">
        <v>135</v>
      </c>
      <c r="C20" s="59" t="s">
        <v>201</v>
      </c>
      <c r="D20" s="63" t="s">
        <v>168</v>
      </c>
    </row>
    <row r="21" spans="1:4" ht="15" thickBot="1" x14ac:dyDescent="0.35">
      <c r="A21" s="84"/>
      <c r="B21" s="59" t="s">
        <v>136</v>
      </c>
      <c r="C21" s="59" t="s">
        <v>201</v>
      </c>
      <c r="D21" s="63" t="s">
        <v>137</v>
      </c>
    </row>
    <row r="22" spans="1:4" ht="15" thickBot="1" x14ac:dyDescent="0.35">
      <c r="A22" s="85"/>
      <c r="B22" s="59" t="s">
        <v>138</v>
      </c>
      <c r="C22" s="59" t="s">
        <v>201</v>
      </c>
      <c r="D22" s="63" t="s">
        <v>139</v>
      </c>
    </row>
    <row r="23" spans="1:4" ht="15" thickBot="1" x14ac:dyDescent="0.35">
      <c r="A23" s="83" t="s">
        <v>10</v>
      </c>
      <c r="B23" s="59" t="s">
        <v>140</v>
      </c>
      <c r="C23" s="59" t="s">
        <v>200</v>
      </c>
      <c r="D23" s="63" t="s">
        <v>153</v>
      </c>
    </row>
    <row r="24" spans="1:4" ht="15" thickBot="1" x14ac:dyDescent="0.35">
      <c r="A24" s="84"/>
      <c r="B24" s="59" t="s">
        <v>141</v>
      </c>
      <c r="C24" s="59" t="s">
        <v>200</v>
      </c>
      <c r="D24" s="63" t="s">
        <v>154</v>
      </c>
    </row>
    <row r="25" spans="1:4" ht="15" thickBot="1" x14ac:dyDescent="0.35">
      <c r="A25" s="85"/>
      <c r="B25" s="59" t="s">
        <v>142</v>
      </c>
      <c r="C25" s="59" t="s">
        <v>200</v>
      </c>
      <c r="D25" s="63" t="s">
        <v>155</v>
      </c>
    </row>
    <row r="26" spans="1:4" ht="15" thickBot="1" x14ac:dyDescent="0.35">
      <c r="A26" s="83" t="s">
        <v>13</v>
      </c>
      <c r="B26" s="59" t="s">
        <v>39</v>
      </c>
      <c r="C26" s="59" t="s">
        <v>200</v>
      </c>
      <c r="D26" s="63" t="s">
        <v>169</v>
      </c>
    </row>
    <row r="27" spans="1:4" ht="15" thickBot="1" x14ac:dyDescent="0.35">
      <c r="A27" s="84"/>
      <c r="B27" s="59" t="s">
        <v>43</v>
      </c>
      <c r="C27" s="59" t="s">
        <v>200</v>
      </c>
      <c r="D27" s="63" t="s">
        <v>170</v>
      </c>
    </row>
    <row r="28" spans="1:4" ht="15" thickBot="1" x14ac:dyDescent="0.35">
      <c r="A28" s="84"/>
      <c r="B28" s="59" t="s">
        <v>50</v>
      </c>
      <c r="C28" s="59" t="s">
        <v>200</v>
      </c>
      <c r="D28" s="63" t="s">
        <v>156</v>
      </c>
    </row>
    <row r="29" spans="1:4" ht="15" thickBot="1" x14ac:dyDescent="0.35">
      <c r="A29" s="85"/>
      <c r="B29" s="59" t="s">
        <v>51</v>
      </c>
      <c r="C29" s="59" t="s">
        <v>200</v>
      </c>
      <c r="D29" s="63" t="s">
        <v>171</v>
      </c>
    </row>
    <row r="30" spans="1:4" ht="15" thickBot="1" x14ac:dyDescent="0.35">
      <c r="A30" s="83" t="s">
        <v>52</v>
      </c>
      <c r="B30" s="59" t="s">
        <v>39</v>
      </c>
      <c r="C30" s="59" t="s">
        <v>201</v>
      </c>
      <c r="D30" s="63" t="s">
        <v>172</v>
      </c>
    </row>
    <row r="31" spans="1:4" ht="15" thickBot="1" x14ac:dyDescent="0.35">
      <c r="A31" s="84"/>
      <c r="B31" s="59" t="s">
        <v>43</v>
      </c>
      <c r="C31" s="59" t="s">
        <v>201</v>
      </c>
      <c r="D31" s="63" t="s">
        <v>173</v>
      </c>
    </row>
    <row r="32" spans="1:4" ht="15" thickBot="1" x14ac:dyDescent="0.35">
      <c r="A32" s="84"/>
      <c r="B32" s="59" t="s">
        <v>50</v>
      </c>
      <c r="C32" s="59" t="s">
        <v>201</v>
      </c>
      <c r="D32" s="63" t="s">
        <v>157</v>
      </c>
    </row>
    <row r="33" spans="1:4" ht="15" thickBot="1" x14ac:dyDescent="0.35">
      <c r="A33" s="85"/>
      <c r="B33" s="59" t="s">
        <v>51</v>
      </c>
      <c r="C33" s="59" t="s">
        <v>201</v>
      </c>
      <c r="D33" s="63" t="s">
        <v>158</v>
      </c>
    </row>
    <row r="34" spans="1:4" ht="15" thickBot="1" x14ac:dyDescent="0.35">
      <c r="A34" s="83" t="s">
        <v>53</v>
      </c>
      <c r="B34" s="59" t="s">
        <v>54</v>
      </c>
      <c r="C34" s="59" t="s">
        <v>200</v>
      </c>
      <c r="D34" s="63" t="s">
        <v>174</v>
      </c>
    </row>
    <row r="35" spans="1:4" ht="15" thickBot="1" x14ac:dyDescent="0.35">
      <c r="A35" s="84"/>
      <c r="B35" s="59" t="s">
        <v>55</v>
      </c>
      <c r="C35" s="59" t="s">
        <v>200</v>
      </c>
      <c r="D35" s="63" t="s">
        <v>175</v>
      </c>
    </row>
    <row r="36" spans="1:4" ht="15" thickBot="1" x14ac:dyDescent="0.35">
      <c r="A36" s="84"/>
      <c r="B36" s="59" t="s">
        <v>56</v>
      </c>
      <c r="C36" s="59" t="s">
        <v>200</v>
      </c>
      <c r="D36" s="63" t="s">
        <v>153</v>
      </c>
    </row>
    <row r="37" spans="1:4" ht="15" thickBot="1" x14ac:dyDescent="0.35">
      <c r="A37" s="85"/>
      <c r="B37" s="59" t="s">
        <v>57</v>
      </c>
      <c r="C37" s="59" t="s">
        <v>200</v>
      </c>
      <c r="D37" s="63" t="s">
        <v>172</v>
      </c>
    </row>
    <row r="38" spans="1:4" ht="15" thickBot="1" x14ac:dyDescent="0.35">
      <c r="A38" s="87" t="s">
        <v>15</v>
      </c>
      <c r="B38" s="59" t="s">
        <v>143</v>
      </c>
      <c r="C38" s="59" t="s">
        <v>201</v>
      </c>
      <c r="D38" s="63" t="s">
        <v>176</v>
      </c>
    </row>
    <row r="39" spans="1:4" ht="15" thickBot="1" x14ac:dyDescent="0.35">
      <c r="A39" s="88"/>
      <c r="B39" s="59" t="s">
        <v>144</v>
      </c>
      <c r="C39" s="59" t="s">
        <v>201</v>
      </c>
      <c r="D39" s="63" t="s">
        <v>164</v>
      </c>
    </row>
    <row r="40" spans="1:4" ht="15" thickBot="1" x14ac:dyDescent="0.35">
      <c r="A40" s="88"/>
      <c r="B40" s="59" t="s">
        <v>145</v>
      </c>
      <c r="C40" s="59" t="s">
        <v>201</v>
      </c>
      <c r="D40" s="63" t="s">
        <v>147</v>
      </c>
    </row>
    <row r="41" spans="1:4" ht="15" thickBot="1" x14ac:dyDescent="0.35">
      <c r="A41" s="89"/>
      <c r="B41" s="59" t="s">
        <v>146</v>
      </c>
      <c r="C41" s="59" t="s">
        <v>201</v>
      </c>
      <c r="D41" s="63" t="s">
        <v>176</v>
      </c>
    </row>
    <row r="42" spans="1:4" ht="53.4" customHeight="1" x14ac:dyDescent="0.3">
      <c r="A42" s="86" t="s">
        <v>204</v>
      </c>
      <c r="B42" s="86"/>
      <c r="C42" s="86"/>
      <c r="D42" s="86"/>
    </row>
    <row r="43" spans="1:4" x14ac:dyDescent="0.3">
      <c r="A43" s="90" t="s">
        <v>177</v>
      </c>
      <c r="B43" s="90"/>
      <c r="C43" s="90"/>
      <c r="D43" s="90"/>
    </row>
  </sheetData>
  <mergeCells count="12">
    <mergeCell ref="A34:A37"/>
    <mergeCell ref="A42:D42"/>
    <mergeCell ref="A38:A41"/>
    <mergeCell ref="A43:D43"/>
    <mergeCell ref="A4:A6"/>
    <mergeCell ref="A7:A10"/>
    <mergeCell ref="A11:A14"/>
    <mergeCell ref="A15:A18"/>
    <mergeCell ref="A19:A22"/>
    <mergeCell ref="A23:A25"/>
    <mergeCell ref="A26:A29"/>
    <mergeCell ref="A30:A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Table S1</vt:lpstr>
      <vt:lpstr>Table S2</vt:lpstr>
      <vt:lpstr>Table S3</vt:lpstr>
      <vt:lpstr>Table S4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Katarzyna Dubas-Jakóbczyk</cp:lastModifiedBy>
  <dcterms:modified xsi:type="dcterms:W3CDTF">2025-12-25T09:45:16Z</dcterms:modified>
</cp:coreProperties>
</file>