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elalexanderkamp/Desktop/C-Pall/"/>
    </mc:Choice>
  </mc:AlternateContent>
  <xr:revisionPtr revIDLastSave="0" documentId="8_{F3586715-64F9-7244-8D02-99EAE5159947}" xr6:coauthVersionLast="47" xr6:coauthVersionMax="47" xr10:uidLastSave="{00000000-0000-0000-0000-000000000000}"/>
  <bookViews>
    <workbookView xWindow="1800" yWindow="1920" windowWidth="27440" windowHeight="16240" xr2:uid="{4CD1B67B-AB9B-204B-9774-5A46EC8CAEA3}"/>
  </bookViews>
  <sheets>
    <sheet name="mortality" sheetId="6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4" i="6" l="1"/>
  <c r="T34" i="6"/>
  <c r="Q34" i="6"/>
  <c r="N34" i="6"/>
  <c r="K34" i="6"/>
  <c r="H34" i="6"/>
  <c r="E34" i="6"/>
  <c r="W33" i="6"/>
  <c r="T33" i="6"/>
  <c r="Q33" i="6"/>
  <c r="N33" i="6"/>
  <c r="K33" i="6"/>
  <c r="H33" i="6"/>
  <c r="E33" i="6"/>
  <c r="W32" i="6"/>
  <c r="T32" i="6"/>
  <c r="Q32" i="6"/>
  <c r="N32" i="6"/>
  <c r="K32" i="6"/>
  <c r="H32" i="6"/>
  <c r="E32" i="6"/>
  <c r="W31" i="6"/>
  <c r="T31" i="6"/>
  <c r="Q31" i="6"/>
  <c r="N31" i="6"/>
  <c r="K31" i="6"/>
  <c r="H31" i="6"/>
  <c r="E31" i="6"/>
  <c r="W30" i="6"/>
  <c r="T30" i="6"/>
  <c r="Q30" i="6"/>
  <c r="N30" i="6"/>
  <c r="K30" i="6"/>
  <c r="H30" i="6"/>
  <c r="E30" i="6"/>
  <c r="W29" i="6"/>
  <c r="T29" i="6"/>
  <c r="Q29" i="6"/>
  <c r="N29" i="6"/>
  <c r="K29" i="6"/>
  <c r="H29" i="6"/>
  <c r="E29" i="6"/>
  <c r="W28" i="6"/>
  <c r="T28" i="6"/>
  <c r="Q28" i="6"/>
  <c r="N28" i="6"/>
  <c r="K28" i="6"/>
  <c r="H28" i="6"/>
  <c r="E28" i="6"/>
  <c r="W27" i="6"/>
  <c r="T27" i="6"/>
  <c r="Q27" i="6"/>
  <c r="N27" i="6"/>
  <c r="K27" i="6"/>
  <c r="H27" i="6"/>
  <c r="E27" i="6"/>
  <c r="W26" i="6"/>
  <c r="T26" i="6"/>
  <c r="Q26" i="6"/>
  <c r="N26" i="6"/>
  <c r="K26" i="6"/>
  <c r="H26" i="6"/>
  <c r="E26" i="6"/>
  <c r="W25" i="6"/>
  <c r="T25" i="6"/>
  <c r="Q25" i="6"/>
  <c r="N25" i="6"/>
  <c r="K25" i="6"/>
  <c r="H25" i="6"/>
  <c r="E25" i="6"/>
  <c r="W24" i="6"/>
  <c r="T24" i="6"/>
  <c r="Q24" i="6"/>
  <c r="N24" i="6"/>
  <c r="K24" i="6"/>
  <c r="H24" i="6"/>
  <c r="E24" i="6"/>
  <c r="W23" i="6"/>
  <c r="T23" i="6"/>
  <c r="Q23" i="6"/>
  <c r="N23" i="6"/>
  <c r="K23" i="6"/>
  <c r="H23" i="6"/>
  <c r="E23" i="6"/>
  <c r="W22" i="6"/>
  <c r="T22" i="6"/>
  <c r="Q22" i="6"/>
  <c r="N22" i="6"/>
  <c r="K22" i="6"/>
  <c r="H22" i="6"/>
  <c r="E22" i="6"/>
  <c r="H16" i="6"/>
  <c r="E16" i="6"/>
  <c r="H15" i="6"/>
  <c r="E15" i="6"/>
  <c r="H14" i="6"/>
  <c r="E14" i="6"/>
  <c r="H13" i="6"/>
  <c r="E13" i="6"/>
  <c r="H12" i="6"/>
  <c r="E12" i="6"/>
  <c r="H11" i="6"/>
  <c r="E11" i="6"/>
  <c r="H10" i="6"/>
  <c r="E10" i="6"/>
  <c r="H9" i="6"/>
  <c r="E9" i="6"/>
  <c r="H8" i="6"/>
  <c r="E8" i="6"/>
  <c r="H7" i="6"/>
  <c r="E7" i="6"/>
  <c r="H6" i="6"/>
  <c r="E6" i="6"/>
  <c r="H5" i="6"/>
  <c r="E5" i="6"/>
  <c r="H4" i="6"/>
  <c r="E4" i="6"/>
</calcChain>
</file>

<file path=xl/sharedStrings.xml><?xml version="1.0" encoding="utf-8"?>
<sst xmlns="http://schemas.openxmlformats.org/spreadsheetml/2006/main" count="101" uniqueCount="48">
  <si>
    <t>C16</t>
  </si>
  <si>
    <t>C18 - 20</t>
  </si>
  <si>
    <t>C25</t>
  </si>
  <si>
    <t>C34</t>
  </si>
  <si>
    <t>C43</t>
  </si>
  <si>
    <t>C50</t>
  </si>
  <si>
    <t>C53</t>
  </si>
  <si>
    <t>C54 - 55</t>
  </si>
  <si>
    <t>C56</t>
  </si>
  <si>
    <t>C61</t>
  </si>
  <si>
    <t>C64</t>
  </si>
  <si>
    <t>C67</t>
  </si>
  <si>
    <t>C78.0</t>
  </si>
  <si>
    <t>C78.2</t>
  </si>
  <si>
    <t>C78.6</t>
  </si>
  <si>
    <t>C78.7</t>
  </si>
  <si>
    <t>C79.3</t>
  </si>
  <si>
    <t>C79.5</t>
  </si>
  <si>
    <t>C79.7</t>
  </si>
  <si>
    <t>oral cavity / throat</t>
  </si>
  <si>
    <t>stomach</t>
  </si>
  <si>
    <t>intenstine/rectum</t>
  </si>
  <si>
    <t>pancreas</t>
  </si>
  <si>
    <t>lung</t>
  </si>
  <si>
    <t>malignant melanoma</t>
  </si>
  <si>
    <t>breast</t>
  </si>
  <si>
    <t>cervix</t>
  </si>
  <si>
    <t>uterus (without cervix)</t>
  </si>
  <si>
    <t>ovary</t>
  </si>
  <si>
    <t>prostate</t>
  </si>
  <si>
    <t>kidney</t>
  </si>
  <si>
    <t>bladder</t>
  </si>
  <si>
    <t>C00 - 14</t>
  </si>
  <si>
    <t xml:space="preserve">all hospital cases </t>
  </si>
  <si>
    <t>specialized palliative care</t>
  </si>
  <si>
    <t>fatal cases</t>
  </si>
  <si>
    <t>pleura</t>
  </si>
  <si>
    <t>location of secondary malignancies</t>
  </si>
  <si>
    <t xml:space="preserve">(retro-) peritoneal </t>
  </si>
  <si>
    <t>liver</t>
  </si>
  <si>
    <t xml:space="preserve">brain / lepto-meningeal </t>
  </si>
  <si>
    <t xml:space="preserve">bone / bone marrow </t>
  </si>
  <si>
    <t xml:space="preserve">adrenal gland </t>
  </si>
  <si>
    <t>in-hospital
mortality</t>
  </si>
  <si>
    <t xml:space="preserve">all 
hospital cases </t>
  </si>
  <si>
    <t xml:space="preserve">Malignant tumour of </t>
  </si>
  <si>
    <t>defining ICD-10-GM code</t>
  </si>
  <si>
    <t>defining 
ICD-10-GM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</si>
</sst>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2"/>
      <color theme="1"/>
      <name val="Aptos Narrow"/>
      <family val="2"/>
      <scheme val="minor"/>
    </font>
    <font>
      <sz val="12"/>
      <color theme="1"/>
      <name val="Calibri Light"/>
      <family val="2"/>
    </font>
    <font>
      <b/>
      <sz val="12"/>
      <color theme="1"/>
      <name val="Calibri Light"/>
      <family val="2"/>
    </font>
    <font>
      <sz val="12"/>
      <color theme="0" tint="-0.14999847407452621"/>
      <name val="Calibri Light"/>
      <family val="2"/>
    </font>
    <font>
      <sz val="12"/>
      <color theme="0" tint="-0.249977111117893"/>
      <name val="Calibri Ligh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/>
    <xf numFmtId="0" fontId="3" fillId="0" borderId="0" xfId="0" applyFont="1"/>
    <xf numFmtId="0" fontId="4" fillId="0" borderId="0" xfId="0" applyFont="1"/>
    <xf numFmtId="10" fontId="1" fillId="0" borderId="0" xfId="0" applyNumberFormat="1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rcelalexanderkamp/Desktop/**ex2025-09-25_C-Pall_neu.xlsx" TargetMode="External"/><Relationship Id="rId1" Type="http://schemas.openxmlformats.org/officeDocument/2006/relationships/externalLinkPath" Target="**ex2025-09-25_C-Pall_n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e Fallzahlen"/>
      <sheetName val="8-982"/>
      <sheetName val="Tabelle14"/>
      <sheetName val="Tabelle1"/>
      <sheetName val="Fragezeichen (4)"/>
      <sheetName val="Fragezeichen (3)"/>
      <sheetName val="Fragezeichen (2)"/>
      <sheetName val="Fragezeichen"/>
      <sheetName val="   "/>
      <sheetName val="Backup"/>
      <sheetName val="!Rohdaten.   "/>
      <sheetName val="!Rohdaten"/>
      <sheetName val="C00 - C56_Diagnoses. "/>
      <sheetName val="C_Rohdaten"/>
      <sheetName val="C-Diagnosen_%"/>
    </sheetNames>
    <sheetDataSet>
      <sheetData sheetId="0"/>
      <sheetData sheetId="1"/>
      <sheetData sheetId="2">
        <row r="50">
          <cell r="D50">
            <v>4381</v>
          </cell>
          <cell r="E50">
            <v>3981</v>
          </cell>
          <cell r="F50">
            <v>9602</v>
          </cell>
          <cell r="G50">
            <v>751</v>
          </cell>
          <cell r="H50">
            <v>4571</v>
          </cell>
          <cell r="I50">
            <v>292</v>
          </cell>
          <cell r="J50">
            <v>1544</v>
          </cell>
          <cell r="K50">
            <v>2942</v>
          </cell>
          <cell r="L50">
            <v>1047</v>
          </cell>
          <cell r="M50">
            <v>1482</v>
          </cell>
        </row>
        <row r="51">
          <cell r="A51" t="str">
            <v>8-08h</v>
          </cell>
          <cell r="D51">
            <v>1714</v>
          </cell>
          <cell r="E51">
            <v>1573</v>
          </cell>
          <cell r="F51">
            <v>4340</v>
          </cell>
          <cell r="G51">
            <v>536</v>
          </cell>
          <cell r="H51">
            <v>2052</v>
          </cell>
          <cell r="I51">
            <v>92</v>
          </cell>
          <cell r="J51">
            <v>866</v>
          </cell>
          <cell r="K51">
            <v>1096</v>
          </cell>
          <cell r="L51">
            <v>433</v>
          </cell>
          <cell r="M51">
            <v>717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9F8AF-C1C0-D541-97E7-0B2F183C64A2}">
  <dimension ref="A1:AK57"/>
  <sheetViews>
    <sheetView tabSelected="1" workbookViewId="0">
      <selection activeCell="D15" sqref="D15"/>
    </sheetView>
  </sheetViews>
  <sheetFormatPr baseColWidth="10" defaultRowHeight="16" x14ac:dyDescent="0.2"/>
  <cols>
    <col min="1" max="1" width="41.6640625" style="3" bestFit="1" customWidth="1"/>
    <col min="2" max="2" width="18" style="3" customWidth="1"/>
    <col min="3" max="27" width="15.33203125" style="3" customWidth="1"/>
    <col min="28" max="16384" width="10.83203125" style="3"/>
  </cols>
  <sheetData>
    <row r="1" spans="1:37" s="4" customFormat="1" x14ac:dyDescent="0.2">
      <c r="C1" s="17"/>
      <c r="D1" s="17"/>
      <c r="E1" s="17"/>
      <c r="F1" s="17"/>
      <c r="G1" s="17"/>
      <c r="H1" s="5"/>
      <c r="I1" s="5"/>
      <c r="J1" s="5"/>
    </row>
    <row r="2" spans="1:37" x14ac:dyDescent="0.2">
      <c r="C2" s="17" t="s">
        <v>33</v>
      </c>
      <c r="D2" s="17"/>
      <c r="E2" s="17"/>
      <c r="F2" s="17" t="s">
        <v>34</v>
      </c>
      <c r="G2" s="17"/>
      <c r="H2" s="17"/>
      <c r="I2" s="6"/>
      <c r="J2" s="6"/>
    </row>
    <row r="3" spans="1:37" s="13" customFormat="1" ht="34" x14ac:dyDescent="0.2">
      <c r="A3" s="13" t="s">
        <v>45</v>
      </c>
      <c r="B3" s="11" t="s">
        <v>47</v>
      </c>
      <c r="C3" s="12" t="s">
        <v>44</v>
      </c>
      <c r="D3" s="15" t="s">
        <v>35</v>
      </c>
      <c r="E3" s="12" t="s">
        <v>43</v>
      </c>
      <c r="F3" s="12" t="s">
        <v>44</v>
      </c>
      <c r="G3" s="15" t="s">
        <v>35</v>
      </c>
      <c r="H3" s="12" t="s">
        <v>43</v>
      </c>
      <c r="K3" s="14"/>
      <c r="L3" s="14"/>
      <c r="M3" s="14"/>
      <c r="N3" s="14"/>
    </row>
    <row r="4" spans="1:37" x14ac:dyDescent="0.2">
      <c r="A4" s="2" t="s">
        <v>19</v>
      </c>
      <c r="B4" s="2" t="s">
        <v>32</v>
      </c>
      <c r="C4" s="7">
        <v>64973</v>
      </c>
      <c r="D4" s="7">
        <v>3045</v>
      </c>
      <c r="E4" s="1">
        <f>D4/C4</f>
        <v>4.6865621104150955E-2</v>
      </c>
      <c r="F4" s="7">
        <v>2786</v>
      </c>
      <c r="G4" s="3">
        <v>900</v>
      </c>
      <c r="H4" s="1">
        <f>G4/F4</f>
        <v>0.32304379038047382</v>
      </c>
      <c r="S4" s="7"/>
      <c r="T4" s="7"/>
      <c r="U4" s="7"/>
      <c r="V4" s="7"/>
      <c r="W4" s="7"/>
      <c r="X4" s="7"/>
      <c r="AA4" s="7"/>
      <c r="AC4" s="7"/>
      <c r="AD4" s="7"/>
      <c r="AE4" s="7"/>
      <c r="AH4" s="4"/>
      <c r="AI4" s="4"/>
      <c r="AK4" s="7"/>
    </row>
    <row r="5" spans="1:37" x14ac:dyDescent="0.2">
      <c r="A5" s="3" t="s">
        <v>20</v>
      </c>
      <c r="B5" s="3" t="s">
        <v>0</v>
      </c>
      <c r="C5" s="3">
        <v>55714</v>
      </c>
      <c r="D5" s="3">
        <v>4304</v>
      </c>
      <c r="E5" s="1">
        <f t="shared" ref="E5:E16" si="0">D5/C5</f>
        <v>7.7251678213734423E-2</v>
      </c>
      <c r="F5" s="3">
        <v>3800</v>
      </c>
      <c r="G5" s="7">
        <v>1655</v>
      </c>
      <c r="H5" s="1">
        <f t="shared" ref="H5:H16" si="1">G5/F5</f>
        <v>0.43552631578947371</v>
      </c>
      <c r="S5" s="7"/>
      <c r="T5" s="7"/>
    </row>
    <row r="6" spans="1:37" x14ac:dyDescent="0.2">
      <c r="A6" s="3" t="s">
        <v>21</v>
      </c>
      <c r="B6" s="3" t="s">
        <v>1</v>
      </c>
      <c r="C6" s="3">
        <v>181464</v>
      </c>
      <c r="D6" s="3">
        <v>10595</v>
      </c>
      <c r="E6" s="1">
        <f t="shared" si="0"/>
        <v>5.8386236388484766E-2</v>
      </c>
      <c r="F6" s="3">
        <v>8824</v>
      </c>
      <c r="G6" s="3">
        <v>2968</v>
      </c>
      <c r="H6" s="1">
        <f t="shared" si="1"/>
        <v>0.33635539437896644</v>
      </c>
      <c r="AH6" s="4"/>
      <c r="AI6" s="4"/>
    </row>
    <row r="7" spans="1:37" x14ac:dyDescent="0.2">
      <c r="A7" s="3" t="s">
        <v>22</v>
      </c>
      <c r="B7" s="3" t="s">
        <v>2</v>
      </c>
      <c r="C7" s="3">
        <v>77490</v>
      </c>
      <c r="D7" s="3">
        <v>8264</v>
      </c>
      <c r="E7" s="1">
        <f t="shared" si="0"/>
        <v>0.10664601884114079</v>
      </c>
      <c r="F7" s="3">
        <v>7831</v>
      </c>
      <c r="G7" s="3">
        <v>3006</v>
      </c>
      <c r="H7" s="1">
        <f t="shared" si="1"/>
        <v>0.38385902183629167</v>
      </c>
      <c r="I7" s="10"/>
      <c r="L7" s="10"/>
      <c r="N7" s="10"/>
      <c r="P7" s="10"/>
      <c r="S7" s="7"/>
      <c r="T7" s="7"/>
      <c r="U7" s="7"/>
      <c r="V7" s="7"/>
      <c r="W7" s="7"/>
      <c r="X7" s="7"/>
      <c r="AA7" s="7"/>
      <c r="AC7" s="7"/>
      <c r="AD7" s="7"/>
      <c r="AE7" s="7"/>
      <c r="AK7" s="7"/>
    </row>
    <row r="8" spans="1:37" x14ac:dyDescent="0.2">
      <c r="A8" s="3" t="s">
        <v>23</v>
      </c>
      <c r="B8" s="3" t="s">
        <v>3</v>
      </c>
      <c r="C8" s="3">
        <v>254444</v>
      </c>
      <c r="D8" s="3">
        <v>23715</v>
      </c>
      <c r="E8" s="1">
        <f t="shared" si="0"/>
        <v>9.320321956894248E-2</v>
      </c>
      <c r="F8" s="3">
        <v>19845</v>
      </c>
      <c r="G8" s="3">
        <v>7065</v>
      </c>
      <c r="H8" s="1">
        <f t="shared" si="1"/>
        <v>0.35600907029478457</v>
      </c>
      <c r="I8" s="10"/>
      <c r="L8" s="10"/>
      <c r="N8" s="10"/>
      <c r="P8" s="10"/>
      <c r="S8" s="7"/>
      <c r="T8" s="7"/>
      <c r="U8" s="7"/>
      <c r="V8" s="7"/>
      <c r="W8" s="7"/>
      <c r="X8" s="7"/>
      <c r="AA8" s="7"/>
      <c r="AC8" s="7"/>
      <c r="AD8" s="7"/>
      <c r="AE8" s="7"/>
      <c r="AK8" s="7"/>
    </row>
    <row r="9" spans="1:37" x14ac:dyDescent="0.2">
      <c r="A9" s="3" t="s">
        <v>24</v>
      </c>
      <c r="B9" s="3" t="s">
        <v>4</v>
      </c>
      <c r="C9" s="3">
        <v>44705</v>
      </c>
      <c r="D9" s="3">
        <v>1591</v>
      </c>
      <c r="E9" s="1">
        <f t="shared" si="0"/>
        <v>3.5588860306453418E-2</v>
      </c>
      <c r="F9" s="3">
        <v>1628</v>
      </c>
      <c r="G9" s="3">
        <v>613</v>
      </c>
      <c r="H9" s="1">
        <f t="shared" si="1"/>
        <v>0.37653562653562656</v>
      </c>
      <c r="I9" s="10"/>
      <c r="L9" s="10"/>
      <c r="N9" s="10"/>
      <c r="P9" s="10"/>
      <c r="S9" s="7"/>
      <c r="T9" s="7"/>
      <c r="U9" s="7"/>
      <c r="V9" s="7"/>
      <c r="W9" s="7"/>
      <c r="X9" s="7"/>
      <c r="AA9" s="7"/>
      <c r="AC9" s="7"/>
      <c r="AD9" s="7"/>
      <c r="AE9" s="7"/>
      <c r="AK9" s="7"/>
    </row>
    <row r="10" spans="1:37" x14ac:dyDescent="0.2">
      <c r="A10" s="3" t="s">
        <v>25</v>
      </c>
      <c r="B10" s="3" t="s">
        <v>5</v>
      </c>
      <c r="C10" s="3">
        <v>207681</v>
      </c>
      <c r="D10" s="3">
        <v>8134</v>
      </c>
      <c r="E10" s="1">
        <f t="shared" si="0"/>
        <v>3.9165836065889512E-2</v>
      </c>
      <c r="F10" s="3">
        <v>9307</v>
      </c>
      <c r="G10" s="3">
        <v>2917</v>
      </c>
      <c r="H10" s="1">
        <f t="shared" si="1"/>
        <v>0.31342000644676049</v>
      </c>
      <c r="I10" s="10"/>
      <c r="L10" s="10"/>
      <c r="N10" s="10"/>
      <c r="P10" s="10"/>
      <c r="S10" s="7"/>
      <c r="T10" s="7"/>
      <c r="U10" s="7"/>
      <c r="V10" s="7"/>
      <c r="W10" s="7"/>
      <c r="X10" s="7"/>
      <c r="AA10" s="7"/>
      <c r="AC10" s="7"/>
      <c r="AD10" s="7"/>
      <c r="AE10" s="7"/>
      <c r="AK10" s="7"/>
    </row>
    <row r="11" spans="1:37" x14ac:dyDescent="0.2">
      <c r="A11" s="3" t="s">
        <v>26</v>
      </c>
      <c r="B11" s="3" t="s">
        <v>6</v>
      </c>
      <c r="C11" s="3">
        <v>18215</v>
      </c>
      <c r="D11" s="3">
        <v>727</v>
      </c>
      <c r="E11" s="1">
        <f t="shared" si="0"/>
        <v>3.9912160307438924E-2</v>
      </c>
      <c r="F11" s="3">
        <v>1118</v>
      </c>
      <c r="G11" s="3">
        <v>295</v>
      </c>
      <c r="H11" s="1">
        <f t="shared" si="1"/>
        <v>0.26386404293381038</v>
      </c>
      <c r="I11" s="10"/>
      <c r="L11" s="10"/>
      <c r="N11" s="10"/>
      <c r="P11" s="10"/>
    </row>
    <row r="12" spans="1:37" x14ac:dyDescent="0.2">
      <c r="A12" s="3" t="s">
        <v>27</v>
      </c>
      <c r="B12" s="3" t="s">
        <v>7</v>
      </c>
      <c r="C12" s="3">
        <v>27961</v>
      </c>
      <c r="D12" s="3">
        <v>1261</v>
      </c>
      <c r="E12" s="1">
        <f t="shared" si="0"/>
        <v>4.5098530095490148E-2</v>
      </c>
      <c r="F12" s="3">
        <v>1401</v>
      </c>
      <c r="G12" s="3">
        <v>472</v>
      </c>
      <c r="H12" s="1">
        <f t="shared" si="1"/>
        <v>0.33690221270521059</v>
      </c>
      <c r="I12" s="10"/>
      <c r="L12" s="10"/>
      <c r="N12" s="10"/>
      <c r="P12" s="10"/>
      <c r="S12" s="7"/>
      <c r="T12" s="7"/>
      <c r="U12" s="7"/>
      <c r="V12" s="7"/>
      <c r="W12" s="7"/>
      <c r="X12" s="7"/>
      <c r="AA12" s="7"/>
      <c r="AC12" s="7"/>
      <c r="AD12" s="7"/>
      <c r="AE12" s="7"/>
      <c r="AK12" s="7"/>
    </row>
    <row r="13" spans="1:37" x14ac:dyDescent="0.2">
      <c r="A13" s="3" t="s">
        <v>28</v>
      </c>
      <c r="B13" s="3" t="s">
        <v>8</v>
      </c>
      <c r="C13" s="7">
        <v>35523</v>
      </c>
      <c r="D13" s="7">
        <v>2243</v>
      </c>
      <c r="E13" s="1">
        <f t="shared" si="0"/>
        <v>6.3142189567322579E-2</v>
      </c>
      <c r="F13" s="7">
        <v>3232</v>
      </c>
      <c r="G13" s="3">
        <v>953</v>
      </c>
      <c r="H13" s="1">
        <f t="shared" si="1"/>
        <v>0.29486386138613863</v>
      </c>
      <c r="I13" s="10"/>
      <c r="L13" s="10"/>
      <c r="N13" s="10"/>
      <c r="P13" s="10"/>
    </row>
    <row r="14" spans="1:37" x14ac:dyDescent="0.2">
      <c r="A14" s="3" t="s">
        <v>29</v>
      </c>
      <c r="B14" s="3" t="s">
        <v>9</v>
      </c>
      <c r="C14" s="3">
        <v>158001</v>
      </c>
      <c r="D14" s="7">
        <v>6894</v>
      </c>
      <c r="E14" s="1">
        <f t="shared" si="0"/>
        <v>4.3632635236485848E-2</v>
      </c>
      <c r="F14" s="3">
        <v>5658</v>
      </c>
      <c r="G14" s="3">
        <v>1855</v>
      </c>
      <c r="H14" s="1">
        <f t="shared" si="1"/>
        <v>0.32785436550017671</v>
      </c>
      <c r="L14" s="10"/>
      <c r="N14" s="10"/>
      <c r="P14" s="10"/>
      <c r="S14" s="7"/>
      <c r="T14" s="7"/>
      <c r="U14" s="7"/>
      <c r="V14" s="7"/>
      <c r="W14" s="7"/>
      <c r="X14" s="7"/>
      <c r="AA14" s="7"/>
      <c r="AC14" s="7"/>
      <c r="AD14" s="7"/>
      <c r="AE14" s="7"/>
      <c r="AK14" s="7"/>
    </row>
    <row r="15" spans="1:37" x14ac:dyDescent="0.2">
      <c r="A15" s="3" t="s">
        <v>30</v>
      </c>
      <c r="B15" s="3" t="s">
        <v>10</v>
      </c>
      <c r="C15" s="3">
        <v>37420</v>
      </c>
      <c r="D15" s="3">
        <v>2139</v>
      </c>
      <c r="E15" s="1">
        <f t="shared" si="0"/>
        <v>5.7161945483698559E-2</v>
      </c>
      <c r="F15" s="3">
        <v>2069</v>
      </c>
      <c r="G15" s="3">
        <v>696</v>
      </c>
      <c r="H15" s="1">
        <f t="shared" si="1"/>
        <v>0.33639439342677624</v>
      </c>
      <c r="L15" s="10"/>
      <c r="N15" s="10"/>
      <c r="P15" s="10"/>
      <c r="S15" s="7"/>
      <c r="T15" s="7"/>
      <c r="U15" s="7"/>
      <c r="V15" s="7"/>
      <c r="W15" s="7"/>
      <c r="X15" s="7"/>
      <c r="AA15" s="7"/>
      <c r="AC15" s="7"/>
      <c r="AD15" s="7"/>
      <c r="AE15" s="7"/>
      <c r="AK15" s="7"/>
    </row>
    <row r="16" spans="1:37" x14ac:dyDescent="0.2">
      <c r="A16" s="3" t="s">
        <v>31</v>
      </c>
      <c r="B16" s="3" t="s">
        <v>11</v>
      </c>
      <c r="C16" s="3">
        <v>129135</v>
      </c>
      <c r="D16" s="3">
        <v>4113</v>
      </c>
      <c r="E16" s="1">
        <f t="shared" si="0"/>
        <v>3.18503891276571E-2</v>
      </c>
      <c r="F16" s="3">
        <v>2883</v>
      </c>
      <c r="G16" s="3">
        <v>1171</v>
      </c>
      <c r="H16" s="1">
        <f t="shared" si="1"/>
        <v>0.40617412417620535</v>
      </c>
      <c r="L16" s="10"/>
      <c r="N16" s="10"/>
      <c r="P16" s="10"/>
      <c r="S16" s="7"/>
      <c r="T16" s="7"/>
      <c r="U16" s="7"/>
      <c r="V16" s="7"/>
      <c r="W16" s="7"/>
      <c r="X16" s="7"/>
      <c r="AA16" s="7"/>
      <c r="AC16" s="7"/>
      <c r="AD16" s="7"/>
      <c r="AE16" s="7"/>
      <c r="AK16" s="7"/>
    </row>
    <row r="17" spans="1:37" x14ac:dyDescent="0.2">
      <c r="I17" s="10"/>
      <c r="J17" s="10"/>
      <c r="L17" s="10"/>
      <c r="N17" s="10"/>
      <c r="P17" s="10"/>
    </row>
    <row r="18" spans="1:37" s="4" customFormat="1" x14ac:dyDescent="0.2">
      <c r="A18" s="4" t="s">
        <v>37</v>
      </c>
      <c r="C18" s="17" t="s">
        <v>23</v>
      </c>
      <c r="D18" s="17"/>
      <c r="E18" s="17"/>
      <c r="F18" s="17" t="s">
        <v>36</v>
      </c>
      <c r="G18" s="17"/>
      <c r="H18" s="17"/>
      <c r="I18" s="17" t="s">
        <v>38</v>
      </c>
      <c r="J18" s="17"/>
      <c r="K18" s="17"/>
      <c r="L18" s="17" t="s">
        <v>39</v>
      </c>
      <c r="M18" s="17"/>
      <c r="N18" s="17"/>
      <c r="O18" s="17" t="s">
        <v>40</v>
      </c>
      <c r="P18" s="17"/>
      <c r="Q18" s="17"/>
      <c r="R18" s="17" t="s">
        <v>41</v>
      </c>
      <c r="S18" s="17"/>
      <c r="T18" s="17"/>
      <c r="U18" s="17" t="s">
        <v>42</v>
      </c>
      <c r="V18" s="17"/>
      <c r="W18" s="17"/>
    </row>
    <row r="19" spans="1:37" ht="17" x14ac:dyDescent="0.2">
      <c r="A19" s="11" t="s">
        <v>46</v>
      </c>
      <c r="C19" s="16" t="s">
        <v>12</v>
      </c>
      <c r="D19" s="16"/>
      <c r="E19" s="16"/>
      <c r="F19" s="16" t="s">
        <v>13</v>
      </c>
      <c r="G19" s="16"/>
      <c r="H19" s="16"/>
      <c r="I19" s="16" t="s">
        <v>14</v>
      </c>
      <c r="J19" s="16"/>
      <c r="K19" s="16"/>
      <c r="L19" s="16" t="s">
        <v>15</v>
      </c>
      <c r="M19" s="16"/>
      <c r="N19" s="16"/>
      <c r="O19" s="16" t="s">
        <v>16</v>
      </c>
      <c r="P19" s="16"/>
      <c r="Q19" s="16"/>
      <c r="R19" s="16" t="s">
        <v>17</v>
      </c>
      <c r="S19" s="16"/>
      <c r="T19" s="16"/>
      <c r="U19" s="16" t="s">
        <v>18</v>
      </c>
      <c r="V19" s="16"/>
      <c r="W19" s="16"/>
      <c r="X19" s="7"/>
      <c r="AA19" s="7"/>
      <c r="AC19" s="7"/>
      <c r="AD19" s="7"/>
      <c r="AE19" s="7"/>
      <c r="AK19" s="7"/>
    </row>
    <row r="20" spans="1:37" ht="34" x14ac:dyDescent="0.2">
      <c r="C20" s="12" t="s">
        <v>44</v>
      </c>
      <c r="D20" s="15" t="s">
        <v>35</v>
      </c>
      <c r="E20" s="12" t="s">
        <v>43</v>
      </c>
      <c r="F20" s="12" t="s">
        <v>44</v>
      </c>
      <c r="G20" s="15" t="s">
        <v>35</v>
      </c>
      <c r="H20" s="12" t="s">
        <v>43</v>
      </c>
      <c r="I20" s="12" t="s">
        <v>44</v>
      </c>
      <c r="J20" s="15" t="s">
        <v>35</v>
      </c>
      <c r="K20" s="12" t="s">
        <v>43</v>
      </c>
      <c r="L20" s="12" t="s">
        <v>44</v>
      </c>
      <c r="M20" s="15" t="s">
        <v>35</v>
      </c>
      <c r="N20" s="12" t="s">
        <v>43</v>
      </c>
      <c r="O20" s="12" t="s">
        <v>44</v>
      </c>
      <c r="P20" s="15" t="s">
        <v>35</v>
      </c>
      <c r="Q20" s="12" t="s">
        <v>43</v>
      </c>
      <c r="R20" s="12" t="s">
        <v>44</v>
      </c>
      <c r="S20" s="15" t="s">
        <v>35</v>
      </c>
      <c r="T20" s="12" t="s">
        <v>43</v>
      </c>
      <c r="U20" s="12" t="s">
        <v>44</v>
      </c>
      <c r="V20" s="15" t="s">
        <v>35</v>
      </c>
      <c r="W20" s="12" t="s">
        <v>43</v>
      </c>
      <c r="AA20" s="7"/>
      <c r="AC20" s="7"/>
      <c r="AD20" s="7"/>
      <c r="AE20" s="7"/>
      <c r="AK20" s="7"/>
    </row>
    <row r="21" spans="1:37" ht="34" x14ac:dyDescent="0.2">
      <c r="A21" s="13" t="s">
        <v>45</v>
      </c>
      <c r="B21" s="11" t="s">
        <v>47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12"/>
      <c r="Y21" s="15"/>
      <c r="Z21" s="12"/>
      <c r="AA21" s="7"/>
      <c r="AC21" s="7"/>
      <c r="AD21" s="7"/>
      <c r="AE21" s="7"/>
      <c r="AK21" s="7"/>
    </row>
    <row r="22" spans="1:37" x14ac:dyDescent="0.2">
      <c r="A22" s="2" t="s">
        <v>19</v>
      </c>
      <c r="B22" s="2" t="s">
        <v>32</v>
      </c>
      <c r="C22" s="3">
        <v>3958</v>
      </c>
      <c r="D22" s="3">
        <v>462</v>
      </c>
      <c r="E22" s="1">
        <f>D22/C22</f>
        <v>0.1167256189994947</v>
      </c>
      <c r="F22" s="3">
        <v>588</v>
      </c>
      <c r="G22" s="3">
        <v>104</v>
      </c>
      <c r="H22" s="1">
        <f>G22/F22</f>
        <v>0.17687074829931973</v>
      </c>
      <c r="I22" s="3">
        <v>138</v>
      </c>
      <c r="J22" s="3">
        <v>30</v>
      </c>
      <c r="K22" s="1">
        <f>J22/I22</f>
        <v>0.21739130434782608</v>
      </c>
      <c r="L22" s="3">
        <v>1398</v>
      </c>
      <c r="M22" s="3">
        <v>238</v>
      </c>
      <c r="N22" s="1">
        <f>M22/L22</f>
        <v>0.17024320457796852</v>
      </c>
      <c r="O22" s="3">
        <v>579</v>
      </c>
      <c r="P22" s="3">
        <v>98</v>
      </c>
      <c r="Q22" s="1">
        <f>P22/O22</f>
        <v>0.1692573402417962</v>
      </c>
      <c r="R22" s="3">
        <v>1955</v>
      </c>
      <c r="S22" s="3">
        <v>317</v>
      </c>
      <c r="T22" s="1">
        <f>S22/R22</f>
        <v>0.16214833759590794</v>
      </c>
      <c r="U22" s="3">
        <v>142</v>
      </c>
      <c r="V22" s="3">
        <v>24</v>
      </c>
      <c r="W22" s="1">
        <f>V22/U22</f>
        <v>0.16901408450704225</v>
      </c>
      <c r="X22" s="7"/>
      <c r="AA22" s="7"/>
      <c r="AC22" s="7"/>
      <c r="AD22" s="7"/>
      <c r="AE22" s="7"/>
      <c r="AK22" s="7"/>
    </row>
    <row r="23" spans="1:37" x14ac:dyDescent="0.2">
      <c r="A23" s="3" t="s">
        <v>20</v>
      </c>
      <c r="B23" s="3" t="s">
        <v>0</v>
      </c>
      <c r="C23" s="3">
        <v>2456</v>
      </c>
      <c r="D23" s="3">
        <v>367</v>
      </c>
      <c r="E23" s="1">
        <f t="shared" ref="E23:E34" si="2">D23/C23</f>
        <v>0.14942996742671011</v>
      </c>
      <c r="F23" s="3">
        <v>1204</v>
      </c>
      <c r="G23" s="3">
        <v>285</v>
      </c>
      <c r="H23" s="1">
        <f t="shared" ref="H23:H34" si="3">G23/F23</f>
        <v>0.2367109634551495</v>
      </c>
      <c r="I23" s="3">
        <v>9760</v>
      </c>
      <c r="J23" s="3">
        <v>1271</v>
      </c>
      <c r="K23" s="1">
        <f t="shared" ref="K23:K34" si="4">J23/I23</f>
        <v>0.13022540983606556</v>
      </c>
      <c r="L23" s="3">
        <v>8115</v>
      </c>
      <c r="M23" s="3">
        <v>1025</v>
      </c>
      <c r="N23" s="1">
        <f t="shared" ref="N23:N34" si="5">M23/L23</f>
        <v>0.12630930375847196</v>
      </c>
      <c r="O23" s="3">
        <v>868</v>
      </c>
      <c r="P23" s="3">
        <v>161</v>
      </c>
      <c r="Q23" s="1">
        <f t="shared" ref="Q23:Q34" si="6">P23/O23</f>
        <v>0.18548387096774194</v>
      </c>
      <c r="R23" s="3">
        <v>2814</v>
      </c>
      <c r="S23" s="3">
        <v>441</v>
      </c>
      <c r="T23" s="1">
        <f t="shared" ref="T23:T34" si="7">S23/R23</f>
        <v>0.15671641791044777</v>
      </c>
      <c r="U23" s="3">
        <v>615</v>
      </c>
      <c r="V23" s="3">
        <v>85</v>
      </c>
      <c r="W23" s="1">
        <f t="shared" ref="W23:W34" si="8">V23/U23</f>
        <v>0.13821138211382114</v>
      </c>
    </row>
    <row r="24" spans="1:37" x14ac:dyDescent="0.2">
      <c r="A24" s="3" t="s">
        <v>21</v>
      </c>
      <c r="B24" s="3" t="s">
        <v>1</v>
      </c>
      <c r="C24" s="3">
        <v>22970</v>
      </c>
      <c r="D24" s="3">
        <v>2076</v>
      </c>
      <c r="E24" s="1">
        <f t="shared" si="2"/>
        <v>9.0378754897692648E-2</v>
      </c>
      <c r="F24" s="3">
        <v>1587</v>
      </c>
      <c r="G24" s="3">
        <v>263</v>
      </c>
      <c r="H24" s="1">
        <f t="shared" si="3"/>
        <v>0.16572148708254569</v>
      </c>
      <c r="I24" s="3">
        <v>17995</v>
      </c>
      <c r="J24" s="3">
        <v>2005</v>
      </c>
      <c r="K24" s="1">
        <f t="shared" si="4"/>
        <v>0.11141983884412336</v>
      </c>
      <c r="L24" s="3">
        <v>47058</v>
      </c>
      <c r="M24" s="3">
        <v>4134</v>
      </c>
      <c r="N24" s="1">
        <f t="shared" si="5"/>
        <v>8.7849037358153761E-2</v>
      </c>
      <c r="O24" s="3">
        <v>2883</v>
      </c>
      <c r="P24" s="3">
        <v>353</v>
      </c>
      <c r="Q24" s="1">
        <f t="shared" si="6"/>
        <v>0.12244190079778008</v>
      </c>
      <c r="R24" s="3">
        <v>6628</v>
      </c>
      <c r="S24" s="3">
        <v>825</v>
      </c>
      <c r="T24" s="1">
        <f t="shared" si="7"/>
        <v>0.12447193723596862</v>
      </c>
      <c r="U24" s="3">
        <v>1375</v>
      </c>
      <c r="V24" s="3">
        <v>158</v>
      </c>
      <c r="W24" s="1">
        <f t="shared" si="8"/>
        <v>0.11490909090909091</v>
      </c>
      <c r="X24" s="7"/>
      <c r="AA24" s="7"/>
      <c r="AC24" s="7"/>
      <c r="AD24" s="7"/>
      <c r="AE24" s="7"/>
      <c r="AK24" s="7"/>
    </row>
    <row r="25" spans="1:37" x14ac:dyDescent="0.2">
      <c r="A25" s="3" t="s">
        <v>22</v>
      </c>
      <c r="B25" s="3" t="s">
        <v>2</v>
      </c>
      <c r="C25" s="3">
        <v>7633</v>
      </c>
      <c r="D25" s="3">
        <v>312</v>
      </c>
      <c r="E25" s="1">
        <f t="shared" si="2"/>
        <v>4.0875147386348752E-2</v>
      </c>
      <c r="F25" s="3">
        <v>1253</v>
      </c>
      <c r="G25" s="3">
        <v>78</v>
      </c>
      <c r="H25" s="1">
        <f t="shared" si="3"/>
        <v>6.2250598563447723E-2</v>
      </c>
      <c r="I25" s="3">
        <v>9988</v>
      </c>
      <c r="J25" s="3">
        <v>503</v>
      </c>
      <c r="K25" s="1">
        <f t="shared" si="4"/>
        <v>5.0360432519022828E-2</v>
      </c>
      <c r="L25" s="3">
        <v>26527</v>
      </c>
      <c r="M25" s="3">
        <v>1042</v>
      </c>
      <c r="N25" s="1">
        <f t="shared" si="5"/>
        <v>3.9280732838240282E-2</v>
      </c>
      <c r="O25" s="3">
        <v>406</v>
      </c>
      <c r="P25" s="3">
        <v>41</v>
      </c>
      <c r="Q25" s="1">
        <f t="shared" si="6"/>
        <v>0.10098522167487685</v>
      </c>
      <c r="R25" s="3">
        <v>3019</v>
      </c>
      <c r="S25" s="3">
        <v>160</v>
      </c>
      <c r="T25" s="1">
        <f t="shared" si="7"/>
        <v>5.2997681351440874E-2</v>
      </c>
      <c r="U25" s="3">
        <v>603</v>
      </c>
      <c r="V25" s="3">
        <v>22</v>
      </c>
      <c r="W25" s="1">
        <f t="shared" si="8"/>
        <v>3.6484245439469321E-2</v>
      </c>
      <c r="X25" s="7"/>
      <c r="AA25" s="7"/>
      <c r="AC25" s="7"/>
      <c r="AD25" s="7"/>
      <c r="AE25" s="7"/>
      <c r="AK25" s="7"/>
    </row>
    <row r="26" spans="1:37" x14ac:dyDescent="0.2">
      <c r="A26" s="3" t="s">
        <v>23</v>
      </c>
      <c r="B26" s="3" t="s">
        <v>3</v>
      </c>
      <c r="C26" s="3">
        <v>24668</v>
      </c>
      <c r="D26" s="3">
        <v>2753</v>
      </c>
      <c r="E26" s="1">
        <f t="shared" si="2"/>
        <v>0.11160207556348306</v>
      </c>
      <c r="F26" s="3">
        <v>21597</v>
      </c>
      <c r="G26" s="3">
        <v>2981</v>
      </c>
      <c r="H26" s="1">
        <f t="shared" si="3"/>
        <v>0.1380284298745196</v>
      </c>
      <c r="I26" s="3">
        <v>3160</v>
      </c>
      <c r="J26" s="3">
        <v>680</v>
      </c>
      <c r="K26" s="1">
        <f t="shared" si="4"/>
        <v>0.21518987341772153</v>
      </c>
      <c r="L26" s="3">
        <v>28762</v>
      </c>
      <c r="M26" s="3">
        <v>4520</v>
      </c>
      <c r="N26" s="1">
        <f t="shared" si="5"/>
        <v>0.15715179751060426</v>
      </c>
      <c r="O26" s="3">
        <v>40662</v>
      </c>
      <c r="P26" s="3">
        <v>4994</v>
      </c>
      <c r="Q26" s="1">
        <f t="shared" si="6"/>
        <v>0.12281737248536717</v>
      </c>
      <c r="R26" s="3">
        <v>41098</v>
      </c>
      <c r="S26" s="3">
        <v>5730</v>
      </c>
      <c r="T26" s="1">
        <f t="shared" si="7"/>
        <v>0.13942284296072802</v>
      </c>
      <c r="U26" s="3">
        <v>16927</v>
      </c>
      <c r="V26" s="3">
        <v>2032</v>
      </c>
      <c r="W26" s="1">
        <f t="shared" si="8"/>
        <v>0.12004489868257813</v>
      </c>
    </row>
    <row r="27" spans="1:37" x14ac:dyDescent="0.2">
      <c r="A27" s="3" t="s">
        <v>24</v>
      </c>
      <c r="B27" s="3" t="s">
        <v>4</v>
      </c>
      <c r="C27" s="3">
        <v>3895</v>
      </c>
      <c r="D27" s="3">
        <v>529</v>
      </c>
      <c r="E27" s="1">
        <f t="shared" si="2"/>
        <v>0.13581514762516045</v>
      </c>
      <c r="F27" s="3">
        <v>448</v>
      </c>
      <c r="G27" s="3">
        <v>103</v>
      </c>
      <c r="H27" s="1">
        <f t="shared" si="3"/>
        <v>0.22991071428571427</v>
      </c>
      <c r="I27" s="3">
        <v>642</v>
      </c>
      <c r="J27" s="3">
        <v>147</v>
      </c>
      <c r="K27" s="1">
        <f t="shared" si="4"/>
        <v>0.22897196261682243</v>
      </c>
      <c r="L27" s="3">
        <v>2635</v>
      </c>
      <c r="M27" s="3">
        <v>466</v>
      </c>
      <c r="N27" s="1">
        <f t="shared" si="5"/>
        <v>0.17685009487666034</v>
      </c>
      <c r="O27" s="3">
        <v>4527</v>
      </c>
      <c r="P27" s="3">
        <v>640</v>
      </c>
      <c r="Q27" s="1">
        <f t="shared" si="6"/>
        <v>0.14137397835210957</v>
      </c>
      <c r="R27" s="3">
        <v>2119</v>
      </c>
      <c r="S27" s="3">
        <v>362</v>
      </c>
      <c r="T27" s="1">
        <f t="shared" si="7"/>
        <v>0.17083529966965549</v>
      </c>
      <c r="U27" s="3">
        <v>575</v>
      </c>
      <c r="V27" s="3">
        <v>97</v>
      </c>
      <c r="W27" s="1">
        <f t="shared" si="8"/>
        <v>0.16869565217391305</v>
      </c>
      <c r="AC27" s="7"/>
      <c r="AD27" s="7"/>
      <c r="AE27" s="7"/>
      <c r="AF27" s="7"/>
      <c r="AK27" s="7"/>
    </row>
    <row r="28" spans="1:37" x14ac:dyDescent="0.2">
      <c r="A28" s="3" t="s">
        <v>25</v>
      </c>
      <c r="B28" s="3" t="s">
        <v>5</v>
      </c>
      <c r="C28" s="3">
        <v>11356</v>
      </c>
      <c r="D28" s="3">
        <v>1626</v>
      </c>
      <c r="E28" s="1">
        <f t="shared" si="2"/>
        <v>0.1431842197957027</v>
      </c>
      <c r="F28" s="3">
        <v>8278</v>
      </c>
      <c r="G28" s="3">
        <v>1130</v>
      </c>
      <c r="H28" s="1">
        <f t="shared" si="3"/>
        <v>0.13650640251268423</v>
      </c>
      <c r="I28" s="3">
        <v>4215</v>
      </c>
      <c r="J28" s="3">
        <v>738</v>
      </c>
      <c r="K28" s="1">
        <f t="shared" si="4"/>
        <v>0.17508896797153026</v>
      </c>
      <c r="L28" s="3">
        <v>15733</v>
      </c>
      <c r="M28" s="3">
        <v>2678</v>
      </c>
      <c r="N28" s="1">
        <f t="shared" si="5"/>
        <v>0.17021547066675141</v>
      </c>
      <c r="O28" s="3">
        <v>8163</v>
      </c>
      <c r="P28" s="3">
        <v>1169</v>
      </c>
      <c r="Q28" s="1">
        <f t="shared" si="6"/>
        <v>0.14320715423251257</v>
      </c>
      <c r="R28" s="3">
        <v>28956</v>
      </c>
      <c r="S28" s="3">
        <v>3510</v>
      </c>
      <c r="T28" s="1">
        <f t="shared" si="7"/>
        <v>0.12121840033153751</v>
      </c>
      <c r="U28" s="3">
        <v>733</v>
      </c>
      <c r="V28" s="3">
        <v>94</v>
      </c>
      <c r="W28" s="1">
        <f t="shared" si="8"/>
        <v>0.12824010914051842</v>
      </c>
    </row>
    <row r="29" spans="1:37" x14ac:dyDescent="0.2">
      <c r="A29" s="3" t="s">
        <v>26</v>
      </c>
      <c r="B29" s="3" t="s">
        <v>6</v>
      </c>
      <c r="C29" s="3">
        <v>1130</v>
      </c>
      <c r="D29" s="3">
        <v>141</v>
      </c>
      <c r="E29" s="1">
        <f t="shared" si="2"/>
        <v>0.12477876106194691</v>
      </c>
      <c r="F29" s="3">
        <v>206</v>
      </c>
      <c r="G29" s="3">
        <v>39</v>
      </c>
      <c r="H29" s="1">
        <f t="shared" si="3"/>
        <v>0.18932038834951456</v>
      </c>
      <c r="I29" s="3">
        <v>1110</v>
      </c>
      <c r="J29" s="3">
        <v>158</v>
      </c>
      <c r="K29" s="1">
        <f t="shared" si="4"/>
        <v>0.14234234234234233</v>
      </c>
      <c r="L29" s="3">
        <v>922</v>
      </c>
      <c r="M29" s="3">
        <v>146</v>
      </c>
      <c r="N29" s="1">
        <f t="shared" si="5"/>
        <v>0.15835140997830802</v>
      </c>
      <c r="O29" s="3">
        <v>238</v>
      </c>
      <c r="P29" s="3">
        <v>46</v>
      </c>
      <c r="Q29" s="1">
        <f t="shared" si="6"/>
        <v>0.19327731092436976</v>
      </c>
      <c r="R29" s="3">
        <v>804</v>
      </c>
      <c r="S29" s="3">
        <v>100</v>
      </c>
      <c r="T29" s="1">
        <f t="shared" si="7"/>
        <v>0.12437810945273632</v>
      </c>
      <c r="U29" s="3">
        <v>49</v>
      </c>
      <c r="V29" s="3">
        <v>0</v>
      </c>
      <c r="W29" s="1">
        <f t="shared" si="8"/>
        <v>0</v>
      </c>
    </row>
    <row r="30" spans="1:37" x14ac:dyDescent="0.2">
      <c r="A30" s="3" t="s">
        <v>27</v>
      </c>
      <c r="B30" s="3" t="s">
        <v>7</v>
      </c>
      <c r="C30" s="3">
        <v>2429</v>
      </c>
      <c r="D30" s="3">
        <v>299</v>
      </c>
      <c r="E30" s="1">
        <f t="shared" si="2"/>
        <v>0.123095924248662</v>
      </c>
      <c r="F30" s="3">
        <v>466</v>
      </c>
      <c r="G30" s="3">
        <v>87</v>
      </c>
      <c r="H30" s="1">
        <f t="shared" si="3"/>
        <v>0.18669527896995708</v>
      </c>
      <c r="I30" s="3">
        <v>2565</v>
      </c>
      <c r="J30" s="3">
        <v>385</v>
      </c>
      <c r="K30" s="1">
        <f t="shared" si="4"/>
        <v>0.15009746588693956</v>
      </c>
      <c r="L30" s="3">
        <v>1285</v>
      </c>
      <c r="M30" s="3">
        <v>227</v>
      </c>
      <c r="N30" s="1">
        <f t="shared" si="5"/>
        <v>0.17665369649805449</v>
      </c>
      <c r="O30" s="3">
        <v>465</v>
      </c>
      <c r="P30" s="3">
        <v>74</v>
      </c>
      <c r="Q30" s="1">
        <f t="shared" si="6"/>
        <v>0.15913978494623657</v>
      </c>
      <c r="R30" s="3">
        <v>1185</v>
      </c>
      <c r="S30" s="3">
        <v>165</v>
      </c>
      <c r="T30" s="1">
        <f t="shared" si="7"/>
        <v>0.13924050632911392</v>
      </c>
      <c r="U30" s="3">
        <v>99</v>
      </c>
      <c r="V30" s="3">
        <v>11</v>
      </c>
      <c r="W30" s="1">
        <f t="shared" si="8"/>
        <v>0.1111111111111111</v>
      </c>
    </row>
    <row r="31" spans="1:37" x14ac:dyDescent="0.2">
      <c r="A31" s="3" t="s">
        <v>28</v>
      </c>
      <c r="B31" s="3" t="s">
        <v>8</v>
      </c>
      <c r="C31" s="3">
        <v>1456</v>
      </c>
      <c r="D31" s="3">
        <v>226</v>
      </c>
      <c r="E31" s="1">
        <f t="shared" si="2"/>
        <v>0.15521978021978022</v>
      </c>
      <c r="F31" s="3">
        <v>3020</v>
      </c>
      <c r="G31" s="3">
        <v>346</v>
      </c>
      <c r="H31" s="1">
        <f t="shared" si="3"/>
        <v>0.11456953642384106</v>
      </c>
      <c r="I31" s="3">
        <v>14522</v>
      </c>
      <c r="J31" s="3">
        <v>1304</v>
      </c>
      <c r="K31" s="1">
        <f t="shared" si="4"/>
        <v>8.979479410549511E-2</v>
      </c>
      <c r="L31" s="3">
        <v>3231</v>
      </c>
      <c r="M31" s="3">
        <v>457</v>
      </c>
      <c r="N31" s="1">
        <f t="shared" si="5"/>
        <v>0.14144227793252864</v>
      </c>
      <c r="O31" s="3">
        <v>496</v>
      </c>
      <c r="P31" s="3">
        <v>58</v>
      </c>
      <c r="Q31" s="1">
        <f t="shared" si="6"/>
        <v>0.11693548387096774</v>
      </c>
      <c r="R31" s="3">
        <v>646</v>
      </c>
      <c r="S31" s="3">
        <v>112</v>
      </c>
      <c r="T31" s="1">
        <f t="shared" si="7"/>
        <v>0.17337461300309598</v>
      </c>
      <c r="U31" s="3">
        <v>117</v>
      </c>
      <c r="V31" s="3">
        <v>19</v>
      </c>
      <c r="W31" s="1">
        <f t="shared" si="8"/>
        <v>0.1623931623931624</v>
      </c>
    </row>
    <row r="32" spans="1:37" x14ac:dyDescent="0.2">
      <c r="A32" s="3" t="s">
        <v>29</v>
      </c>
      <c r="B32" s="3" t="s">
        <v>9</v>
      </c>
      <c r="C32" s="3">
        <v>4628</v>
      </c>
      <c r="D32" s="3">
        <v>593</v>
      </c>
      <c r="E32" s="1">
        <f t="shared" si="2"/>
        <v>0.12813310285220397</v>
      </c>
      <c r="F32" s="3">
        <v>846</v>
      </c>
      <c r="G32" s="3">
        <v>160</v>
      </c>
      <c r="H32" s="1">
        <f t="shared" si="3"/>
        <v>0.18912529550827423</v>
      </c>
      <c r="I32" s="3">
        <v>1097</v>
      </c>
      <c r="J32" s="3">
        <v>190</v>
      </c>
      <c r="K32" s="1">
        <f t="shared" si="4"/>
        <v>0.1731996353691887</v>
      </c>
      <c r="L32" s="3">
        <v>5188</v>
      </c>
      <c r="M32" s="3">
        <v>973</v>
      </c>
      <c r="N32" s="1">
        <f t="shared" si="5"/>
        <v>0.18754818812644564</v>
      </c>
      <c r="O32" s="3">
        <v>1364</v>
      </c>
      <c r="P32" s="3">
        <v>244</v>
      </c>
      <c r="Q32" s="1">
        <f t="shared" si="6"/>
        <v>0.17888563049853373</v>
      </c>
      <c r="R32" s="3">
        <v>33032</v>
      </c>
      <c r="S32" s="3">
        <v>3322</v>
      </c>
      <c r="T32" s="1">
        <f t="shared" si="7"/>
        <v>0.10056914507144588</v>
      </c>
      <c r="U32" s="3">
        <v>468</v>
      </c>
      <c r="V32" s="3">
        <v>58</v>
      </c>
      <c r="W32" s="1">
        <f t="shared" si="8"/>
        <v>0.12393162393162394</v>
      </c>
    </row>
    <row r="33" spans="1:23" s="8" customFormat="1" x14ac:dyDescent="0.2">
      <c r="A33" s="3" t="s">
        <v>30</v>
      </c>
      <c r="B33" s="3" t="s">
        <v>10</v>
      </c>
      <c r="C33" s="3">
        <v>6174</v>
      </c>
      <c r="D33" s="3">
        <v>768</v>
      </c>
      <c r="E33" s="1">
        <f t="shared" si="2"/>
        <v>0.12439261418853255</v>
      </c>
      <c r="F33" s="3">
        <v>897</v>
      </c>
      <c r="G33" s="3">
        <v>165</v>
      </c>
      <c r="H33" s="1">
        <f t="shared" si="3"/>
        <v>0.18394648829431437</v>
      </c>
      <c r="I33" s="3">
        <v>831</v>
      </c>
      <c r="J33" s="3">
        <v>157</v>
      </c>
      <c r="K33" s="1">
        <f t="shared" si="4"/>
        <v>0.18892900120336945</v>
      </c>
      <c r="L33" s="3">
        <v>2326</v>
      </c>
      <c r="M33" s="3">
        <v>386</v>
      </c>
      <c r="N33" s="1">
        <f t="shared" si="5"/>
        <v>0.16595012897678418</v>
      </c>
      <c r="O33" s="3">
        <v>1602</v>
      </c>
      <c r="P33" s="3">
        <v>221</v>
      </c>
      <c r="Q33" s="1">
        <f t="shared" si="6"/>
        <v>0.13795255930087391</v>
      </c>
      <c r="R33" s="3">
        <v>5313</v>
      </c>
      <c r="S33" s="3">
        <v>654</v>
      </c>
      <c r="T33" s="1">
        <f t="shared" si="7"/>
        <v>0.12309429700734048</v>
      </c>
      <c r="U33" s="3">
        <v>925</v>
      </c>
      <c r="V33" s="3">
        <v>94</v>
      </c>
      <c r="W33" s="1">
        <f t="shared" si="8"/>
        <v>0.10162162162162162</v>
      </c>
    </row>
    <row r="34" spans="1:23" s="8" customFormat="1" x14ac:dyDescent="0.2">
      <c r="A34" s="3" t="s">
        <v>31</v>
      </c>
      <c r="B34" s="3" t="s">
        <v>11</v>
      </c>
      <c r="C34" s="3">
        <v>3890</v>
      </c>
      <c r="D34" s="3">
        <v>560</v>
      </c>
      <c r="E34" s="1">
        <f t="shared" si="2"/>
        <v>0.14395886889460155</v>
      </c>
      <c r="F34" s="3">
        <v>417</v>
      </c>
      <c r="G34" s="3">
        <v>101</v>
      </c>
      <c r="H34" s="1">
        <f t="shared" si="3"/>
        <v>0.2422062350119904</v>
      </c>
      <c r="I34" s="3">
        <v>1697</v>
      </c>
      <c r="J34" s="3">
        <v>378</v>
      </c>
      <c r="K34" s="1">
        <f t="shared" si="4"/>
        <v>0.22274602239245728</v>
      </c>
      <c r="L34" s="3">
        <v>3245</v>
      </c>
      <c r="M34" s="3">
        <v>641</v>
      </c>
      <c r="N34" s="1">
        <f t="shared" si="5"/>
        <v>0.19753466872110939</v>
      </c>
      <c r="O34" s="3">
        <v>670</v>
      </c>
      <c r="P34" s="3">
        <v>136</v>
      </c>
      <c r="Q34" s="1">
        <f t="shared" si="6"/>
        <v>0.20298507462686566</v>
      </c>
      <c r="R34" s="3">
        <v>4858</v>
      </c>
      <c r="S34" s="3">
        <v>725</v>
      </c>
      <c r="T34" s="1">
        <f t="shared" si="7"/>
        <v>0.1492383696994648</v>
      </c>
      <c r="U34" s="3">
        <v>337</v>
      </c>
      <c r="V34" s="3">
        <v>63</v>
      </c>
      <c r="W34" s="1">
        <f t="shared" si="8"/>
        <v>0.18694362017804153</v>
      </c>
    </row>
    <row r="35" spans="1:23" s="8" customForma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s="8" customFormat="1" x14ac:dyDescent="0.2">
      <c r="A36" s="3"/>
      <c r="B36" s="3"/>
      <c r="C36" s="3"/>
      <c r="D36" s="3"/>
      <c r="E36" s="1"/>
      <c r="F36" s="3"/>
      <c r="G36" s="3"/>
      <c r="H36" s="1"/>
      <c r="I36" s="3"/>
      <c r="J36" s="3"/>
      <c r="K36" s="1"/>
      <c r="L36" s="3"/>
      <c r="M36" s="3"/>
      <c r="N36" s="1"/>
      <c r="O36" s="3"/>
      <c r="P36" s="3"/>
      <c r="Q36" s="1"/>
      <c r="R36" s="3"/>
      <c r="S36" s="3"/>
      <c r="T36" s="1"/>
      <c r="U36" s="3"/>
      <c r="V36" s="3"/>
      <c r="W36" s="1"/>
    </row>
    <row r="37" spans="1:23" s="8" customForma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s="8" customFormat="1" x14ac:dyDescent="0.2">
      <c r="A38" s="3"/>
      <c r="B38" s="3"/>
      <c r="C38" s="3"/>
      <c r="D38" s="3"/>
      <c r="E38" s="1"/>
      <c r="F38" s="3"/>
      <c r="G38" s="3"/>
      <c r="H38" s="1"/>
      <c r="I38" s="3"/>
      <c r="J38" s="3"/>
      <c r="K38" s="1"/>
      <c r="L38" s="3"/>
      <c r="M38" s="3"/>
      <c r="N38" s="1"/>
      <c r="O38" s="3"/>
      <c r="P38" s="3"/>
      <c r="Q38" s="1"/>
      <c r="R38" s="3"/>
      <c r="S38" s="3"/>
      <c r="T38" s="1"/>
      <c r="U38" s="3"/>
      <c r="V38" s="3"/>
      <c r="W38" s="1"/>
    </row>
    <row r="39" spans="1:23" x14ac:dyDescent="0.2">
      <c r="E39" s="1"/>
      <c r="H39" s="1"/>
      <c r="K39" s="1"/>
      <c r="N39" s="1"/>
      <c r="Q39" s="1"/>
      <c r="T39" s="1"/>
      <c r="W39" s="1"/>
    </row>
    <row r="40" spans="1:23" s="8" customFormat="1" x14ac:dyDescent="0.2">
      <c r="A40" s="3"/>
      <c r="B40" s="3"/>
      <c r="C40" s="3"/>
      <c r="D40" s="3"/>
      <c r="E40" s="1"/>
      <c r="F40" s="3"/>
      <c r="G40" s="3"/>
      <c r="H40" s="1"/>
      <c r="I40" s="3"/>
      <c r="J40" s="3"/>
      <c r="K40" s="1"/>
      <c r="L40" s="3"/>
      <c r="M40" s="3"/>
      <c r="N40" s="1"/>
      <c r="O40" s="3"/>
      <c r="P40" s="3"/>
      <c r="Q40" s="1"/>
      <c r="R40" s="3"/>
      <c r="S40" s="3"/>
      <c r="T40" s="1"/>
      <c r="U40" s="3"/>
      <c r="V40" s="3"/>
      <c r="W40" s="1"/>
    </row>
    <row r="43" spans="1:23" x14ac:dyDescent="0.2">
      <c r="C43" s="1"/>
      <c r="D43" s="1"/>
      <c r="E43" s="1"/>
      <c r="F43" s="1"/>
      <c r="G43" s="1"/>
      <c r="H43" s="1"/>
      <c r="I43" s="1"/>
      <c r="J43" s="1"/>
    </row>
    <row r="44" spans="1:23" x14ac:dyDescent="0.2">
      <c r="C44" s="1"/>
      <c r="D44" s="1"/>
      <c r="E44" s="1"/>
      <c r="F44" s="1"/>
      <c r="G44" s="1"/>
      <c r="H44" s="1"/>
      <c r="I44" s="1"/>
      <c r="J44" s="1"/>
    </row>
    <row r="45" spans="1:23" x14ac:dyDescent="0.2">
      <c r="C45" s="1"/>
      <c r="D45" s="1"/>
      <c r="E45" s="1"/>
      <c r="F45" s="1"/>
      <c r="G45" s="1"/>
      <c r="H45" s="1"/>
      <c r="I45" s="1"/>
      <c r="J45" s="1"/>
    </row>
    <row r="46" spans="1:23" s="9" customFormat="1" x14ac:dyDescent="0.2"/>
    <row r="47" spans="1:23" s="9" customFormat="1" x14ac:dyDescent="0.2"/>
    <row r="48" spans="1:23" s="9" customFormat="1" x14ac:dyDescent="0.2"/>
    <row r="49" s="9" customFormat="1" x14ac:dyDescent="0.2"/>
    <row r="50" s="9" customFormat="1" x14ac:dyDescent="0.2"/>
    <row r="51" s="9" customFormat="1" x14ac:dyDescent="0.2"/>
    <row r="52" s="9" customFormat="1" x14ac:dyDescent="0.2"/>
    <row r="53" s="9" customFormat="1" x14ac:dyDescent="0.2"/>
    <row r="54" s="9" customFormat="1" x14ac:dyDescent="0.2"/>
    <row r="55" s="9" customFormat="1" x14ac:dyDescent="0.2"/>
    <row r="56" s="9" customFormat="1" x14ac:dyDescent="0.2"/>
    <row r="57" s="9" customFormat="1" x14ac:dyDescent="0.2"/>
  </sheetData>
  <mergeCells count="17">
    <mergeCell ref="R18:T18"/>
    <mergeCell ref="C1:G1"/>
    <mergeCell ref="C2:E2"/>
    <mergeCell ref="F2:H2"/>
    <mergeCell ref="U18:W18"/>
    <mergeCell ref="C19:E19"/>
    <mergeCell ref="F19:H19"/>
    <mergeCell ref="I19:K19"/>
    <mergeCell ref="L19:N19"/>
    <mergeCell ref="O19:Q19"/>
    <mergeCell ref="R19:T19"/>
    <mergeCell ref="U19:W19"/>
    <mergeCell ref="C18:E18"/>
    <mergeCell ref="F18:H18"/>
    <mergeCell ref="I18:K18"/>
    <mergeCell ref="L18:N18"/>
    <mergeCell ref="O18:Q1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mortality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Kamp</dc:creator>
  <cp:lastModifiedBy>Marcel Kamp</cp:lastModifiedBy>
  <dcterms:created xsi:type="dcterms:W3CDTF">2025-12-27T10:47:04Z</dcterms:created>
  <dcterms:modified xsi:type="dcterms:W3CDTF">2025-12-27T22:40:38Z</dcterms:modified>
</cp:coreProperties>
</file>