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celalexanderkamp/Desktop/C-Pall/"/>
    </mc:Choice>
  </mc:AlternateContent>
  <xr:revisionPtr revIDLastSave="0" documentId="8_{1FC7D12C-AB21-C047-9646-9E965DDF0E04}" xr6:coauthVersionLast="47" xr6:coauthVersionMax="47" xr10:uidLastSave="{00000000-0000-0000-0000-000000000000}"/>
  <bookViews>
    <workbookView xWindow="1800" yWindow="1920" windowWidth="27440" windowHeight="16240" activeTab="4" xr2:uid="{4CD1B67B-AB9B-204B-9774-5A46EC8CAEA3}"/>
  </bookViews>
  <sheets>
    <sheet name="tabl_1_Age &amp; Gender" sheetId="2" r:id="rId1"/>
    <sheet name="CCI" sheetId="3" r:id="rId2"/>
    <sheet name="SPC - overall" sheetId="9" r:id="rId3"/>
    <sheet name="Odds ratios" sheetId="10" r:id="rId4"/>
    <sheet name="SPC - Mets" sheetId="5" r:id="rId5"/>
    <sheet name="mortality" sheetId="6" r:id="rId6"/>
    <sheet name="suppl.tab_1_code-definition" sheetId="8" r:id="rId7"/>
    <sheet name="-" sheetId="1" r:id="rId8"/>
    <sheet name="SPC - Mets Nodes" sheetId="7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0" l="1"/>
  <c r="Q3" i="10"/>
  <c r="Q4" i="10"/>
  <c r="Q5" i="10"/>
  <c r="Q6" i="10"/>
  <c r="Q7" i="10"/>
  <c r="Q8" i="10"/>
  <c r="Q9" i="10"/>
  <c r="Q10" i="10"/>
  <c r="Q11" i="10"/>
  <c r="Q12" i="10"/>
  <c r="Q13" i="10"/>
  <c r="Q14" i="10"/>
  <c r="Q15" i="10"/>
  <c r="BS15" i="10"/>
  <c r="BS14" i="10"/>
  <c r="BS13" i="10"/>
  <c r="BM12" i="10"/>
  <c r="BM11" i="10"/>
  <c r="BM10" i="10"/>
  <c r="BM9" i="10"/>
  <c r="BG8" i="10"/>
  <c r="BA7" i="10"/>
  <c r="AU7" i="10"/>
  <c r="AO6" i="10"/>
  <c r="AO5" i="10"/>
  <c r="AO4" i="10"/>
  <c r="AI6" i="10"/>
  <c r="AI5" i="10"/>
  <c r="AI4" i="10"/>
  <c r="AC3" i="10"/>
  <c r="W3" i="10"/>
  <c r="K4" i="10"/>
  <c r="K5" i="10"/>
  <c r="K6" i="10"/>
  <c r="K7" i="10"/>
  <c r="K8" i="10"/>
  <c r="K9" i="10"/>
  <c r="K10" i="10"/>
  <c r="K11" i="10"/>
  <c r="K12" i="10"/>
  <c r="K13" i="10"/>
  <c r="K14" i="10"/>
  <c r="K15" i="10"/>
  <c r="K3" i="10"/>
  <c r="AD25" i="9" l="1"/>
  <c r="AE25" i="9" s="1"/>
  <c r="AC25" i="9"/>
  <c r="AA25" i="9"/>
  <c r="Y25" i="9"/>
  <c r="W25" i="9"/>
  <c r="U25" i="9"/>
  <c r="S25" i="9"/>
  <c r="Q25" i="9"/>
  <c r="O25" i="9"/>
  <c r="M25" i="9"/>
  <c r="K25" i="9"/>
  <c r="I25" i="9"/>
  <c r="G25" i="9"/>
  <c r="E25" i="9"/>
  <c r="AD24" i="9"/>
  <c r="AC24" i="9"/>
  <c r="AA24" i="9"/>
  <c r="Y24" i="9"/>
  <c r="W24" i="9"/>
  <c r="U24" i="9"/>
  <c r="S24" i="9"/>
  <c r="Q24" i="9"/>
  <c r="O24" i="9"/>
  <c r="M24" i="9"/>
  <c r="K24" i="9"/>
  <c r="I24" i="9"/>
  <c r="G24" i="9"/>
  <c r="E24" i="9"/>
  <c r="AD23" i="9"/>
  <c r="AE23" i="9" s="1"/>
  <c r="AC23" i="9"/>
  <c r="AA23" i="9"/>
  <c r="Y23" i="9"/>
  <c r="W23" i="9"/>
  <c r="U23" i="9"/>
  <c r="S23" i="9"/>
  <c r="Q23" i="9"/>
  <c r="O23" i="9"/>
  <c r="M23" i="9"/>
  <c r="K23" i="9"/>
  <c r="I23" i="9"/>
  <c r="G23" i="9"/>
  <c r="E23" i="9"/>
  <c r="AD22" i="9"/>
  <c r="AD21" i="9"/>
  <c r="AE24" i="9" s="1"/>
  <c r="AC21" i="9"/>
  <c r="AA21" i="9"/>
  <c r="Y21" i="9"/>
  <c r="W21" i="9"/>
  <c r="U21" i="9"/>
  <c r="S21" i="9"/>
  <c r="Q21" i="9"/>
  <c r="O21" i="9"/>
  <c r="M21" i="9"/>
  <c r="K21" i="9"/>
  <c r="I21" i="9"/>
  <c r="G21" i="9"/>
  <c r="E21" i="9"/>
  <c r="AB20" i="9"/>
  <c r="AC20" i="9" s="1"/>
  <c r="Z20" i="9"/>
  <c r="AD20" i="9" s="1"/>
  <c r="AE20" i="9" s="1"/>
  <c r="X20" i="9"/>
  <c r="Y20" i="9" s="1"/>
  <c r="W20" i="9"/>
  <c r="V20" i="9"/>
  <c r="U20" i="9"/>
  <c r="T20" i="9"/>
  <c r="R20" i="9"/>
  <c r="S20" i="9" s="1"/>
  <c r="P20" i="9"/>
  <c r="Q20" i="9" s="1"/>
  <c r="N20" i="9"/>
  <c r="O20" i="9" s="1"/>
  <c r="L20" i="9"/>
  <c r="M20" i="9" s="1"/>
  <c r="J20" i="9"/>
  <c r="K20" i="9" s="1"/>
  <c r="I20" i="9"/>
  <c r="H20" i="9"/>
  <c r="G20" i="9"/>
  <c r="F20" i="9"/>
  <c r="D20" i="9"/>
  <c r="E20" i="9" s="1"/>
  <c r="AD19" i="9"/>
  <c r="AE11" i="9"/>
  <c r="AD11" i="9"/>
  <c r="AC11" i="9"/>
  <c r="AA11" i="9"/>
  <c r="Y11" i="9"/>
  <c r="W11" i="9"/>
  <c r="U11" i="9"/>
  <c r="S11" i="9"/>
  <c r="Q11" i="9"/>
  <c r="O11" i="9"/>
  <c r="M11" i="9"/>
  <c r="K11" i="9"/>
  <c r="I11" i="9"/>
  <c r="G11" i="9"/>
  <c r="E11" i="9"/>
  <c r="AD10" i="9"/>
  <c r="AE10" i="9" s="1"/>
  <c r="AC10" i="9"/>
  <c r="AA10" i="9"/>
  <c r="Y10" i="9"/>
  <c r="W10" i="9"/>
  <c r="U10" i="9"/>
  <c r="S10" i="9"/>
  <c r="Q10" i="9"/>
  <c r="O10" i="9"/>
  <c r="M10" i="9"/>
  <c r="K10" i="9"/>
  <c r="I10" i="9"/>
  <c r="G10" i="9"/>
  <c r="E10" i="9"/>
  <c r="AD9" i="9"/>
  <c r="AE9" i="9" s="1"/>
  <c r="AC9" i="9"/>
  <c r="AA9" i="9"/>
  <c r="Y9" i="9"/>
  <c r="W9" i="9"/>
  <c r="U9" i="9"/>
  <c r="S9" i="9"/>
  <c r="Q9" i="9"/>
  <c r="O9" i="9"/>
  <c r="M9" i="9"/>
  <c r="K9" i="9"/>
  <c r="I9" i="9"/>
  <c r="G9" i="9"/>
  <c r="E9" i="9"/>
  <c r="AD8" i="9"/>
  <c r="AD7" i="9"/>
  <c r="AE7" i="9" s="1"/>
  <c r="AC7" i="9"/>
  <c r="AA7" i="9"/>
  <c r="Y7" i="9"/>
  <c r="W7" i="9"/>
  <c r="U7" i="9"/>
  <c r="S7" i="9"/>
  <c r="Q7" i="9"/>
  <c r="O7" i="9"/>
  <c r="M7" i="9"/>
  <c r="K7" i="9"/>
  <c r="I7" i="9"/>
  <c r="G7" i="9"/>
  <c r="E7" i="9"/>
  <c r="AD6" i="9"/>
  <c r="AE6" i="9" s="1"/>
  <c r="AC6" i="9"/>
  <c r="AB6" i="9"/>
  <c r="AA6" i="9"/>
  <c r="Z6" i="9"/>
  <c r="X6" i="9"/>
  <c r="Y6" i="9" s="1"/>
  <c r="V6" i="9"/>
  <c r="W6" i="9" s="1"/>
  <c r="T6" i="9"/>
  <c r="U6" i="9" s="1"/>
  <c r="R6" i="9"/>
  <c r="S6" i="9" s="1"/>
  <c r="P6" i="9"/>
  <c r="Q6" i="9" s="1"/>
  <c r="O6" i="9"/>
  <c r="N6" i="9"/>
  <c r="M6" i="9"/>
  <c r="L6" i="9"/>
  <c r="J6" i="9"/>
  <c r="K6" i="9" s="1"/>
  <c r="H6" i="9"/>
  <c r="I6" i="9" s="1"/>
  <c r="F6" i="9"/>
  <c r="G6" i="9" s="1"/>
  <c r="D6" i="9"/>
  <c r="E6" i="9" s="1"/>
  <c r="AD5" i="9"/>
  <c r="AA20" i="9" l="1"/>
  <c r="AE21" i="9"/>
  <c r="AP31" i="7" l="1"/>
  <c r="AM31" i="7"/>
  <c r="AJ31" i="7"/>
  <c r="AG31" i="7"/>
  <c r="AD31" i="7"/>
  <c r="X31" i="7"/>
  <c r="U31" i="7"/>
  <c r="R31" i="7"/>
  <c r="O31" i="7"/>
  <c r="L31" i="7"/>
  <c r="I31" i="7"/>
  <c r="F31" i="7"/>
  <c r="AP30" i="7"/>
  <c r="AM30" i="7"/>
  <c r="AJ30" i="7"/>
  <c r="AG30" i="7"/>
  <c r="AD30" i="7"/>
  <c r="AA30" i="7"/>
  <c r="X30" i="7"/>
  <c r="U30" i="7"/>
  <c r="R30" i="7"/>
  <c r="O30" i="7"/>
  <c r="L30" i="7"/>
  <c r="I30" i="7"/>
  <c r="F30" i="7"/>
  <c r="AP29" i="7"/>
  <c r="AM29" i="7"/>
  <c r="AJ29" i="7"/>
  <c r="AG29" i="7"/>
  <c r="AD29" i="7"/>
  <c r="X29" i="7"/>
  <c r="U29" i="7"/>
  <c r="R29" i="7"/>
  <c r="O29" i="7"/>
  <c r="L29" i="7"/>
  <c r="I29" i="7"/>
  <c r="F29" i="7"/>
  <c r="AM28" i="7"/>
  <c r="AJ28" i="7"/>
  <c r="X28" i="7"/>
  <c r="U28" i="7"/>
  <c r="R28" i="7"/>
  <c r="L28" i="7"/>
  <c r="I28" i="7"/>
  <c r="F28" i="7"/>
  <c r="AM27" i="7"/>
  <c r="AD27" i="7"/>
  <c r="X27" i="7"/>
  <c r="U27" i="7"/>
  <c r="R27" i="7"/>
  <c r="O27" i="7"/>
  <c r="L27" i="7"/>
  <c r="F27" i="7"/>
  <c r="AP26" i="7"/>
  <c r="AM26" i="7"/>
  <c r="AJ26" i="7"/>
  <c r="AG26" i="7"/>
  <c r="X26" i="7"/>
  <c r="U26" i="7"/>
  <c r="R26" i="7"/>
  <c r="O26" i="7"/>
  <c r="L26" i="7"/>
  <c r="I26" i="7"/>
  <c r="F26" i="7"/>
  <c r="AP25" i="7"/>
  <c r="AM25" i="7"/>
  <c r="AJ25" i="7"/>
  <c r="AG25" i="7"/>
  <c r="AD25" i="7"/>
  <c r="AA25" i="7"/>
  <c r="X25" i="7"/>
  <c r="U25" i="7"/>
  <c r="R25" i="7"/>
  <c r="O25" i="7"/>
  <c r="L25" i="7"/>
  <c r="I25" i="7"/>
  <c r="F25" i="7"/>
  <c r="AP24" i="7"/>
  <c r="AM24" i="7"/>
  <c r="AG24" i="7"/>
  <c r="AD24" i="7"/>
  <c r="X24" i="7"/>
  <c r="U24" i="7"/>
  <c r="R24" i="7"/>
  <c r="O24" i="7"/>
  <c r="L24" i="7"/>
  <c r="I24" i="7"/>
  <c r="AP23" i="7"/>
  <c r="AM23" i="7"/>
  <c r="AJ23" i="7"/>
  <c r="AG23" i="7"/>
  <c r="AD23" i="7"/>
  <c r="AA23" i="7"/>
  <c r="X23" i="7"/>
  <c r="U23" i="7"/>
  <c r="R23" i="7"/>
  <c r="O23" i="7"/>
  <c r="L23" i="7"/>
  <c r="I23" i="7"/>
  <c r="F23" i="7"/>
  <c r="AP22" i="7"/>
  <c r="AM22" i="7"/>
  <c r="AG22" i="7"/>
  <c r="AD22" i="7"/>
  <c r="AA22" i="7"/>
  <c r="X22" i="7"/>
  <c r="U22" i="7"/>
  <c r="R22" i="7"/>
  <c r="O22" i="7"/>
  <c r="L22" i="7"/>
  <c r="I22" i="7"/>
  <c r="AP21" i="7"/>
  <c r="AM21" i="7"/>
  <c r="AJ21" i="7"/>
  <c r="AG21" i="7"/>
  <c r="AD21" i="7"/>
  <c r="AA21" i="7"/>
  <c r="X21" i="7"/>
  <c r="U21" i="7"/>
  <c r="R21" i="7"/>
  <c r="O21" i="7"/>
  <c r="L21" i="7"/>
  <c r="I21" i="7"/>
  <c r="F21" i="7"/>
  <c r="AP20" i="7"/>
  <c r="AM20" i="7"/>
  <c r="AJ20" i="7"/>
  <c r="AG20" i="7"/>
  <c r="AD20" i="7"/>
  <c r="X20" i="7"/>
  <c r="U20" i="7"/>
  <c r="R20" i="7"/>
  <c r="O20" i="7"/>
  <c r="L20" i="7"/>
  <c r="I20" i="7"/>
  <c r="F20" i="7"/>
  <c r="AP19" i="7"/>
  <c r="AM19" i="7"/>
  <c r="AJ19" i="7"/>
  <c r="AG19" i="7"/>
  <c r="AD19" i="7"/>
  <c r="AA19" i="7"/>
  <c r="X19" i="7"/>
  <c r="U19" i="7"/>
  <c r="R19" i="7"/>
  <c r="O19" i="7"/>
  <c r="L19" i="7"/>
  <c r="I19" i="7"/>
  <c r="F19" i="7"/>
  <c r="AP18" i="7"/>
  <c r="AM18" i="7"/>
  <c r="AJ18" i="7"/>
  <c r="AG18" i="7"/>
  <c r="AD18" i="7"/>
  <c r="AA18" i="7"/>
  <c r="X18" i="7"/>
  <c r="U18" i="7"/>
  <c r="R18" i="7"/>
  <c r="O18" i="7"/>
  <c r="L18" i="7"/>
  <c r="I18" i="7"/>
  <c r="F18" i="7"/>
  <c r="AP17" i="7"/>
  <c r="AM17" i="7"/>
  <c r="AJ17" i="7"/>
  <c r="AG17" i="7"/>
  <c r="AD17" i="7"/>
  <c r="AA17" i="7"/>
  <c r="X17" i="7"/>
  <c r="U17" i="7"/>
  <c r="R17" i="7"/>
  <c r="O17" i="7"/>
  <c r="L17" i="7"/>
  <c r="I17" i="7"/>
  <c r="AP16" i="7"/>
  <c r="AM16" i="7"/>
  <c r="AJ16" i="7"/>
  <c r="AG16" i="7"/>
  <c r="AD16" i="7"/>
  <c r="AA16" i="7"/>
  <c r="X16" i="7"/>
  <c r="U16" i="7"/>
  <c r="R16" i="7"/>
  <c r="O16" i="7"/>
  <c r="L16" i="7"/>
  <c r="I16" i="7"/>
  <c r="F16" i="7"/>
  <c r="AP15" i="7"/>
  <c r="AM15" i="7"/>
  <c r="AJ15" i="7"/>
  <c r="AG15" i="7"/>
  <c r="AD15" i="7"/>
  <c r="AA15" i="7"/>
  <c r="X15" i="7"/>
  <c r="U15" i="7"/>
  <c r="R15" i="7"/>
  <c r="O15" i="7"/>
  <c r="L15" i="7"/>
  <c r="I15" i="7"/>
  <c r="F15" i="7"/>
  <c r="AP14" i="7"/>
  <c r="AM14" i="7"/>
  <c r="AJ14" i="7"/>
  <c r="AG14" i="7"/>
  <c r="AD14" i="7"/>
  <c r="AA14" i="7"/>
  <c r="X14" i="7"/>
  <c r="U14" i="7"/>
  <c r="R14" i="7"/>
  <c r="O14" i="7"/>
  <c r="L14" i="7"/>
  <c r="I14" i="7"/>
  <c r="F14" i="7"/>
  <c r="AP13" i="7"/>
  <c r="AM13" i="7"/>
  <c r="AJ13" i="7"/>
  <c r="AG13" i="7"/>
  <c r="AD13" i="7"/>
  <c r="AA13" i="7"/>
  <c r="X13" i="7"/>
  <c r="U13" i="7"/>
  <c r="R13" i="7"/>
  <c r="O13" i="7"/>
  <c r="L13" i="7"/>
  <c r="I13" i="7"/>
  <c r="F13" i="7"/>
  <c r="AP12" i="7"/>
  <c r="AM12" i="7"/>
  <c r="AJ12" i="7"/>
  <c r="AG12" i="7"/>
  <c r="AD12" i="7"/>
  <c r="AA12" i="7"/>
  <c r="X12" i="7"/>
  <c r="U12" i="7"/>
  <c r="R12" i="7"/>
  <c r="O12" i="7"/>
  <c r="L12" i="7"/>
  <c r="I12" i="7"/>
  <c r="F12" i="7"/>
  <c r="AP11" i="7"/>
  <c r="AM11" i="7"/>
  <c r="AJ11" i="7"/>
  <c r="AG11" i="7"/>
  <c r="AD11" i="7"/>
  <c r="AA11" i="7"/>
  <c r="X11" i="7"/>
  <c r="U11" i="7"/>
  <c r="R11" i="7"/>
  <c r="O11" i="7"/>
  <c r="L11" i="7"/>
  <c r="I11" i="7"/>
  <c r="F11" i="7"/>
  <c r="AM10" i="7"/>
  <c r="AJ10" i="7"/>
  <c r="AG10" i="7"/>
  <c r="AD10" i="7"/>
  <c r="AA10" i="7"/>
  <c r="X10" i="7"/>
  <c r="U10" i="7"/>
  <c r="R10" i="7"/>
  <c r="O10" i="7"/>
  <c r="L10" i="7"/>
  <c r="I10" i="7"/>
  <c r="F10" i="7"/>
  <c r="AP9" i="7"/>
  <c r="AM9" i="7"/>
  <c r="AJ9" i="7"/>
  <c r="AG9" i="7"/>
  <c r="AD9" i="7"/>
  <c r="AA9" i="7"/>
  <c r="X9" i="7"/>
  <c r="U9" i="7"/>
  <c r="R9" i="7"/>
  <c r="O9" i="7"/>
  <c r="L9" i="7"/>
  <c r="I9" i="7"/>
  <c r="F9" i="7"/>
  <c r="AP8" i="7"/>
  <c r="AM8" i="7"/>
  <c r="AJ8" i="7"/>
  <c r="AG8" i="7"/>
  <c r="AD8" i="7"/>
  <c r="AA8" i="7"/>
  <c r="X8" i="7"/>
  <c r="U8" i="7"/>
  <c r="R8" i="7"/>
  <c r="O8" i="7"/>
  <c r="L8" i="7"/>
  <c r="I8" i="7"/>
  <c r="F8" i="7"/>
  <c r="AP7" i="7"/>
  <c r="AM7" i="7"/>
  <c r="AJ7" i="7"/>
  <c r="AG7" i="7"/>
  <c r="AD7" i="7"/>
  <c r="AA7" i="7"/>
  <c r="X7" i="7"/>
  <c r="U7" i="7"/>
  <c r="R7" i="7"/>
  <c r="O7" i="7"/>
  <c r="L7" i="7"/>
  <c r="I7" i="7"/>
  <c r="F7" i="7"/>
  <c r="AP4" i="7"/>
  <c r="AM4" i="7"/>
  <c r="AJ4" i="7"/>
  <c r="AG4" i="7"/>
  <c r="AD4" i="7"/>
  <c r="AA4" i="7"/>
  <c r="X4" i="7"/>
  <c r="U4" i="7"/>
  <c r="R4" i="7"/>
  <c r="O4" i="7"/>
  <c r="L4" i="7"/>
  <c r="I4" i="7"/>
  <c r="F4" i="7"/>
  <c r="W34" i="6"/>
  <c r="T34" i="6"/>
  <c r="Q34" i="6"/>
  <c r="N34" i="6"/>
  <c r="K34" i="6"/>
  <c r="H34" i="6"/>
  <c r="E34" i="6"/>
  <c r="W33" i="6"/>
  <c r="T33" i="6"/>
  <c r="Q33" i="6"/>
  <c r="N33" i="6"/>
  <c r="K33" i="6"/>
  <c r="H33" i="6"/>
  <c r="E33" i="6"/>
  <c r="W32" i="6"/>
  <c r="T32" i="6"/>
  <c r="Q32" i="6"/>
  <c r="N32" i="6"/>
  <c r="K32" i="6"/>
  <c r="H32" i="6"/>
  <c r="E32" i="6"/>
  <c r="W31" i="6"/>
  <c r="T31" i="6"/>
  <c r="Q31" i="6"/>
  <c r="N31" i="6"/>
  <c r="K31" i="6"/>
  <c r="H31" i="6"/>
  <c r="E31" i="6"/>
  <c r="W30" i="6"/>
  <c r="T30" i="6"/>
  <c r="Q30" i="6"/>
  <c r="N30" i="6"/>
  <c r="K30" i="6"/>
  <c r="H30" i="6"/>
  <c r="E30" i="6"/>
  <c r="W29" i="6"/>
  <c r="T29" i="6"/>
  <c r="Q29" i="6"/>
  <c r="N29" i="6"/>
  <c r="K29" i="6"/>
  <c r="H29" i="6"/>
  <c r="E29" i="6"/>
  <c r="W28" i="6"/>
  <c r="T28" i="6"/>
  <c r="Q28" i="6"/>
  <c r="N28" i="6"/>
  <c r="K28" i="6"/>
  <c r="H28" i="6"/>
  <c r="E28" i="6"/>
  <c r="W27" i="6"/>
  <c r="T27" i="6"/>
  <c r="Q27" i="6"/>
  <c r="N27" i="6"/>
  <c r="K27" i="6"/>
  <c r="H27" i="6"/>
  <c r="E27" i="6"/>
  <c r="W26" i="6"/>
  <c r="T26" i="6"/>
  <c r="Q26" i="6"/>
  <c r="N26" i="6"/>
  <c r="K26" i="6"/>
  <c r="H26" i="6"/>
  <c r="E26" i="6"/>
  <c r="W25" i="6"/>
  <c r="T25" i="6"/>
  <c r="Q25" i="6"/>
  <c r="N25" i="6"/>
  <c r="K25" i="6"/>
  <c r="H25" i="6"/>
  <c r="E25" i="6"/>
  <c r="W24" i="6"/>
  <c r="T24" i="6"/>
  <c r="Q24" i="6"/>
  <c r="N24" i="6"/>
  <c r="K24" i="6"/>
  <c r="H24" i="6"/>
  <c r="E24" i="6"/>
  <c r="W23" i="6"/>
  <c r="T23" i="6"/>
  <c r="Q23" i="6"/>
  <c r="N23" i="6"/>
  <c r="K23" i="6"/>
  <c r="H23" i="6"/>
  <c r="E23" i="6"/>
  <c r="W22" i="6"/>
  <c r="T22" i="6"/>
  <c r="Q22" i="6"/>
  <c r="N22" i="6"/>
  <c r="K22" i="6"/>
  <c r="H22" i="6"/>
  <c r="E22" i="6"/>
  <c r="H16" i="6"/>
  <c r="E16" i="6"/>
  <c r="H15" i="6"/>
  <c r="E15" i="6"/>
  <c r="H14" i="6"/>
  <c r="E14" i="6"/>
  <c r="H13" i="6"/>
  <c r="E13" i="6"/>
  <c r="H12" i="6"/>
  <c r="E12" i="6"/>
  <c r="H11" i="6"/>
  <c r="E11" i="6"/>
  <c r="H10" i="6"/>
  <c r="E10" i="6"/>
  <c r="H9" i="6"/>
  <c r="E9" i="6"/>
  <c r="H8" i="6"/>
  <c r="E8" i="6"/>
  <c r="H7" i="6"/>
  <c r="E7" i="6"/>
  <c r="H6" i="6"/>
  <c r="E6" i="6"/>
  <c r="H5" i="6"/>
  <c r="E5" i="6"/>
  <c r="H4" i="6"/>
  <c r="E4" i="6"/>
  <c r="AP39" i="5"/>
  <c r="AM39" i="5"/>
  <c r="AJ39" i="5"/>
  <c r="AG39" i="5"/>
  <c r="AD39" i="5"/>
  <c r="X39" i="5"/>
  <c r="U39" i="5"/>
  <c r="R39" i="5"/>
  <c r="O39" i="5"/>
  <c r="L39" i="5"/>
  <c r="I39" i="5"/>
  <c r="F39" i="5"/>
  <c r="AP38" i="5"/>
  <c r="AM38" i="5"/>
  <c r="AJ38" i="5"/>
  <c r="AG38" i="5"/>
  <c r="AD38" i="5"/>
  <c r="AA38" i="5"/>
  <c r="X38" i="5"/>
  <c r="U38" i="5"/>
  <c r="R38" i="5"/>
  <c r="O38" i="5"/>
  <c r="L38" i="5"/>
  <c r="I38" i="5"/>
  <c r="F38" i="5"/>
  <c r="AP37" i="5"/>
  <c r="AM37" i="5"/>
  <c r="AJ37" i="5"/>
  <c r="AG37" i="5"/>
  <c r="AD37" i="5"/>
  <c r="X37" i="5"/>
  <c r="U37" i="5"/>
  <c r="R37" i="5"/>
  <c r="O37" i="5"/>
  <c r="L37" i="5"/>
  <c r="I37" i="5"/>
  <c r="F37" i="5"/>
  <c r="AM36" i="5"/>
  <c r="AJ36" i="5"/>
  <c r="X36" i="5"/>
  <c r="U36" i="5"/>
  <c r="R36" i="5"/>
  <c r="L36" i="5"/>
  <c r="I36" i="5"/>
  <c r="F36" i="5"/>
  <c r="AM35" i="5"/>
  <c r="AD35" i="5"/>
  <c r="X35" i="5"/>
  <c r="U35" i="5"/>
  <c r="R35" i="5"/>
  <c r="O35" i="5"/>
  <c r="L35" i="5"/>
  <c r="F35" i="5"/>
  <c r="AP34" i="5"/>
  <c r="AM34" i="5"/>
  <c r="AJ34" i="5"/>
  <c r="AG34" i="5"/>
  <c r="X34" i="5"/>
  <c r="U34" i="5"/>
  <c r="R34" i="5"/>
  <c r="O34" i="5"/>
  <c r="L34" i="5"/>
  <c r="I34" i="5"/>
  <c r="F34" i="5"/>
  <c r="AP33" i="5"/>
  <c r="AM33" i="5"/>
  <c r="AJ33" i="5"/>
  <c r="AG33" i="5"/>
  <c r="AD33" i="5"/>
  <c r="AA33" i="5"/>
  <c r="X33" i="5"/>
  <c r="U33" i="5"/>
  <c r="R33" i="5"/>
  <c r="O33" i="5"/>
  <c r="L33" i="5"/>
  <c r="I33" i="5"/>
  <c r="F33" i="5"/>
  <c r="AP32" i="5"/>
  <c r="AM32" i="5"/>
  <c r="AG32" i="5"/>
  <c r="AD32" i="5"/>
  <c r="X32" i="5"/>
  <c r="U32" i="5"/>
  <c r="R32" i="5"/>
  <c r="O32" i="5"/>
  <c r="L32" i="5"/>
  <c r="I32" i="5"/>
  <c r="AP31" i="5"/>
  <c r="AM31" i="5"/>
  <c r="AJ31" i="5"/>
  <c r="AG31" i="5"/>
  <c r="AD31" i="5"/>
  <c r="AA31" i="5"/>
  <c r="X31" i="5"/>
  <c r="U31" i="5"/>
  <c r="R31" i="5"/>
  <c r="O31" i="5"/>
  <c r="L31" i="5"/>
  <c r="I31" i="5"/>
  <c r="F31" i="5"/>
  <c r="AP30" i="5"/>
  <c r="AM30" i="5"/>
  <c r="AG30" i="5"/>
  <c r="AD30" i="5"/>
  <c r="AA30" i="5"/>
  <c r="X30" i="5"/>
  <c r="U30" i="5"/>
  <c r="R30" i="5"/>
  <c r="O30" i="5"/>
  <c r="L30" i="5"/>
  <c r="I30" i="5"/>
  <c r="AP29" i="5"/>
  <c r="AM29" i="5"/>
  <c r="AJ29" i="5"/>
  <c r="AG29" i="5"/>
  <c r="AD29" i="5"/>
  <c r="AA29" i="5"/>
  <c r="X29" i="5"/>
  <c r="U29" i="5"/>
  <c r="R29" i="5"/>
  <c r="O29" i="5"/>
  <c r="L29" i="5"/>
  <c r="I29" i="5"/>
  <c r="F29" i="5"/>
  <c r="AP28" i="5"/>
  <c r="AM28" i="5"/>
  <c r="AJ28" i="5"/>
  <c r="AG28" i="5"/>
  <c r="AD28" i="5"/>
  <c r="X28" i="5"/>
  <c r="U28" i="5"/>
  <c r="R28" i="5"/>
  <c r="O28" i="5"/>
  <c r="L28" i="5"/>
  <c r="I28" i="5"/>
  <c r="F28" i="5"/>
  <c r="AP27" i="5"/>
  <c r="AM27" i="5"/>
  <c r="AJ27" i="5"/>
  <c r="AG27" i="5"/>
  <c r="AD27" i="5"/>
  <c r="AA27" i="5"/>
  <c r="X27" i="5"/>
  <c r="U27" i="5"/>
  <c r="R27" i="5"/>
  <c r="O27" i="5"/>
  <c r="L27" i="5"/>
  <c r="I27" i="5"/>
  <c r="F27" i="5"/>
  <c r="AP26" i="5"/>
  <c r="AM26" i="5"/>
  <c r="AJ26" i="5"/>
  <c r="AG26" i="5"/>
  <c r="AD26" i="5"/>
  <c r="AA26" i="5"/>
  <c r="X26" i="5"/>
  <c r="U26" i="5"/>
  <c r="R26" i="5"/>
  <c r="O26" i="5"/>
  <c r="L26" i="5"/>
  <c r="I26" i="5"/>
  <c r="F26" i="5"/>
  <c r="AP25" i="5"/>
  <c r="AM25" i="5"/>
  <c r="AJ25" i="5"/>
  <c r="AG25" i="5"/>
  <c r="AD25" i="5"/>
  <c r="AA25" i="5"/>
  <c r="X25" i="5"/>
  <c r="U25" i="5"/>
  <c r="R25" i="5"/>
  <c r="O25" i="5"/>
  <c r="L25" i="5"/>
  <c r="I25" i="5"/>
  <c r="AP24" i="5"/>
  <c r="AM24" i="5"/>
  <c r="AJ24" i="5"/>
  <c r="AG24" i="5"/>
  <c r="AD24" i="5"/>
  <c r="AA24" i="5"/>
  <c r="X24" i="5"/>
  <c r="U24" i="5"/>
  <c r="R24" i="5"/>
  <c r="O24" i="5"/>
  <c r="L24" i="5"/>
  <c r="I24" i="5"/>
  <c r="F24" i="5"/>
  <c r="AP23" i="5"/>
  <c r="AM23" i="5"/>
  <c r="AJ23" i="5"/>
  <c r="AG23" i="5"/>
  <c r="AD23" i="5"/>
  <c r="AA23" i="5"/>
  <c r="X23" i="5"/>
  <c r="U23" i="5"/>
  <c r="R23" i="5"/>
  <c r="O23" i="5"/>
  <c r="L23" i="5"/>
  <c r="I23" i="5"/>
  <c r="F23" i="5"/>
  <c r="AP22" i="5"/>
  <c r="AM22" i="5"/>
  <c r="AJ22" i="5"/>
  <c r="AG22" i="5"/>
  <c r="AD22" i="5"/>
  <c r="AA22" i="5"/>
  <c r="X22" i="5"/>
  <c r="U22" i="5"/>
  <c r="R22" i="5"/>
  <c r="O22" i="5"/>
  <c r="L22" i="5"/>
  <c r="I22" i="5"/>
  <c r="F22" i="5"/>
  <c r="AP21" i="5"/>
  <c r="AM21" i="5"/>
  <c r="AJ21" i="5"/>
  <c r="AG21" i="5"/>
  <c r="AD21" i="5"/>
  <c r="AA21" i="5"/>
  <c r="X21" i="5"/>
  <c r="U21" i="5"/>
  <c r="R21" i="5"/>
  <c r="O21" i="5"/>
  <c r="L21" i="5"/>
  <c r="I21" i="5"/>
  <c r="F21" i="5"/>
  <c r="AP20" i="5"/>
  <c r="AM20" i="5"/>
  <c r="AJ20" i="5"/>
  <c r="AG20" i="5"/>
  <c r="AD20" i="5"/>
  <c r="AA20" i="5"/>
  <c r="X20" i="5"/>
  <c r="U20" i="5"/>
  <c r="R20" i="5"/>
  <c r="O20" i="5"/>
  <c r="L20" i="5"/>
  <c r="I20" i="5"/>
  <c r="F20" i="5"/>
  <c r="AP19" i="5"/>
  <c r="AM19" i="5"/>
  <c r="AJ19" i="5"/>
  <c r="AG19" i="5"/>
  <c r="AD19" i="5"/>
  <c r="AA19" i="5"/>
  <c r="X19" i="5"/>
  <c r="U19" i="5"/>
  <c r="R19" i="5"/>
  <c r="O19" i="5"/>
  <c r="L19" i="5"/>
  <c r="I19" i="5"/>
  <c r="F19" i="5"/>
  <c r="AM18" i="5"/>
  <c r="AJ18" i="5"/>
  <c r="AG18" i="5"/>
  <c r="AD18" i="5"/>
  <c r="AA18" i="5"/>
  <c r="X18" i="5"/>
  <c r="U18" i="5"/>
  <c r="R18" i="5"/>
  <c r="O18" i="5"/>
  <c r="L18" i="5"/>
  <c r="I18" i="5"/>
  <c r="F18" i="5"/>
  <c r="AP17" i="5"/>
  <c r="AM17" i="5"/>
  <c r="AJ17" i="5"/>
  <c r="AG17" i="5"/>
  <c r="AD17" i="5"/>
  <c r="AA17" i="5"/>
  <c r="X17" i="5"/>
  <c r="U17" i="5"/>
  <c r="R17" i="5"/>
  <c r="O17" i="5"/>
  <c r="L17" i="5"/>
  <c r="I17" i="5"/>
  <c r="F17" i="5"/>
  <c r="AP16" i="5"/>
  <c r="AM16" i="5"/>
  <c r="AJ16" i="5"/>
  <c r="AG16" i="5"/>
  <c r="AD16" i="5"/>
  <c r="AA16" i="5"/>
  <c r="X16" i="5"/>
  <c r="U16" i="5"/>
  <c r="R16" i="5"/>
  <c r="O16" i="5"/>
  <c r="L16" i="5"/>
  <c r="I16" i="5"/>
  <c r="F16" i="5"/>
  <c r="AP15" i="5"/>
  <c r="AM15" i="5"/>
  <c r="AJ15" i="5"/>
  <c r="AG15" i="5"/>
  <c r="AD15" i="5"/>
  <c r="AA15" i="5"/>
  <c r="X15" i="5"/>
  <c r="U15" i="5"/>
  <c r="R15" i="5"/>
  <c r="O15" i="5"/>
  <c r="L15" i="5"/>
  <c r="I15" i="5"/>
  <c r="F15" i="5"/>
  <c r="AP14" i="5"/>
  <c r="AM14" i="5"/>
  <c r="AJ14" i="5"/>
  <c r="AG14" i="5"/>
  <c r="AD14" i="5"/>
  <c r="AA14" i="5"/>
  <c r="X14" i="5"/>
  <c r="U14" i="5"/>
  <c r="R14" i="5"/>
  <c r="O14" i="5"/>
  <c r="L14" i="5"/>
  <c r="I14" i="5"/>
  <c r="F14" i="5"/>
  <c r="AP13" i="5"/>
  <c r="AM13" i="5"/>
  <c r="AJ13" i="5"/>
  <c r="AG13" i="5"/>
  <c r="AD13" i="5"/>
  <c r="AA13" i="5"/>
  <c r="X13" i="5"/>
  <c r="U13" i="5"/>
  <c r="R13" i="5"/>
  <c r="O13" i="5"/>
  <c r="L13" i="5"/>
  <c r="I13" i="5"/>
  <c r="F13" i="5"/>
  <c r="AP12" i="5"/>
  <c r="AM12" i="5"/>
  <c r="AJ12" i="5"/>
  <c r="AG12" i="5"/>
  <c r="AD12" i="5"/>
  <c r="AA12" i="5"/>
  <c r="X12" i="5"/>
  <c r="U12" i="5"/>
  <c r="R12" i="5"/>
  <c r="O12" i="5"/>
  <c r="L12" i="5"/>
  <c r="I12" i="5"/>
  <c r="F12" i="5"/>
  <c r="AP11" i="5"/>
  <c r="AM11" i="5"/>
  <c r="AJ11" i="5"/>
  <c r="AG11" i="5"/>
  <c r="AD11" i="5"/>
  <c r="AA11" i="5"/>
  <c r="X11" i="5"/>
  <c r="U11" i="5"/>
  <c r="R11" i="5"/>
  <c r="O11" i="5"/>
  <c r="L11" i="5"/>
  <c r="I11" i="5"/>
  <c r="F11" i="5"/>
  <c r="AP10" i="5"/>
  <c r="AM10" i="5"/>
  <c r="AJ10" i="5"/>
  <c r="AG10" i="5"/>
  <c r="AD10" i="5"/>
  <c r="AA10" i="5"/>
  <c r="X10" i="5"/>
  <c r="U10" i="5"/>
  <c r="R10" i="5"/>
  <c r="O10" i="5"/>
  <c r="L10" i="5"/>
  <c r="I10" i="5"/>
  <c r="F10" i="5"/>
  <c r="AP9" i="5"/>
  <c r="AM9" i="5"/>
  <c r="AJ9" i="5"/>
  <c r="AG9" i="5"/>
  <c r="AD9" i="5"/>
  <c r="AA9" i="5"/>
  <c r="X9" i="5"/>
  <c r="U9" i="5"/>
  <c r="R9" i="5"/>
  <c r="O9" i="5"/>
  <c r="L9" i="5"/>
  <c r="I9" i="5"/>
  <c r="F9" i="5"/>
  <c r="AP8" i="5"/>
  <c r="AM8" i="5"/>
  <c r="AJ8" i="5"/>
  <c r="AG8" i="5"/>
  <c r="AD8" i="5"/>
  <c r="AA8" i="5"/>
  <c r="X8" i="5"/>
  <c r="U8" i="5"/>
  <c r="R8" i="5"/>
  <c r="O8" i="5"/>
  <c r="L8" i="5"/>
  <c r="I8" i="5"/>
  <c r="F8" i="5"/>
  <c r="AP7" i="5"/>
  <c r="AM7" i="5"/>
  <c r="AJ7" i="5"/>
  <c r="AG7" i="5"/>
  <c r="AD7" i="5"/>
  <c r="AA7" i="5"/>
  <c r="X7" i="5"/>
  <c r="U7" i="5"/>
  <c r="R7" i="5"/>
  <c r="O7" i="5"/>
  <c r="L7" i="5"/>
  <c r="I7" i="5"/>
  <c r="F7" i="5"/>
  <c r="AP4" i="5"/>
  <c r="AM4" i="5"/>
  <c r="AJ4" i="5"/>
  <c r="AG4" i="5"/>
  <c r="AD4" i="5"/>
  <c r="AA4" i="5"/>
  <c r="X4" i="5"/>
  <c r="U4" i="5"/>
  <c r="R4" i="5"/>
  <c r="O4" i="5"/>
  <c r="L4" i="5"/>
  <c r="I4" i="5"/>
  <c r="F4" i="5"/>
  <c r="AP68" i="1"/>
  <c r="AM68" i="1"/>
  <c r="AJ68" i="1"/>
  <c r="AG68" i="1"/>
  <c r="AD68" i="1"/>
  <c r="X68" i="1"/>
  <c r="U68" i="1"/>
  <c r="R68" i="1"/>
  <c r="O68" i="1"/>
  <c r="L68" i="1"/>
  <c r="I68" i="1"/>
  <c r="F68" i="1"/>
  <c r="AP67" i="1"/>
  <c r="AM67" i="1"/>
  <c r="AJ67" i="1"/>
  <c r="AG67" i="1"/>
  <c r="AD67" i="1"/>
  <c r="AA67" i="1"/>
  <c r="X67" i="1"/>
  <c r="U67" i="1"/>
  <c r="R67" i="1"/>
  <c r="O67" i="1"/>
  <c r="L67" i="1"/>
  <c r="I67" i="1"/>
  <c r="F67" i="1"/>
  <c r="AP66" i="1"/>
  <c r="AM66" i="1"/>
  <c r="AJ66" i="1"/>
  <c r="AG66" i="1"/>
  <c r="AD66" i="1"/>
  <c r="X66" i="1"/>
  <c r="U66" i="1"/>
  <c r="R66" i="1"/>
  <c r="O66" i="1"/>
  <c r="L66" i="1"/>
  <c r="I66" i="1"/>
  <c r="F66" i="1"/>
  <c r="AM65" i="1"/>
  <c r="AJ65" i="1"/>
  <c r="X65" i="1"/>
  <c r="U65" i="1"/>
  <c r="R65" i="1"/>
  <c r="L65" i="1"/>
  <c r="I65" i="1"/>
  <c r="F65" i="1"/>
  <c r="AM64" i="1"/>
  <c r="AD64" i="1"/>
  <c r="X64" i="1"/>
  <c r="U64" i="1"/>
  <c r="R64" i="1"/>
  <c r="O64" i="1"/>
  <c r="L64" i="1"/>
  <c r="F64" i="1"/>
  <c r="AP63" i="1"/>
  <c r="AM63" i="1"/>
  <c r="AJ63" i="1"/>
  <c r="AG63" i="1"/>
  <c r="X63" i="1"/>
  <c r="U63" i="1"/>
  <c r="R63" i="1"/>
  <c r="O63" i="1"/>
  <c r="L63" i="1"/>
  <c r="I63" i="1"/>
  <c r="F63" i="1"/>
  <c r="AP62" i="1"/>
  <c r="AM62" i="1"/>
  <c r="AJ62" i="1"/>
  <c r="AG62" i="1"/>
  <c r="AD62" i="1"/>
  <c r="AA62" i="1"/>
  <c r="X62" i="1"/>
  <c r="U62" i="1"/>
  <c r="R62" i="1"/>
  <c r="O62" i="1"/>
  <c r="L62" i="1"/>
  <c r="I62" i="1"/>
  <c r="F62" i="1"/>
  <c r="AP61" i="1"/>
  <c r="AM61" i="1"/>
  <c r="AG61" i="1"/>
  <c r="AD61" i="1"/>
  <c r="X61" i="1"/>
  <c r="U61" i="1"/>
  <c r="R61" i="1"/>
  <c r="O61" i="1"/>
  <c r="L61" i="1"/>
  <c r="I61" i="1"/>
  <c r="AP60" i="1"/>
  <c r="AM60" i="1"/>
  <c r="AJ60" i="1"/>
  <c r="AG60" i="1"/>
  <c r="AD60" i="1"/>
  <c r="AA60" i="1"/>
  <c r="X60" i="1"/>
  <c r="U60" i="1"/>
  <c r="R60" i="1"/>
  <c r="O60" i="1"/>
  <c r="L60" i="1"/>
  <c r="I60" i="1"/>
  <c r="F60" i="1"/>
  <c r="AP59" i="1"/>
  <c r="AM59" i="1"/>
  <c r="AG59" i="1"/>
  <c r="AD59" i="1"/>
  <c r="AA59" i="1"/>
  <c r="X59" i="1"/>
  <c r="U59" i="1"/>
  <c r="R59" i="1"/>
  <c r="O59" i="1"/>
  <c r="L59" i="1"/>
  <c r="I59" i="1"/>
  <c r="AP58" i="1"/>
  <c r="AM58" i="1"/>
  <c r="AJ58" i="1"/>
  <c r="AG58" i="1"/>
  <c r="AD58" i="1"/>
  <c r="AA58" i="1"/>
  <c r="X58" i="1"/>
  <c r="U58" i="1"/>
  <c r="R58" i="1"/>
  <c r="O58" i="1"/>
  <c r="L58" i="1"/>
  <c r="I58" i="1"/>
  <c r="F58" i="1"/>
  <c r="AP57" i="1"/>
  <c r="AM57" i="1"/>
  <c r="AJ57" i="1"/>
  <c r="AG57" i="1"/>
  <c r="AD57" i="1"/>
  <c r="X57" i="1"/>
  <c r="U57" i="1"/>
  <c r="R57" i="1"/>
  <c r="O57" i="1"/>
  <c r="L57" i="1"/>
  <c r="I57" i="1"/>
  <c r="F57" i="1"/>
  <c r="AP56" i="1"/>
  <c r="AM56" i="1"/>
  <c r="AJ56" i="1"/>
  <c r="AG56" i="1"/>
  <c r="AD56" i="1"/>
  <c r="AA56" i="1"/>
  <c r="X56" i="1"/>
  <c r="U56" i="1"/>
  <c r="R56" i="1"/>
  <c r="O56" i="1"/>
  <c r="L56" i="1"/>
  <c r="I56" i="1"/>
  <c r="F56" i="1"/>
  <c r="AP55" i="1"/>
  <c r="AM55" i="1"/>
  <c r="AJ55" i="1"/>
  <c r="AG55" i="1"/>
  <c r="AD55" i="1"/>
  <c r="AA55" i="1"/>
  <c r="X55" i="1"/>
  <c r="U55" i="1"/>
  <c r="R55" i="1"/>
  <c r="O55" i="1"/>
  <c r="L55" i="1"/>
  <c r="I55" i="1"/>
  <c r="F55" i="1"/>
  <c r="AP54" i="1"/>
  <c r="AM54" i="1"/>
  <c r="AJ54" i="1"/>
  <c r="AG54" i="1"/>
  <c r="AD54" i="1"/>
  <c r="AA54" i="1"/>
  <c r="X54" i="1"/>
  <c r="U54" i="1"/>
  <c r="R54" i="1"/>
  <c r="O54" i="1"/>
  <c r="L54" i="1"/>
  <c r="I54" i="1"/>
  <c r="AP53" i="1"/>
  <c r="AM53" i="1"/>
  <c r="AJ53" i="1"/>
  <c r="AG53" i="1"/>
  <c r="AD53" i="1"/>
  <c r="AA53" i="1"/>
  <c r="X53" i="1"/>
  <c r="U53" i="1"/>
  <c r="R53" i="1"/>
  <c r="O53" i="1"/>
  <c r="L53" i="1"/>
  <c r="I53" i="1"/>
  <c r="F53" i="1"/>
  <c r="AP52" i="1"/>
  <c r="AM52" i="1"/>
  <c r="AJ52" i="1"/>
  <c r="AG52" i="1"/>
  <c r="AD52" i="1"/>
  <c r="AA52" i="1"/>
  <c r="X52" i="1"/>
  <c r="U52" i="1"/>
  <c r="R52" i="1"/>
  <c r="O52" i="1"/>
  <c r="L52" i="1"/>
  <c r="I52" i="1"/>
  <c r="F52" i="1"/>
  <c r="AP51" i="1"/>
  <c r="AM51" i="1"/>
  <c r="AJ51" i="1"/>
  <c r="AG51" i="1"/>
  <c r="AD51" i="1"/>
  <c r="AA51" i="1"/>
  <c r="X51" i="1"/>
  <c r="U51" i="1"/>
  <c r="R51" i="1"/>
  <c r="O51" i="1"/>
  <c r="L51" i="1"/>
  <c r="I51" i="1"/>
  <c r="F51" i="1"/>
  <c r="AP50" i="1"/>
  <c r="AM50" i="1"/>
  <c r="AJ50" i="1"/>
  <c r="AG50" i="1"/>
  <c r="AD50" i="1"/>
  <c r="AA50" i="1"/>
  <c r="X50" i="1"/>
  <c r="U50" i="1"/>
  <c r="R50" i="1"/>
  <c r="O50" i="1"/>
  <c r="L50" i="1"/>
  <c r="I50" i="1"/>
  <c r="F50" i="1"/>
  <c r="AP49" i="1"/>
  <c r="AM49" i="1"/>
  <c r="AJ49" i="1"/>
  <c r="AG49" i="1"/>
  <c r="AD49" i="1"/>
  <c r="AA49" i="1"/>
  <c r="X49" i="1"/>
  <c r="U49" i="1"/>
  <c r="R49" i="1"/>
  <c r="O49" i="1"/>
  <c r="L49" i="1"/>
  <c r="I49" i="1"/>
  <c r="F49" i="1"/>
  <c r="AP48" i="1"/>
  <c r="AM48" i="1"/>
  <c r="AJ48" i="1"/>
  <c r="AG48" i="1"/>
  <c r="AD48" i="1"/>
  <c r="AA48" i="1"/>
  <c r="X48" i="1"/>
  <c r="U48" i="1"/>
  <c r="R48" i="1"/>
  <c r="O48" i="1"/>
  <c r="L48" i="1"/>
  <c r="I48" i="1"/>
  <c r="F48" i="1"/>
  <c r="AM47" i="1"/>
  <c r="AJ47" i="1"/>
  <c r="AG47" i="1"/>
  <c r="AD47" i="1"/>
  <c r="AA47" i="1"/>
  <c r="X47" i="1"/>
  <c r="U47" i="1"/>
  <c r="R47" i="1"/>
  <c r="O47" i="1"/>
  <c r="L47" i="1"/>
  <c r="I47" i="1"/>
  <c r="F47" i="1"/>
  <c r="AP46" i="1"/>
  <c r="AM46" i="1"/>
  <c r="AJ46" i="1"/>
  <c r="AG46" i="1"/>
  <c r="AD46" i="1"/>
  <c r="AA46" i="1"/>
  <c r="X46" i="1"/>
  <c r="U46" i="1"/>
  <c r="R46" i="1"/>
  <c r="O46" i="1"/>
  <c r="L46" i="1"/>
  <c r="I46" i="1"/>
  <c r="F46" i="1"/>
  <c r="AP45" i="1"/>
  <c r="AM45" i="1"/>
  <c r="AJ45" i="1"/>
  <c r="AG45" i="1"/>
  <c r="AD45" i="1"/>
  <c r="AA45" i="1"/>
  <c r="X45" i="1"/>
  <c r="U45" i="1"/>
  <c r="R45" i="1"/>
  <c r="O45" i="1"/>
  <c r="L45" i="1"/>
  <c r="I45" i="1"/>
  <c r="F45" i="1"/>
  <c r="AP44" i="1"/>
  <c r="AM44" i="1"/>
  <c r="AJ44" i="1"/>
  <c r="AG44" i="1"/>
  <c r="AD44" i="1"/>
  <c r="AA44" i="1"/>
  <c r="X44" i="1"/>
  <c r="U44" i="1"/>
  <c r="R44" i="1"/>
  <c r="O44" i="1"/>
  <c r="L44" i="1"/>
  <c r="I44" i="1"/>
  <c r="F44" i="1"/>
  <c r="AP43" i="1"/>
  <c r="AM43" i="1"/>
  <c r="AJ43" i="1"/>
  <c r="AG43" i="1"/>
  <c r="AD43" i="1"/>
  <c r="AA43" i="1"/>
  <c r="X43" i="1"/>
  <c r="U43" i="1"/>
  <c r="R43" i="1"/>
  <c r="O43" i="1"/>
  <c r="L43" i="1"/>
  <c r="I43" i="1"/>
  <c r="F43" i="1"/>
  <c r="AP42" i="1"/>
  <c r="AM42" i="1"/>
  <c r="AJ42" i="1"/>
  <c r="AG42" i="1"/>
  <c r="AD42" i="1"/>
  <c r="AA42" i="1"/>
  <c r="X42" i="1"/>
  <c r="U42" i="1"/>
  <c r="R42" i="1"/>
  <c r="O42" i="1"/>
  <c r="L42" i="1"/>
  <c r="I42" i="1"/>
  <c r="F42" i="1"/>
  <c r="AP41" i="1"/>
  <c r="AM41" i="1"/>
  <c r="AJ41" i="1"/>
  <c r="AG41" i="1"/>
  <c r="AD41" i="1"/>
  <c r="AA41" i="1"/>
  <c r="X41" i="1"/>
  <c r="U41" i="1"/>
  <c r="R41" i="1"/>
  <c r="O41" i="1"/>
  <c r="L41" i="1"/>
  <c r="I41" i="1"/>
  <c r="F41" i="1"/>
  <c r="AP40" i="1"/>
  <c r="AM40" i="1"/>
  <c r="AJ40" i="1"/>
  <c r="AG40" i="1"/>
  <c r="AD40" i="1"/>
  <c r="AA40" i="1"/>
  <c r="X40" i="1"/>
  <c r="U40" i="1"/>
  <c r="R40" i="1"/>
  <c r="O40" i="1"/>
  <c r="L40" i="1"/>
  <c r="I40" i="1"/>
  <c r="F40" i="1"/>
  <c r="AP39" i="1"/>
  <c r="AM39" i="1"/>
  <c r="AJ39" i="1"/>
  <c r="AG39" i="1"/>
  <c r="AD39" i="1"/>
  <c r="AA39" i="1"/>
  <c r="X39" i="1"/>
  <c r="U39" i="1"/>
  <c r="R39" i="1"/>
  <c r="O39" i="1"/>
  <c r="L39" i="1"/>
  <c r="I39" i="1"/>
  <c r="F39" i="1"/>
  <c r="AP38" i="1"/>
  <c r="AM38" i="1"/>
  <c r="AJ38" i="1"/>
  <c r="AG38" i="1"/>
  <c r="AD38" i="1"/>
  <c r="AA38" i="1"/>
  <c r="X38" i="1"/>
  <c r="U38" i="1"/>
  <c r="R38" i="1"/>
  <c r="O38" i="1"/>
  <c r="L38" i="1"/>
  <c r="I38" i="1"/>
  <c r="F38" i="1"/>
  <c r="AP37" i="1"/>
  <c r="AM37" i="1"/>
  <c r="AJ37" i="1"/>
  <c r="AG37" i="1"/>
  <c r="AD37" i="1"/>
  <c r="AA37" i="1"/>
  <c r="X37" i="1"/>
  <c r="U37" i="1"/>
  <c r="R37" i="1"/>
  <c r="O37" i="1"/>
  <c r="L37" i="1"/>
  <c r="I37" i="1"/>
  <c r="F37" i="1"/>
  <c r="AP36" i="1"/>
  <c r="AM36" i="1"/>
  <c r="AJ36" i="1"/>
  <c r="AG36" i="1"/>
  <c r="AD36" i="1"/>
  <c r="AA36" i="1"/>
  <c r="X36" i="1"/>
  <c r="U36" i="1"/>
  <c r="R36" i="1"/>
  <c r="O36" i="1"/>
  <c r="L36" i="1"/>
  <c r="I36" i="1"/>
  <c r="F36" i="1"/>
  <c r="AP31" i="1"/>
  <c r="AM31" i="1"/>
  <c r="AJ31" i="1"/>
  <c r="AG31" i="1"/>
  <c r="AD31" i="1"/>
  <c r="AA31" i="1"/>
  <c r="X31" i="1"/>
  <c r="U31" i="1"/>
  <c r="R31" i="1"/>
  <c r="O31" i="1"/>
  <c r="L31" i="1"/>
  <c r="I31" i="1"/>
  <c r="F31" i="1"/>
  <c r="C30" i="2"/>
  <c r="E30" i="2"/>
  <c r="G30" i="2"/>
  <c r="I30" i="2"/>
  <c r="K30" i="2"/>
  <c r="M30" i="2"/>
  <c r="O30" i="2"/>
  <c r="Q30" i="2"/>
  <c r="S30" i="2"/>
  <c r="U30" i="2"/>
  <c r="W30" i="2"/>
  <c r="Y30" i="2"/>
  <c r="AA30" i="2"/>
</calcChain>
</file>

<file path=xl/sharedStrings.xml><?xml version="1.0" encoding="utf-8"?>
<sst xmlns="http://schemas.openxmlformats.org/spreadsheetml/2006/main" count="2343" uniqueCount="1022">
  <si>
    <t>all hospital cases</t>
  </si>
  <si>
    <t>cases receiving SPC</t>
  </si>
  <si>
    <t>cases receiving SPC 
/ all hospital cases
(%)</t>
  </si>
  <si>
    <t>C00-14</t>
  </si>
  <si>
    <t>C16</t>
  </si>
  <si>
    <t>C18 - 20</t>
  </si>
  <si>
    <t>C25</t>
  </si>
  <si>
    <t>C34</t>
  </si>
  <si>
    <t>C43</t>
  </si>
  <si>
    <t>C50</t>
  </si>
  <si>
    <t>C53</t>
  </si>
  <si>
    <t>C54 - 55</t>
  </si>
  <si>
    <t>C56</t>
  </si>
  <si>
    <t>C61</t>
  </si>
  <si>
    <t>C64</t>
  </si>
  <si>
    <t>C67</t>
  </si>
  <si>
    <t>C78.0</t>
  </si>
  <si>
    <t>Lung</t>
  </si>
  <si>
    <t>C78.1</t>
  </si>
  <si>
    <t>Mediastinum</t>
  </si>
  <si>
    <t>C78.2</t>
  </si>
  <si>
    <t>Pleura</t>
  </si>
  <si>
    <t>C78.3</t>
  </si>
  <si>
    <t>Other and unspecified respiratory organs</t>
  </si>
  <si>
    <t>C78.4</t>
  </si>
  <si>
    <t>Small intestine</t>
  </si>
  <si>
    <t>C78.5</t>
  </si>
  <si>
    <t>Large intestine and rectum</t>
  </si>
  <si>
    <t>C78.6</t>
  </si>
  <si>
    <t>Retroperitoneum and peritoneum</t>
  </si>
  <si>
    <t>C78.7</t>
  </si>
  <si>
    <t>Liver and intrahepatic bile ducts</t>
  </si>
  <si>
    <t>C78.8</t>
  </si>
  <si>
    <t>Secondary malignant neoplasms of other and unspecified digestive organs</t>
  </si>
  <si>
    <t>C79.0</t>
  </si>
  <si>
    <t>Kidney and renal pelvis</t>
  </si>
  <si>
    <t>C79.1</t>
  </si>
  <si>
    <t>Bladder and other and unspecified urinary organs</t>
  </si>
  <si>
    <t>C79.2</t>
  </si>
  <si>
    <t>Skin</t>
  </si>
  <si>
    <t>C79.3</t>
  </si>
  <si>
    <t>Brain and meninges</t>
  </si>
  <si>
    <t>C79.4</t>
  </si>
  <si>
    <t>Secondary malignant neoplasms of other and unspecified parts of the nervous system</t>
  </si>
  <si>
    <t>C79.5</t>
  </si>
  <si>
    <t>Bone and bone marrow</t>
  </si>
  <si>
    <t>C79.6</t>
  </si>
  <si>
    <t>Ovaries</t>
  </si>
  <si>
    <t>C79.7</t>
  </si>
  <si>
    <t>Adrenal gland</t>
  </si>
  <si>
    <t>C79.81</t>
  </si>
  <si>
    <t>Breast</t>
  </si>
  <si>
    <t>C79.82</t>
  </si>
  <si>
    <t>Genital organs</t>
  </si>
  <si>
    <t>C79.83</t>
  </si>
  <si>
    <t>Pericardium</t>
  </si>
  <si>
    <t>C79.84</t>
  </si>
  <si>
    <t>Other cardiac</t>
  </si>
  <si>
    <t>C79.85</t>
  </si>
  <si>
    <t>Connective tissue and other soft tissue of the neck</t>
  </si>
  <si>
    <t>C79.86</t>
  </si>
  <si>
    <t>Connective tissue and other soft tissue of the extremities</t>
  </si>
  <si>
    <t>C79.88</t>
  </si>
  <si>
    <t>Secondary malignant neoplasm of other specified locations</t>
  </si>
  <si>
    <t>C79.9</t>
  </si>
  <si>
    <t>unspecified location</t>
  </si>
  <si>
    <t>frequency of specialized in-patient palliative care</t>
  </si>
  <si>
    <t>≤12,5%</t>
  </si>
  <si>
    <t>12,5 %- 15,9%</t>
  </si>
  <si>
    <t>16% - 19,5%</t>
  </si>
  <si>
    <t>≥20%</t>
  </si>
  <si>
    <t>ICD-10-GM
code</t>
  </si>
  <si>
    <t xml:space="preserve">Secondary malignant neoplasm of </t>
  </si>
  <si>
    <t>all German hospital cases</t>
  </si>
  <si>
    <t>tumour entities</t>
  </si>
  <si>
    <t>oral cavity / throat</t>
  </si>
  <si>
    <t>stomach</t>
  </si>
  <si>
    <t>intenstine/rectum</t>
  </si>
  <si>
    <t>pancreas</t>
  </si>
  <si>
    <t>lung</t>
  </si>
  <si>
    <t>malignant melanoma</t>
  </si>
  <si>
    <t>breast</t>
  </si>
  <si>
    <t>cervix</t>
  </si>
  <si>
    <t>uterus (without cervix)</t>
  </si>
  <si>
    <t>ovary</t>
  </si>
  <si>
    <t>prostate</t>
  </si>
  <si>
    <t>kidney</t>
  </si>
  <si>
    <t>bladder</t>
  </si>
  <si>
    <t>defining
CD-10-GM code</t>
  </si>
  <si>
    <t>C00 - 14</t>
  </si>
  <si>
    <t>C54 - C55</t>
  </si>
  <si>
    <t>hospital cases</t>
  </si>
  <si>
    <t>%</t>
  </si>
  <si>
    <t>all  hospital cases</t>
  </si>
  <si>
    <t>gender</t>
  </si>
  <si>
    <t>male</t>
  </si>
  <si>
    <t>female</t>
  </si>
  <si>
    <t>diverse</t>
  </si>
  <si>
    <t>unknown</t>
  </si>
  <si>
    <t>age groups</t>
  </si>
  <si>
    <t>16-17 years</t>
  </si>
  <si>
    <t>18-29 years</t>
  </si>
  <si>
    <t>30-39 years</t>
  </si>
  <si>
    <t>40-49 years</t>
  </si>
  <si>
    <t>50-54 years</t>
  </si>
  <si>
    <t>55-59 years</t>
  </si>
  <si>
    <t>60-64 years</t>
  </si>
  <si>
    <t>65-74 years</t>
  </si>
  <si>
    <t>75-79 years</t>
  </si>
  <si>
    <t>fatal  cases</t>
  </si>
  <si>
    <t>intestine / rectum</t>
  </si>
  <si>
    <t>ovar</t>
  </si>
  <si>
    <t xml:space="preserve">all hospital cases </t>
  </si>
  <si>
    <t>specialized palliative care</t>
  </si>
  <si>
    <t>fatal cases</t>
  </si>
  <si>
    <t>Median</t>
  </si>
  <si>
    <t>total number of hospital cases</t>
  </si>
  <si>
    <t>Acute myocardial infarction</t>
  </si>
  <si>
    <t>I21, I22, I25.2</t>
  </si>
  <si>
    <t>Congestive heart failure</t>
  </si>
  <si>
    <t>I50</t>
  </si>
  <si>
    <t>Peripheral vascular disease</t>
  </si>
  <si>
    <t>I70, I71, I73</t>
  </si>
  <si>
    <t>Cerebral vascular accidents (except hemiplegia)</t>
  </si>
  <si>
    <t>I60 - I66, I67.0 - .2, I67.4 - 9, I68.1 - 2, I68.8, I69, G45.0 - 2, G45.8 - 9, G46</t>
  </si>
  <si>
    <t>Pulmonary disease</t>
  </si>
  <si>
    <t>J40 - J47, J60 - J67</t>
  </si>
  <si>
    <t>Peptic ulcer</t>
  </si>
  <si>
    <t>K25 - K28</t>
  </si>
  <si>
    <t>Mild liver disease</t>
  </si>
  <si>
    <t>K70.2 - 3, K73, K71.7, K74.0, K74.2 - 5</t>
  </si>
  <si>
    <t>Severe liver disease</t>
  </si>
  <si>
    <t>K72.9, K66.6, K66.7, K72.1</t>
  </si>
  <si>
    <t>Dementia</t>
  </si>
  <si>
    <t>F00 - F03, F05.1</t>
  </si>
  <si>
    <t>Paraplegia</t>
  </si>
  <si>
    <t>G81, G04.1, G82.0 - 2</t>
  </si>
  <si>
    <t xml:space="preserve">Diabetes </t>
  </si>
  <si>
    <t>E10.9, E11.9, E13.9, E14.9, E10.1, E11.1, E13.1, E14.1, E10.5, E11.5, E13.5, E14.5</t>
  </si>
  <si>
    <t>Diabetes complications</t>
  </si>
  <si>
    <t>E10.2, E11.2, E13.2, E14.2, E10.3, E11.3, E13.3, E14.3, E10.4, E11.4, E13.4, E14.4</t>
  </si>
  <si>
    <t>Renal disease</t>
  </si>
  <si>
    <t>N03, N05.2 - 6, N07.2 - 4, N01, N18, N19, N25</t>
  </si>
  <si>
    <t>Connective-tissue disorder</t>
  </si>
  <si>
    <t>M32, M33.2, M34, M05.3, M05.8</t>
  </si>
  <si>
    <t>HIV</t>
  </si>
  <si>
    <t>B20 - 24</t>
  </si>
  <si>
    <t>Haematological neoplasms</t>
  </si>
  <si>
    <t>C80 - C86, C88.3, C88.7, C88.9, C90.0, C90.1, C91 - C94.3, C94.51, C94.7, C95 - 96</t>
  </si>
  <si>
    <t>C77 - 79</t>
  </si>
  <si>
    <t>I60 - I66, I67.0 - .2, I67.4 - .9, I68.1 - 2, I68.8, I69, G45.0 - .2, G45.8 - .9, G46</t>
  </si>
  <si>
    <t>K70.2 - .3, K73, K71.7, K74.0, K74.2 - 5</t>
  </si>
  <si>
    <t>comorbidity</t>
  </si>
  <si>
    <t>acute myocardial infarction</t>
  </si>
  <si>
    <t>congestive heart failure</t>
  </si>
  <si>
    <t>peripheral vascular disease</t>
  </si>
  <si>
    <t>cerebral vascular accidents (except hemiplegia)</t>
  </si>
  <si>
    <t>pulmonary disease</t>
  </si>
  <si>
    <t>peptic ulcer</t>
  </si>
  <si>
    <t>mild liver disease</t>
  </si>
  <si>
    <t>severe liver disease</t>
  </si>
  <si>
    <t>dementia</t>
  </si>
  <si>
    <t>paraplegia</t>
  </si>
  <si>
    <t>diabetes complications</t>
  </si>
  <si>
    <t xml:space="preserve">diabetes </t>
  </si>
  <si>
    <t>renal disease</t>
  </si>
  <si>
    <t>connective-tissue disorder</t>
  </si>
  <si>
    <t>haematological neoplasms</t>
  </si>
  <si>
    <t>metastastic cancer</t>
  </si>
  <si>
    <t>all analyzed tumors</t>
  </si>
  <si>
    <t>ICD-10 -GM code</t>
  </si>
  <si>
    <t>Overview</t>
  </si>
  <si>
    <t>SUM</t>
  </si>
  <si>
    <t xml:space="preserve">fatal hospital cases </t>
  </si>
  <si>
    <t>all hospital cases / all hospital cases &amp; specialized PC</t>
  </si>
  <si>
    <t>Total number of codes for secondary malignant neoplasms</t>
  </si>
  <si>
    <t>case number</t>
  </si>
  <si>
    <t>Lymph nodes of the head, face, and neck</t>
  </si>
  <si>
    <t>C77.0</t>
  </si>
  <si>
    <t>Min</t>
  </si>
  <si>
    <t>Max</t>
  </si>
  <si>
    <t>Intrathoracic lymph nodes</t>
  </si>
  <si>
    <t>C77.1</t>
  </si>
  <si>
    <t>Intraabdominal lymph nodes</t>
  </si>
  <si>
    <t>C77.2</t>
  </si>
  <si>
    <t>Axillary lymph nodes and upper extremity lymph nodes</t>
  </si>
  <si>
    <t>C77.3</t>
  </si>
  <si>
    <t>Inguinal lymph nodes and lower extremity lymph nodes</t>
  </si>
  <si>
    <t>C77.4</t>
  </si>
  <si>
    <t>Intrapelvic lymph nodes</t>
  </si>
  <si>
    <t>C77.5</t>
  </si>
  <si>
    <t>Lymph nodes of multiple regions</t>
  </si>
  <si>
    <t>C77.8</t>
  </si>
  <si>
    <t>Lymph nodes, unspecified</t>
  </si>
  <si>
    <t>C77.9</t>
  </si>
  <si>
    <t>mediastinum</t>
  </si>
  <si>
    <t>pleura</t>
  </si>
  <si>
    <t>other and unspecified Respiratory Organs</t>
  </si>
  <si>
    <t>Small Intestine</t>
  </si>
  <si>
    <t>Colon and Rectum</t>
  </si>
  <si>
    <t>Retroperitoneum and Peritoneum</t>
  </si>
  <si>
    <t>Liver and Intrahepatic Bile Ducts</t>
  </si>
  <si>
    <t>Secondary Malignant Neoplasm of Other Unspecified Digestive Organs</t>
  </si>
  <si>
    <t>Kidney and Renal Pelvis</t>
  </si>
  <si>
    <t>Bladder and Other Unspecified Urinary Organs</t>
  </si>
  <si>
    <t>Brain and Meninges</t>
  </si>
  <si>
    <t>Secondary Malignant Neoplasm of Other Unspecified Parts of the Nervous System</t>
  </si>
  <si>
    <t>Bone and Bone Marrow</t>
  </si>
  <si>
    <t>Ovary</t>
  </si>
  <si>
    <t>genital organs</t>
  </si>
  <si>
    <t>pericardium</t>
  </si>
  <si>
    <t>Other heart</t>
  </si>
  <si>
    <t>connective tissue and other soft tissues of the neck</t>
  </si>
  <si>
    <t>connective tissue and other soft tissues of the extremities</t>
  </si>
  <si>
    <t>Secondary malignant neoplasm of other specified sites</t>
  </si>
  <si>
    <t>Secondary malignant neoplasm of unspecified site</t>
  </si>
  <si>
    <t>ICD-10-GM code</t>
  </si>
  <si>
    <t>mortality</t>
  </si>
  <si>
    <t>location of secondary malignancies</t>
  </si>
  <si>
    <t xml:space="preserve">(retro-) peritoneal </t>
  </si>
  <si>
    <t>liver</t>
  </si>
  <si>
    <t xml:space="preserve">brain / lepto-meningeal </t>
  </si>
  <si>
    <t xml:space="preserve">bone / bone marrow </t>
  </si>
  <si>
    <t xml:space="preserve">adrenal gland </t>
  </si>
  <si>
    <t>in-hospital
mortality</t>
  </si>
  <si>
    <t xml:space="preserve">all 
hospital cases </t>
  </si>
  <si>
    <t xml:space="preserve">Malignant tumour of </t>
  </si>
  <si>
    <t>defining ICD-10-GM code</t>
  </si>
  <si>
    <t>defining 
ICD-10-GM code</t>
  </si>
  <si>
    <t>defining ICD-10-GM codes</t>
  </si>
  <si>
    <t>Description</t>
  </si>
  <si>
    <t xml:space="preserve">Malignoma of the </t>
  </si>
  <si>
    <t>oral cavity</t>
  </si>
  <si>
    <t xml:space="preserve">stomach </t>
  </si>
  <si>
    <t xml:space="preserve">intestine / rectum </t>
  </si>
  <si>
    <t xml:space="preserve">lung </t>
  </si>
  <si>
    <t xml:space="preserve">malignant melanoma </t>
  </si>
  <si>
    <t xml:space="preserve">breast </t>
  </si>
  <si>
    <t>cervix uteri</t>
  </si>
  <si>
    <t>corpus uteri</t>
  </si>
  <si>
    <t xml:space="preserve">kidney cancer </t>
  </si>
  <si>
    <t xml:space="preserve">bladder cancer </t>
  </si>
  <si>
    <t>I21.0</t>
  </si>
  <si>
    <t>Acute transmural myocardial infarction of the anterior wall</t>
  </si>
  <si>
    <t>I21.1</t>
  </si>
  <si>
    <t>Acute transmural myocardial infarction of the posterior wall</t>
  </si>
  <si>
    <t>I21.2</t>
  </si>
  <si>
    <t>Acute transmural myocardial infarction at other locations</t>
  </si>
  <si>
    <t>I21.3</t>
  </si>
  <si>
    <t>Acute transmural myocardial infarction at unspecified location</t>
  </si>
  <si>
    <t>I21.4</t>
  </si>
  <si>
    <t>Acute subendocardial myocardial infarction</t>
  </si>
  <si>
    <t>I21.9</t>
  </si>
  <si>
    <t>Acute myocardial infarction, unspecified</t>
  </si>
  <si>
    <t>I25.20</t>
  </si>
  <si>
    <t>Myocardial infarction occurred between 29 days and less than 4 months ago</t>
  </si>
  <si>
    <t>I25.21</t>
  </si>
  <si>
    <t>Myocardial infarction occurred between 4 months and less than 1 year ago</t>
  </si>
  <si>
    <t>I25.22</t>
  </si>
  <si>
    <t>Myocardial infarction occurred one year or more ago</t>
  </si>
  <si>
    <t>I25.29</t>
  </si>
  <si>
    <t>Myocardial infarction occurred unspecified</t>
  </si>
  <si>
    <t>I50.00</t>
  </si>
  <si>
    <t>Primary right heart failure</t>
  </si>
  <si>
    <t>I50.01</t>
  </si>
  <si>
    <t>Secondary right heart failure</t>
  </si>
  <si>
    <t>I50.02</t>
  </si>
  <si>
    <t>Right heart failure without symptoms</t>
  </si>
  <si>
    <t>I50.03</t>
  </si>
  <si>
    <t>Right heart failure with symptoms during strenuous exercise</t>
  </si>
  <si>
    <t>I50.04</t>
  </si>
  <si>
    <t>Right heart failure with symptoms during mild exercise</t>
  </si>
  <si>
    <t>I50.05</t>
  </si>
  <si>
    <t>Right heart failure with symptoms at rest</t>
  </si>
  <si>
    <t>I50.11</t>
  </si>
  <si>
    <t>Left heart failure: without symptoms</t>
  </si>
  <si>
    <t>I50.12</t>
  </si>
  <si>
    <t>Left heart failure: with symptoms during strenuous exercise</t>
  </si>
  <si>
    <t>I50.13</t>
  </si>
  <si>
    <t>Left heart failure: with symptoms during mild exercise</t>
  </si>
  <si>
    <t>I50.14</t>
  </si>
  <si>
    <t>Left heart failure: with symptoms at rest</t>
  </si>
  <si>
    <t>I50.19</t>
  </si>
  <si>
    <t>Left heart failure: unspecified</t>
  </si>
  <si>
    <t>I50.9</t>
  </si>
  <si>
    <t>Heart failure, unspecified</t>
  </si>
  <si>
    <t>I70.20</t>
  </si>
  <si>
    <t>Atherosclerosis of the extremity arteries: pelvic-leg type, without symptoms</t>
  </si>
  <si>
    <t>I70.21</t>
  </si>
  <si>
    <t>Atherosclerosis of the extremity arteries: pelvic-leg type, with exercise-induced ischemic pain, walking distance of 200 m or more</t>
  </si>
  <si>
    <t>I70.22</t>
  </si>
  <si>
    <t>Atherosclerosis of the extremity arteries: pelvic-leg type, with exercise-induced ischemic pain, walking distance less than 200 m</t>
  </si>
  <si>
    <t>I70.23</t>
  </si>
  <si>
    <t>Atherosclerosis of the extremity arteries: pelvic-leg type, with resting pain</t>
  </si>
  <si>
    <t>I70.24</t>
  </si>
  <si>
    <t>Atherosclerosis of the extremity arteries: pelvic-leg type, with ulceration</t>
  </si>
  <si>
    <t>I70.25</t>
  </si>
  <si>
    <t>Atherosclerosis of the extremity arteries: pelvic-leg type, with gangrene</t>
  </si>
  <si>
    <t>I70.26</t>
  </si>
  <si>
    <t>Atherosclerosis of the extremity arteries: shoulder-arm type, all stages</t>
  </si>
  <si>
    <t>I70.29</t>
  </si>
  <si>
    <t>Atherosclerosis of the extremity arteries: other and unspecified</t>
  </si>
  <si>
    <t>I71.00</t>
  </si>
  <si>
    <t>Dissektion der Aorta nicht näher bezeichneter Lokalisation, ohne Angabe einer Ruptur</t>
  </si>
  <si>
    <t>I71.01</t>
  </si>
  <si>
    <t>Dissektion der Aorta thoracica, ohne Angabe einer Ruptur</t>
  </si>
  <si>
    <t>I71.02</t>
  </si>
  <si>
    <t>Dissektion der Aorta abdominalis, ohne Angabe einer Ruptur</t>
  </si>
  <si>
    <t>I71.03</t>
  </si>
  <si>
    <t>Dissektion der Aorta, thorakoabdominal, ohne Angabe einer Ruptur</t>
  </si>
  <si>
    <t>I71.2</t>
  </si>
  <si>
    <t>Aneurysma der Aorta thoracica, ohne Angabe einer Ruptur</t>
  </si>
  <si>
    <t>I71.3</t>
  </si>
  <si>
    <t>Aneurysma der Aorta abdominalis, rupturiert</t>
  </si>
  <si>
    <t>I71.4</t>
  </si>
  <si>
    <t>Aneurysma der Aorta abdominalis, ohne Angabe einer Ruptur</t>
  </si>
  <si>
    <t>I71.6</t>
  </si>
  <si>
    <t>Aortenaneurysma, thorakoabdominal, ohne Angabe einer Ruptur</t>
  </si>
  <si>
    <t>I71.9</t>
  </si>
  <si>
    <t>Aortenaneurysma nicht näher bezeichneter Lokalisation, ohne Angabe einer Ruptur</t>
  </si>
  <si>
    <t>I73.0</t>
  </si>
  <si>
    <t>Raynaud's syndrome</t>
  </si>
  <si>
    <t>I73.8</t>
  </si>
  <si>
    <t>Other specified peripheral vascular diseases</t>
  </si>
  <si>
    <t>I73.9</t>
  </si>
  <si>
    <t>Peripheral vascular disease, not specified further specified</t>
  </si>
  <si>
    <t>I60.1</t>
  </si>
  <si>
    <t>Subarachnoid hemorrhage originating from the middle cerebral artery</t>
  </si>
  <si>
    <t>I60.2</t>
  </si>
  <si>
    <t>Subarachnoid hemorrhage originating from the anterior communicating artery</t>
  </si>
  <si>
    <t>I60.6</t>
  </si>
  <si>
    <t>Subarachnoid hemorrhage originating from other intracranial arteries</t>
  </si>
  <si>
    <t>I60.7</t>
  </si>
  <si>
    <t>Subarachnoid hemorrhage originating from an unspecified intracranial artery</t>
  </si>
  <si>
    <t>I60.8</t>
  </si>
  <si>
    <t>Other subarachnoid hemorrhage</t>
  </si>
  <si>
    <t>I60.9</t>
  </si>
  <si>
    <t>Subarachnoid hemorrhage, unspecified</t>
  </si>
  <si>
    <t>I61.0</t>
  </si>
  <si>
    <t>Intracerebral hemorrhage into the cerebral hemisphere, subcortical</t>
  </si>
  <si>
    <t>I61.1</t>
  </si>
  <si>
    <t>Intracerebral hemorrhage into the cerebral hemisphere, cortical</t>
  </si>
  <si>
    <t>I61.2</t>
  </si>
  <si>
    <t>Intracerebral hemorrhage into the cerebral hemisphere, unspecified</t>
  </si>
  <si>
    <t>I61.3</t>
  </si>
  <si>
    <t>Intracerebral hemorrhage into the brainstem</t>
  </si>
  <si>
    <t>I61.4</t>
  </si>
  <si>
    <t>Intracerebral hemorrhage into the cerebellum</t>
  </si>
  <si>
    <t>I61.5</t>
  </si>
  <si>
    <t>Intracerebral intraventricular hemorrhage</t>
  </si>
  <si>
    <t>I61.6</t>
  </si>
  <si>
    <t>Intracerebral hemorrhage at multiple sites</t>
  </si>
  <si>
    <t>I61.8</t>
  </si>
  <si>
    <t>Other intracerebral hemorrhage</t>
  </si>
  <si>
    <t>I61.9</t>
  </si>
  <si>
    <t>Intracerebral hemorrhage, Unspecified</t>
  </si>
  <si>
    <t>I62.00</t>
  </si>
  <si>
    <t>Nontraumatic subdural hemorrhage: Acute</t>
  </si>
  <si>
    <t>I62.01</t>
  </si>
  <si>
    <t>Nontraumatic subdural hemorrhage: Subacute</t>
  </si>
  <si>
    <t>I62.02</t>
  </si>
  <si>
    <t>Nontraumatic subdural hemorrhage: Chronic</t>
  </si>
  <si>
    <t>I62.09</t>
  </si>
  <si>
    <t>Nontraumatic subdural hemorrhage: Unspecified</t>
  </si>
  <si>
    <t>I62.1</t>
  </si>
  <si>
    <t>Nontraumatic extradural hemorrhage</t>
  </si>
  <si>
    <t>I62.9</t>
  </si>
  <si>
    <t>Intracranial hemorrhage (nontraumatic), unspecified</t>
  </si>
  <si>
    <t>I63.0</t>
  </si>
  <si>
    <t>Cerebral infarction due to precerebral artery thrombosis</t>
  </si>
  <si>
    <t>I63.1</t>
  </si>
  <si>
    <t>Cerebral infarction due to precerebral artery embolism</t>
  </si>
  <si>
    <t>I63.2</t>
  </si>
  <si>
    <t>Cerebral infarction due to unspecified precerebral artery occlusion or stenosis</t>
  </si>
  <si>
    <t>I63.3</t>
  </si>
  <si>
    <t>Cerebral infarction due to cerebral artery thrombosis</t>
  </si>
  <si>
    <t>I63.4</t>
  </si>
  <si>
    <t>Cerebral infarction due to cerebral artery embolism</t>
  </si>
  <si>
    <t>I63.5</t>
  </si>
  <si>
    <t>Cerebral infarction due to unspecified cerebral artery occlusion or stenosis</t>
  </si>
  <si>
    <t>I63.8</t>
  </si>
  <si>
    <t>Other cerebral infarction</t>
  </si>
  <si>
    <t>I63.9</t>
  </si>
  <si>
    <t>Cerebral infarction, unspecified</t>
  </si>
  <si>
    <t>I64</t>
  </si>
  <si>
    <t>Stroke not specified as hemorrhage or infarction</t>
  </si>
  <si>
    <t>I65.0</t>
  </si>
  <si>
    <t>Vertebral artery occlusion and stenosis</t>
  </si>
  <si>
    <t>I65.1</t>
  </si>
  <si>
    <t>Occlusion and stenosis of the basilar artery</t>
  </si>
  <si>
    <t>I65.2</t>
  </si>
  <si>
    <t>Occlusion and stenosis of the carotid artery</t>
  </si>
  <si>
    <t>I65.3</t>
  </si>
  <si>
    <t>Occlusion and stenosis of multiple and bilateral precerebral arteries</t>
  </si>
  <si>
    <t>I65.8</t>
  </si>
  <si>
    <t>Occlusion and stenosis of other precerebral arteries</t>
  </si>
  <si>
    <t>I66.0</t>
  </si>
  <si>
    <t>Occlusion and stenosis of the middle cerebral artery</t>
  </si>
  <si>
    <t>I66.2</t>
  </si>
  <si>
    <t>Occlusion and stenosis of the posterior cerebral artery</t>
  </si>
  <si>
    <t>I66.8</t>
  </si>
  <si>
    <t>Occlusion and stenosis of other cerebral arteries</t>
  </si>
  <si>
    <t>I66.9</t>
  </si>
  <si>
    <t>Occlusion and stenosis of an unspecified cerebral artery</t>
  </si>
  <si>
    <t>G45.02</t>
  </si>
  <si>
    <t>Vertebral artery syndrome with basilar symptoms: Complete resolution within 1 to 24 hours</t>
  </si>
  <si>
    <t>G45.03</t>
  </si>
  <si>
    <t>Vertebral artery syndrome with basilar symptoms: Complete resolution within less than 1 hour</t>
  </si>
  <si>
    <t>G45.12</t>
  </si>
  <si>
    <t>Internal carotid artery syndrome (hemiplegic): Complete resolution within 1 to 24 hours</t>
  </si>
  <si>
    <t>G45.13</t>
  </si>
  <si>
    <t>Internal carotid artery syndrome (unilateral): Complete resolution within less than 1 hour</t>
  </si>
  <si>
    <t>G45.42</t>
  </si>
  <si>
    <t>Transient global amnesia [amnestic episode]: Complete resolution within 1 to 24 hours</t>
  </si>
  <si>
    <t>G45.82</t>
  </si>
  <si>
    <t>Other cerebral transient ischemia and related syndromes: Complete resolution within 1 to 24 hours</t>
  </si>
  <si>
    <t>G45.83</t>
  </si>
  <si>
    <t>Other cerebral transient ischemia and related syndromes: Complete resolution within less than 1 hour</t>
  </si>
  <si>
    <t>G45.89</t>
  </si>
  <si>
    <t>Other cerebral transient ischemia and related syndromes: Course of recovery unspecified</t>
  </si>
  <si>
    <t>G45.92</t>
  </si>
  <si>
    <t>Cerebral transient ischemia, unspecified: Complete recovery within 1 to 24 hours</t>
  </si>
  <si>
    <t>G45.93</t>
  </si>
  <si>
    <t>Cerebral transient ischemia, unspecified: Complete recovery within less than 1 hour</t>
  </si>
  <si>
    <t>G45.99</t>
  </si>
  <si>
    <t>Cerebral transient ischemia, unspecified: Course of recovery unspecified</t>
  </si>
  <si>
    <t>G46.0</t>
  </si>
  <si>
    <t>Middle cerebral artery syndrome</t>
  </si>
  <si>
    <t>G46.1</t>
  </si>
  <si>
    <t>Anterior cerebral artery syndrome</t>
  </si>
  <si>
    <t>G46.2</t>
  </si>
  <si>
    <t>Posterior cerebral artery syndrome</t>
  </si>
  <si>
    <t>G46.3</t>
  </si>
  <si>
    <t>Brainstem syndrome</t>
  </si>
  <si>
    <t>G46.4</t>
  </si>
  <si>
    <t>Cerebellar syndrome</t>
  </si>
  <si>
    <t>G46.7</t>
  </si>
  <si>
    <t>Other lacunar syndromes</t>
  </si>
  <si>
    <t>G46.8</t>
  </si>
  <si>
    <t>Other cerebral vascular syndromes in cerebrovascular disease</t>
  </si>
  <si>
    <t>I67.10</t>
  </si>
  <si>
    <t>Cerebral aneurysm (acquired)</t>
  </si>
  <si>
    <t>I67.2</t>
  </si>
  <si>
    <t>Cerebral atherosclerosis</t>
  </si>
  <si>
    <t>I67.4</t>
  </si>
  <si>
    <t>Hypertensive encephalopathy</t>
  </si>
  <si>
    <t>I67.5</t>
  </si>
  <si>
    <t>Moyamoya syndrome</t>
  </si>
  <si>
    <t>I67.6</t>
  </si>
  <si>
    <t>Non-purulent thrombosis of the intracranial venous system</t>
  </si>
  <si>
    <t>I67.7</t>
  </si>
  <si>
    <t>Cerebral arteritis, not elsewhere classified</t>
  </si>
  <si>
    <t>I67.80</t>
  </si>
  <si>
    <t>Vasospasm in subarachnoid hemorrhage</t>
  </si>
  <si>
    <t>I67.88</t>
  </si>
  <si>
    <t>Other specified cerebrovascular disorders</t>
  </si>
  <si>
    <t>I67.9</t>
  </si>
  <si>
    <t>Cerebrovascular disorder, unspecified</t>
  </si>
  <si>
    <t>I69.0</t>
  </si>
  <si>
    <t>Sequelae of subarachnoid hemorrhage</t>
  </si>
  <si>
    <t>I69.1</t>
  </si>
  <si>
    <t>Sequelae of intracerebral hemorrhage</t>
  </si>
  <si>
    <t>I69.2</t>
  </si>
  <si>
    <t>Sequelae of other non-traumatic intracranial hemorrhage</t>
  </si>
  <si>
    <t>I69.3</t>
  </si>
  <si>
    <t>Sequelae of cerebral infarction</t>
  </si>
  <si>
    <t>I69.4</t>
  </si>
  <si>
    <t>Sequelae of stroke, not specified as hemorrhage or infarction</t>
  </si>
  <si>
    <t>I69.8</t>
  </si>
  <si>
    <t>Sequelae of other and unspecified cerebrovascular disorders</t>
  </si>
  <si>
    <t>J40</t>
  </si>
  <si>
    <t>Bronchitis not specified as acute or chronic</t>
  </si>
  <si>
    <t>J41.0</t>
  </si>
  <si>
    <t>Simple chronic bronchitis</t>
  </si>
  <si>
    <t>J41.1</t>
  </si>
  <si>
    <t>Mucous-purulent chronic bronchitis</t>
  </si>
  <si>
    <t>J41.8</t>
  </si>
  <si>
    <t>Mixed forms of simple and mucopurulent chronic bronchitis</t>
  </si>
  <si>
    <t>J42</t>
  </si>
  <si>
    <t>Unspecified chronic bronchitis</t>
  </si>
  <si>
    <t>J43.0</t>
  </si>
  <si>
    <t>McLeod's syndrome</t>
  </si>
  <si>
    <t>J43.1</t>
  </si>
  <si>
    <t>Panlobular emphysema</t>
  </si>
  <si>
    <t>J43.2</t>
  </si>
  <si>
    <t>Centrilobular emphysema</t>
  </si>
  <si>
    <t>J43.8</t>
  </si>
  <si>
    <t>Other emphysema</t>
  </si>
  <si>
    <t>J43.9</t>
  </si>
  <si>
    <t>Emphysema, unspecified</t>
  </si>
  <si>
    <t>J44.00</t>
  </si>
  <si>
    <t>Chronic obstructive pulmonary disease with acute lower respiratory tract infection: FEV1 &lt;35% of predicted</t>
  </si>
  <si>
    <t>J44.01</t>
  </si>
  <si>
    <t>Chronic obstructive pulmonary disease with acute lower respiratory tract infection: FEV1 &gt;=35% and &lt;50% of predicted</t>
  </si>
  <si>
    <t>J44.02</t>
  </si>
  <si>
    <t>Chronic obstructive pulmonary disease with acute lower respiratory tract infection: FEV1 &gt;=50% and &lt;70% of predicted Predicted value</t>
  </si>
  <si>
    <t>J44.03</t>
  </si>
  <si>
    <t>Chronic obstructive pulmonary disease with acute lower respiratory tract infection: FEV1 &gt;=70% of predicted value</t>
  </si>
  <si>
    <t>J44.09</t>
  </si>
  <si>
    <t>Chronic obstructive pulmonary disease with acute lower respiratory tract infection: FEV1 unspecified</t>
  </si>
  <si>
    <t>J44.10</t>
  </si>
  <si>
    <t>Chronic obstructive pulmonary disease with acute exacerbation, unspecified: FEV1 &lt;35% of predicted value</t>
  </si>
  <si>
    <t>J44.11</t>
  </si>
  <si>
    <t>Chronic obstructive pulmonary disease with acute exacerbation, unspecified: FEV1 &gt;=35% and &lt;50% of predicted value</t>
  </si>
  <si>
    <t>J44.12</t>
  </si>
  <si>
    <t>Chronic obstructive pulmonary disease with acute exacerbation, unspecified: FEV1 &gt;=50% and &lt;70% of predicted value</t>
  </si>
  <si>
    <t>J44.13</t>
  </si>
  <si>
    <t>Chronic obstructive pulmonary disease with acute exacerbation, unspecified: FEV1 &gt;=70% of predicted value</t>
  </si>
  <si>
    <t>J44.19</t>
  </si>
  <si>
    <t>Chronic obstructive pulmonary disease with acute exacerbation, unspecified: FEV1 unspecified</t>
  </si>
  <si>
    <t>J44.80</t>
  </si>
  <si>
    <t>Other specified Chronic obstructive pulmonary disease: FEV1 &lt;35% of predicted</t>
  </si>
  <si>
    <t>J44.81</t>
  </si>
  <si>
    <t>Other specified chronic obstructive pulmonary disease: FEV1 &gt;=35% and &lt;50% of predicted</t>
  </si>
  <si>
    <t>J44.82</t>
  </si>
  <si>
    <t>Other specified chronic obstructive pulmonary disease: FEV1 &gt;=50% and &lt;70% of predicted</t>
  </si>
  <si>
    <t>J44.83</t>
  </si>
  <si>
    <t>Other specified chronic obstructive pulmonary disease: FEV1 &gt;=70% of predicted</t>
  </si>
  <si>
    <t>J44.89</t>
  </si>
  <si>
    <t>Other specified chronic obstructive pulmonary disease: FEV1 not otherwise specified</t>
  </si>
  <si>
    <t>J44.90</t>
  </si>
  <si>
    <t>Chronic obstructive pulmonary disease, unspecified: FEV1 &lt;35% of predicted</t>
  </si>
  <si>
    <t>J44.91</t>
  </si>
  <si>
    <t>Chronic obstructive pulmonary disease, unspecified: FEV1 &gt;=35% and &lt;50% of predicted</t>
  </si>
  <si>
    <t>J44.92</t>
  </si>
  <si>
    <t>Chronic obstructive pulmonary disease, unspecified: FEV1 &gt;=50% and &lt;70% of predicted</t>
  </si>
  <si>
    <t>J44.93</t>
  </si>
  <si>
    <t>Chronic obstructive pulmonary disease, unspecified: FEV1 &gt;=70% of predicted value</t>
  </si>
  <si>
    <t>J44.99</t>
  </si>
  <si>
    <t>Chronic obstructive pulmonary disease, unspecified: FEV1 unspecified</t>
  </si>
  <si>
    <t>J45.00</t>
  </si>
  <si>
    <t>Predominantly allergic asthma: Reported as well controlled and not severe</t>
  </si>
  <si>
    <t>J45.01</t>
  </si>
  <si>
    <t>Predominantly allergic asthma: Reported as partially controlled and not severe</t>
  </si>
  <si>
    <t>J45.03</t>
  </si>
  <si>
    <t>Predominantly allergic asthma: Reported as well controlled and severe</t>
  </si>
  <si>
    <t>J45.04</t>
  </si>
  <si>
    <t>Predominantly allergic asthma: Reported as partially controlled and severe</t>
  </si>
  <si>
    <t>J45.09</t>
  </si>
  <si>
    <t>Predominantly allergic asthma: No information on control status or severity</t>
  </si>
  <si>
    <t>J45.10</t>
  </si>
  <si>
    <t>Nonallergic asthma: Reported as well controlled and not severe</t>
  </si>
  <si>
    <t>J45.11</t>
  </si>
  <si>
    <t>Nonallergic asthma: Reported as partially controlled and not severe</t>
  </si>
  <si>
    <t>J45.13</t>
  </si>
  <si>
    <t>Nonallergic asthma: Reported as well controlled and severe</t>
  </si>
  <si>
    <t>J45.15</t>
  </si>
  <si>
    <t>Nonallergic asthma: Reported as uncontrolled and severe</t>
  </si>
  <si>
    <t>J45.19</t>
  </si>
  <si>
    <t>Nonallergic asthma: No information on control status or severity</t>
  </si>
  <si>
    <t>J45.80</t>
  </si>
  <si>
    <t>Mixed forms of asthma: Reported as well controlled and not severe</t>
  </si>
  <si>
    <t>J45.81</t>
  </si>
  <si>
    <t>Mixed forms Bronchial asthma: Described as partially controlled and not severe</t>
  </si>
  <si>
    <t>J45.82</t>
  </si>
  <si>
    <t>Mixed forms of bronchial asthma: Described as uncontrolled and not severe</t>
  </si>
  <si>
    <t>J45.89</t>
  </si>
  <si>
    <t>Mixed forms of bronchial asthma: No information on control status or severity</t>
  </si>
  <si>
    <t>J45.90</t>
  </si>
  <si>
    <t>Bronchial asthma, unspecified: Described as well controlled and not severe</t>
  </si>
  <si>
    <t>J45.91</t>
  </si>
  <si>
    <t>Bronchial asthma, unspecified: Described as partially controlled and not severe</t>
  </si>
  <si>
    <t>J45.92</t>
  </si>
  <si>
    <t>Bronchial asthma, unspecified: Described as uncontrolled and not severe</t>
  </si>
  <si>
    <t>J45.93</t>
  </si>
  <si>
    <t>Bronchial asthma, unspecified: Described as well controlled and severe</t>
  </si>
  <si>
    <t>J45.94</t>
  </si>
  <si>
    <t>Bronchial asthma, unspecified: Described as partially controlled and severe</t>
  </si>
  <si>
    <t>J45.95</t>
  </si>
  <si>
    <t>Bronchial asthma, unspecified: Described as uncontrolled and severe</t>
  </si>
  <si>
    <t>J45.99</t>
  </si>
  <si>
    <t>Bronchial asthma, unspecified: No information on control status or severity</t>
  </si>
  <si>
    <t>J46</t>
  </si>
  <si>
    <t>Status asthmaticus</t>
  </si>
  <si>
    <t>J47</t>
  </si>
  <si>
    <t>Bronchiectasis</t>
  </si>
  <si>
    <t>J67.00</t>
  </si>
  <si>
    <t>Farmer's lung: No information on acute exacerbation</t>
  </si>
  <si>
    <t>J67.20</t>
  </si>
  <si>
    <t>Aviculturalist's lung: No information on acute exacerbation</t>
  </si>
  <si>
    <t>J67.90</t>
  </si>
  <si>
    <t>Allergic Alveolitis due to unspecified organic dust: No acute exacerbation reported</t>
  </si>
  <si>
    <t>J60</t>
  </si>
  <si>
    <t>Coal miner's pneumoconiosis</t>
  </si>
  <si>
    <t>J61.0</t>
  </si>
  <si>
    <t>Pneumoconiosis due to asbestos and other inorganic fibers: No acute exacerbation reported</t>
  </si>
  <si>
    <t>J62.8</t>
  </si>
  <si>
    <t>Pneumoconiosis due to other silica dust</t>
  </si>
  <si>
    <t>J64</t>
  </si>
  <si>
    <t>Unspecified pneumoconiosis</t>
  </si>
  <si>
    <t>M32.1</t>
  </si>
  <si>
    <t>Systemic lupus erythematosus with involvement of organs or organ systems</t>
  </si>
  <si>
    <t>M32.8</t>
  </si>
  <si>
    <t>Other forms of systemic lupus erythematosus</t>
  </si>
  <si>
    <t>M32.9</t>
  </si>
  <si>
    <t>Systemic lupus erythematosus, unspecified</t>
  </si>
  <si>
    <t>M33.2</t>
  </si>
  <si>
    <t>Polymyositis</t>
  </si>
  <si>
    <t>M34.0</t>
  </si>
  <si>
    <t>Progressive systemic sclerosis</t>
  </si>
  <si>
    <t>M34.1</t>
  </si>
  <si>
    <t>CR(E)ST syndrome</t>
  </si>
  <si>
    <t>M34.8</t>
  </si>
  <si>
    <t>Other forms of systemic sclerosis</t>
  </si>
  <si>
    <t>M34.9</t>
  </si>
  <si>
    <t>Systemic sclerosis, unspecified</t>
  </si>
  <si>
    <t>M05.30</t>
  </si>
  <si>
    <t>Seropositive chronic polyarthritis with involvement of other organs and organ systems: Multiple sites</t>
  </si>
  <si>
    <t>M05.34</t>
  </si>
  <si>
    <t>Seropositive chronic polyarthritis with involvement of other organs and organ systems: Hand [fingers, wrist, metacarpals, joints between these bones]</t>
  </si>
  <si>
    <t>M05.39</t>
  </si>
  <si>
    <t>Seropositive chronic polyarthritis with involvement of other organs and organ systems: Unspecified site</t>
  </si>
  <si>
    <t>M05.80</t>
  </si>
  <si>
    <t>Other seropositive chronic polyarthritis: Multiple sites</t>
  </si>
  <si>
    <t>M05.89</t>
  </si>
  <si>
    <t>Other seropositive chronic polyarthritis: Unspecified site</t>
  </si>
  <si>
    <t>M06.00</t>
  </si>
  <si>
    <t>Seronegative chronic polyarthritis: Multiple sites</t>
  </si>
  <si>
    <t>M06.09</t>
  </si>
  <si>
    <t>Seronegative chronic polyarthritis: None Specified location</t>
  </si>
  <si>
    <t>M06.90</t>
  </si>
  <si>
    <t>Chronic polyarthritis, unspecified: Multiple locations</t>
  </si>
  <si>
    <t>M06.94</t>
  </si>
  <si>
    <t>Chronic polyarthritis, unspecified: Hand [fingers, carpus, metacarpus, joints between these bones]</t>
  </si>
  <si>
    <t>M06.98</t>
  </si>
  <si>
    <t>Chronic polyarthritis, unspecified: Other [neck, head, ribs, trunk, skull, spine]</t>
  </si>
  <si>
    <t>M06.99</t>
  </si>
  <si>
    <t>Chronic polyarthritis, unspecified: Unspecified location</t>
  </si>
  <si>
    <t>M05.10</t>
  </si>
  <si>
    <t>Pulmonary manifestation of seropositive chronic polyarthritis: Multiple locations</t>
  </si>
  <si>
    <t>M05.19</t>
  </si>
  <si>
    <t>Pulmonary manifestation of seropositive chronic polyarthritis: Unspecified location</t>
  </si>
  <si>
    <t>M35.3</t>
  </si>
  <si>
    <t>Polymyalgia rheumatica</t>
  </si>
  <si>
    <t>K25.0</t>
  </si>
  <si>
    <t>Gastric ulcer: Acute, with bleeding</t>
  </si>
  <si>
    <t>K25.1</t>
  </si>
  <si>
    <t>Gastric ulcer: Acute, with perforation</t>
  </si>
  <si>
    <t>K25.2</t>
  </si>
  <si>
    <t>Gastric ulcer: Acute, with bleeding and perforation</t>
  </si>
  <si>
    <t>K25.3</t>
  </si>
  <si>
    <t>Gastric ulcer: Acute, without bleeding or perforation</t>
  </si>
  <si>
    <t>K25.4</t>
  </si>
  <si>
    <t>Gastric ulcer: Chronic or unspecified, with bleeding</t>
  </si>
  <si>
    <t>K25.5</t>
  </si>
  <si>
    <t>Gastric ulcer: Chronic or unspecified, with perforation</t>
  </si>
  <si>
    <t>K25.7</t>
  </si>
  <si>
    <t>Gastric ulcer: Chronic, without bleeding or perforation</t>
  </si>
  <si>
    <t>K25.9</t>
  </si>
  <si>
    <t>Gastric ulcer: Neither described as acute nor chronic, without bleeding or perforation</t>
  </si>
  <si>
    <t>K26.0</t>
  </si>
  <si>
    <t>Duodenal ulcer: Acute, with bleeding</t>
  </si>
  <si>
    <t>K26.1</t>
  </si>
  <si>
    <t>Duodenal ulcer: Acute, with perforation</t>
  </si>
  <si>
    <t>K26.2</t>
  </si>
  <si>
    <t>Duodenal ulcer: Acute, with bleeding and perforation</t>
  </si>
  <si>
    <t>K26.3</t>
  </si>
  <si>
    <t>Duodenal ulcer: Acute, without bleeding or perforation</t>
  </si>
  <si>
    <t>K26.4</t>
  </si>
  <si>
    <t>Duodenal ulcer: Chronic or unspecified, with bleeding</t>
  </si>
  <si>
    <t>K26.5</t>
  </si>
  <si>
    <t>Ulcer Duodenal ulcer: Chronic or unspecified, with perforation</t>
  </si>
  <si>
    <t>K26.7</t>
  </si>
  <si>
    <t>Duodenal ulcer: Chronic, without bleeding or perforation</t>
  </si>
  <si>
    <t>K26.9</t>
  </si>
  <si>
    <t>Duodenal ulcer: Neither described as acute nor chronic, without bleeding or perforation</t>
  </si>
  <si>
    <t>K28.0</t>
  </si>
  <si>
    <t>Jejunal peptic ulcer: Acute, with bleeding</t>
  </si>
  <si>
    <t>K28.1</t>
  </si>
  <si>
    <t>Jejunal peptic ulcer: Acute, with perforation</t>
  </si>
  <si>
    <t>K28.3</t>
  </si>
  <si>
    <t>Jejunal peptic ulcer: Acute, without bleeding or perforation</t>
  </si>
  <si>
    <t>K28.4</t>
  </si>
  <si>
    <t>Jejunal peptic ulcer: Chronic or unspecified, with bleeding</t>
  </si>
  <si>
    <t>K28.9</t>
  </si>
  <si>
    <t>Peptic ulcer jejuni: Neither acute nor chronic, without bleeding or perforation</t>
  </si>
  <si>
    <t>K70.2</t>
  </si>
  <si>
    <t>Alkoholische Fibrose und Sklerose der Leber</t>
  </si>
  <si>
    <t>K70.3</t>
  </si>
  <si>
    <t>Alkoholische Leberzirrhose</t>
  </si>
  <si>
    <t>K73.8</t>
  </si>
  <si>
    <t>Sonstige chronische Hepatitis, anderenorts nicht klassifiziert</t>
  </si>
  <si>
    <t>K73.9</t>
  </si>
  <si>
    <t>Chronische Hepatitis, nicht näher bezeichnet</t>
  </si>
  <si>
    <t>K71.7</t>
  </si>
  <si>
    <t>Toxische Leberkrankheit mit Fibrose und Zirrhose der Leber</t>
  </si>
  <si>
    <t>K74.0</t>
  </si>
  <si>
    <t>Leberfibrose</t>
  </si>
  <si>
    <t>K74.2</t>
  </si>
  <si>
    <t>Leberfibrose mit Lebersklerose</t>
  </si>
  <si>
    <t>K74.3</t>
  </si>
  <si>
    <t>Primäre biliäre Cholangitis</t>
  </si>
  <si>
    <t>K74.4</t>
  </si>
  <si>
    <t>Sekundäre biliäre Zirrhose</t>
  </si>
  <si>
    <t>K74.5</t>
  </si>
  <si>
    <t>Biliäre Zirrhose, nicht näher bezeichnet</t>
  </si>
  <si>
    <t>E10.90</t>
  </si>
  <si>
    <t>Type 1 diabetes mellitus: Without complications: Not described as derailed</t>
  </si>
  <si>
    <t>E10.91</t>
  </si>
  <si>
    <t>Type 1 diabetes mellitus: Without complications: Described as derailed</t>
  </si>
  <si>
    <t>E11.01</t>
  </si>
  <si>
    <t>Type 2 diabetes mellitus: With coma: Described as derailed</t>
  </si>
  <si>
    <t>E11.11</t>
  </si>
  <si>
    <t>Type 2 diabetes mellitus: With ketoacidosis: Described as derailed</t>
  </si>
  <si>
    <t>E11.90</t>
  </si>
  <si>
    <t>Type 2 diabetes mellitus: Without complications: Not described as derailed</t>
  </si>
  <si>
    <t>E11.91</t>
  </si>
  <si>
    <t>Type 2 diabetes mellitus: Without complications: Described as derailed</t>
  </si>
  <si>
    <t>E13.90</t>
  </si>
  <si>
    <t>Other specified diabetes mellitus: Without complications: Not described as derailed</t>
  </si>
  <si>
    <t>E13.91</t>
  </si>
  <si>
    <t>Other specified diabetes mellitus: Without complications: Described as derailed</t>
  </si>
  <si>
    <t>E14.90</t>
  </si>
  <si>
    <t>Unspecified diabetes mellitus: Without complications: Not described as derailed</t>
  </si>
  <si>
    <t>E14.91</t>
  </si>
  <si>
    <t>Unspecified diabetes mellitus: Without complications: Described as derailed</t>
  </si>
  <si>
    <t>E13.11</t>
  </si>
  <si>
    <t>Other specified diabetes mellitus: With ketoacidosis: Described as derailed</t>
  </si>
  <si>
    <t>E13.41</t>
  </si>
  <si>
    <t>Other Specified diabetes mellitus: With neurological complications: Designated as decompensated</t>
  </si>
  <si>
    <t>E10.50</t>
  </si>
  <si>
    <t>Type 1 diabetes mellitus: With peripheral vascular complications: Not designated as decompensated</t>
  </si>
  <si>
    <t>E10.51</t>
  </si>
  <si>
    <t>Type 1 diabetes mellitus: With peripheral vascular complications: Designated as decompensated</t>
  </si>
  <si>
    <t>E11.50</t>
  </si>
  <si>
    <t>Type 2 diabetes mellitus: With peripheral vascular complications: Not designated as decompensated</t>
  </si>
  <si>
    <t>E11.51</t>
  </si>
  <si>
    <t>Type 2 diabetes mellitus: With peripheral vascular complications: Designated as decompensated</t>
  </si>
  <si>
    <t>E13.50</t>
  </si>
  <si>
    <t>Other specified diabetes mellitus: With peripheral vascular complications: Not designated as decompensated</t>
  </si>
  <si>
    <t>E13.51</t>
  </si>
  <si>
    <t>Other specified diabetes mellitus: With peripheral vascular complications: Designated as decompensated</t>
  </si>
  <si>
    <t>E10.20</t>
  </si>
  <si>
    <t>Type 1 diabetes mellitus: With kidney complications: Not designated as derailed</t>
  </si>
  <si>
    <t>E10.21</t>
  </si>
  <si>
    <t>Type 1 diabetes mellitus: With kidney complications: Designated as derailed</t>
  </si>
  <si>
    <t>E11.20</t>
  </si>
  <si>
    <t>Type 2 diabetes mellitus: With kidney complications: Not designated as derailed</t>
  </si>
  <si>
    <t>E11.21</t>
  </si>
  <si>
    <t>Type 2 diabetes mellitus: With kidney complications: Designated as derailed</t>
  </si>
  <si>
    <t>E13.20</t>
  </si>
  <si>
    <t>Other specified diabetes mellitus: With kidney complications: Not designated as derailed</t>
  </si>
  <si>
    <t>E13.21</t>
  </si>
  <si>
    <t>Other specified diabetes mellitus: With kidney complications: Designated as derailed</t>
  </si>
  <si>
    <t>E10.30</t>
  </si>
  <si>
    <t>Type 1 diabetes mellitus: With eye complications: Not designated as derailed</t>
  </si>
  <si>
    <t>E11.30</t>
  </si>
  <si>
    <t>Type 2 diabetes mellitus: With eye complications: Not designated as derailed</t>
  </si>
  <si>
    <t>E11.31</t>
  </si>
  <si>
    <t>Type 2 diabetes mellitus: With eye complications: Designated as derailed</t>
  </si>
  <si>
    <t>E11.40</t>
  </si>
  <si>
    <t>Type 2 diabetes mellitus: With neurological complications: Not designated as Described as derailed</t>
  </si>
  <si>
    <t>E11.41</t>
  </si>
  <si>
    <t>Type 2 diabetes mellitus: With neurological complications: Described as derailed</t>
  </si>
  <si>
    <t>E13.40</t>
  </si>
  <si>
    <t>Other specified diabetes mellitus: With neurological complications: Not described as derailed</t>
  </si>
  <si>
    <t>Other specified diabetes mellitus: With neurological complications: Described as derailed</t>
  </si>
  <si>
    <t>G81.0</t>
  </si>
  <si>
    <t>Flaccid hemiparesis and hemiplegia</t>
  </si>
  <si>
    <t>G81.1</t>
  </si>
  <si>
    <t>Spastic hemiparesis and hemiplegia</t>
  </si>
  <si>
    <t>G81.9</t>
  </si>
  <si>
    <t>Hemiparesis and hemiplegia, unspecified</t>
  </si>
  <si>
    <t>G82.00</t>
  </si>
  <si>
    <t>Fluctual paraparesis and paraplegia: Acute complete paraplegia of non-traumatic origin</t>
  </si>
  <si>
    <t>G82.01</t>
  </si>
  <si>
    <t>Fluctual paraparesis and paraplegia: Acute incomplete paraplegia of non-traumatic origin</t>
  </si>
  <si>
    <t>G82.02</t>
  </si>
  <si>
    <t>Fluctual paraparesis and paraplegia: Chronic complete paraplegia</t>
  </si>
  <si>
    <t>G82.03</t>
  </si>
  <si>
    <t>Fluctual paraparesis and paraplegia: Chronic incomplete paraplegia</t>
  </si>
  <si>
    <t>G82.09</t>
  </si>
  <si>
    <t>Fluctual paraparesis and paraplegia: Unspecified</t>
  </si>
  <si>
    <t>G82.11</t>
  </si>
  <si>
    <t>Spastic paraparesis and paraplegia: Acute incomplete paraplegia of non-traumatic origin</t>
  </si>
  <si>
    <t>G82.12</t>
  </si>
  <si>
    <t>Spastic paraparesis and paraplegia: Chronic complete paraplegia</t>
  </si>
  <si>
    <t>G82.13</t>
  </si>
  <si>
    <t>Spastic paraparesis and paraplegia: Chronic incomplete paraplegia</t>
  </si>
  <si>
    <t>G82.19</t>
  </si>
  <si>
    <t>Spastic paraparesis and paraplegia: Unspecified</t>
  </si>
  <si>
    <t>G82.20</t>
  </si>
  <si>
    <t>Paraparesis and paraplegia, unspecified: Acute complete paraplegia of non-traumatic origin</t>
  </si>
  <si>
    <t>G82.21</t>
  </si>
  <si>
    <t>Paraparesis and paraplegia, unspecified: Acute incomplete paraplegia of non-traumatic origin</t>
  </si>
  <si>
    <t>G82.22</t>
  </si>
  <si>
    <t>Paraparesis and paraplegia, unspecified: Chronic complete paraplegia</t>
  </si>
  <si>
    <t>G82.23</t>
  </si>
  <si>
    <t>Paraparesis and paraplegia, unspecified: Chronic incomplete paraplegia</t>
  </si>
  <si>
    <t>G82.29</t>
  </si>
  <si>
    <t>Paraparesis and paraplegia, unspecified: Unspecified</t>
  </si>
  <si>
    <t>G82.30</t>
  </si>
  <si>
    <t>Fluctuating tetraparesis and tetraplegia: Acute complete paraplegia of non-traumatic origin</t>
  </si>
  <si>
    <t>G82.31</t>
  </si>
  <si>
    <t>Fluctuating tetraparesis and tetraplegia: Acute incomplete paraplegia of non-traumatic origin</t>
  </si>
  <si>
    <t>G82.32</t>
  </si>
  <si>
    <t>Fluctuating tetraparesis and tetraplegia: Chronic complete paraplegia</t>
  </si>
  <si>
    <t>G82.33</t>
  </si>
  <si>
    <t>Fluctuating tetraparesis and tetraplegia: Chronic incomplete paraplegia</t>
  </si>
  <si>
    <t>G82.39</t>
  </si>
  <si>
    <t>Fluctuating tetraparesis and tetraplegia: Not specified Further specified</t>
  </si>
  <si>
    <t>G82.41</t>
  </si>
  <si>
    <t>Spastic tetraparesis and tetraplegia: Acute incomplete paraplegia of non-traumatic origin</t>
  </si>
  <si>
    <t>G82.42</t>
  </si>
  <si>
    <t>Spastic tetraparesis and tetraplegia: Chronic complete paraplegia</t>
  </si>
  <si>
    <t>G82.43</t>
  </si>
  <si>
    <t>Spastic tetraparesis and tetraplegia: Chronic incomplete paraplegia</t>
  </si>
  <si>
    <t>G82.49</t>
  </si>
  <si>
    <t>Spastic tetraparesis and tetraplegia: Unspecified</t>
  </si>
  <si>
    <t>G82.51</t>
  </si>
  <si>
    <t>Tetraparesis and tetraplegia, unspecified: Acute incomplete paraplegia of non-traumatic origin</t>
  </si>
  <si>
    <t>G82.53</t>
  </si>
  <si>
    <t>Tetraparesis and tetraplegia, unspecified: Chronic incomplete paraplegia</t>
  </si>
  <si>
    <t>N03.1</t>
  </si>
  <si>
    <t>Chronic Nephritic Syndrome: Focal and Segmental Glomerular Lesions</t>
  </si>
  <si>
    <t>N03.2</t>
  </si>
  <si>
    <t>Chronic Nephritic Syndrome: Diffuse Membranous Glomerulonephritis</t>
  </si>
  <si>
    <t>N03.8</t>
  </si>
  <si>
    <t>Chronic Nephritic Syndrome: Other Morphological Changes</t>
  </si>
  <si>
    <t>N03.9</t>
  </si>
  <si>
    <t>Chronic Nephritic Syndrome: Type of Morphological Change Unspecified</t>
  </si>
  <si>
    <t>N18.1</t>
  </si>
  <si>
    <t>Chronic kidney disease, stage 1</t>
  </si>
  <si>
    <t>N18.2</t>
  </si>
  <si>
    <t>Chronic kidney disease, stage 2</t>
  </si>
  <si>
    <t>N18.3</t>
  </si>
  <si>
    <t>Chronic kidney disease, stage 3</t>
  </si>
  <si>
    <t>N18.4</t>
  </si>
  <si>
    <t>Chronic kidney disease, stage 4</t>
  </si>
  <si>
    <t>N18.5</t>
  </si>
  <si>
    <t>Chronic kidney disease, stage 5</t>
  </si>
  <si>
    <t>N18.80</t>
  </si>
  <si>
    <t>Unilateral chronic renal dysfunction</t>
  </si>
  <si>
    <t>N18.89</t>
  </si>
  <si>
    <t>Other chronic kidney disease, stage unspecified</t>
  </si>
  <si>
    <t>N18.9</t>
  </si>
  <si>
    <t>Chronic kidney disease, unspecified</t>
  </si>
  <si>
    <t>N19</t>
  </si>
  <si>
    <t>Unspecified renal failure</t>
  </si>
  <si>
    <t>N25.0</t>
  </si>
  <si>
    <t>Renal osteodystrophy</t>
  </si>
  <si>
    <t>N25.8</t>
  </si>
  <si>
    <t>Other diseases resulting from damage to renal tubular function</t>
  </si>
  <si>
    <t>C81.0</t>
  </si>
  <si>
    <t>Nodular lymphocyte-predominant Hodgkin lymphoma</t>
  </si>
  <si>
    <t>C81.1</t>
  </si>
  <si>
    <t>Nodular sclerosing (classic) Hodgkin lymphoma</t>
  </si>
  <si>
    <t>C81.2</t>
  </si>
  <si>
    <t>Mixed cell (classic) Hodgkin lymphoma</t>
  </si>
  <si>
    <t>C81.7</t>
  </si>
  <si>
    <t>Other types of (classic) Hodgkin lymphoma</t>
  </si>
  <si>
    <t>C81.9</t>
  </si>
  <si>
    <t>Hodgkin lymphoma, unspecified</t>
  </si>
  <si>
    <t>C82.0</t>
  </si>
  <si>
    <t>Follicular lymphoma grade I</t>
  </si>
  <si>
    <t>C82.1</t>
  </si>
  <si>
    <t>Follicular lymphoma grade II</t>
  </si>
  <si>
    <t>C82.3</t>
  </si>
  <si>
    <t>Follicular lymphoma grade IIIa</t>
  </si>
  <si>
    <t>C82.4</t>
  </si>
  <si>
    <t>Follicular lymphoma grade IIIb</t>
  </si>
  <si>
    <t>C82.7</t>
  </si>
  <si>
    <t>Other types of follicular lymphoma</t>
  </si>
  <si>
    <t>C82.9</t>
  </si>
  <si>
    <t>Follicular lymphoma, unspecified</t>
  </si>
  <si>
    <t>C83.0</t>
  </si>
  <si>
    <t>Small B-cell lymphoma</t>
  </si>
  <si>
    <t>C83.1</t>
  </si>
  <si>
    <t>Mantle cell lymphoma</t>
  </si>
  <si>
    <t>C83.3</t>
  </si>
  <si>
    <t>Diffuse large B-cell lymphoma</t>
  </si>
  <si>
    <t>C83.5</t>
  </si>
  <si>
    <t>Lymphoblastic Lymphoma</t>
  </si>
  <si>
    <t>C83.7</t>
  </si>
  <si>
    <t>Burkitt's lymphoma</t>
  </si>
  <si>
    <t>C83.8</t>
  </si>
  <si>
    <t>Other non-follicular lymphomas</t>
  </si>
  <si>
    <t>C83.9</t>
  </si>
  <si>
    <t>Non-follicular lymphoma, unspecified</t>
  </si>
  <si>
    <t>C84.0</t>
  </si>
  <si>
    <t>Mycosis fungoides</t>
  </si>
  <si>
    <t>C84.1</t>
  </si>
  <si>
    <t>Sézary syndrome</t>
  </si>
  <si>
    <t>C84.4</t>
  </si>
  <si>
    <t>Peripheral T-cell lymphoma, unspecified</t>
  </si>
  <si>
    <t>C84.6</t>
  </si>
  <si>
    <t>Anaplastic large cell lymphoma, ALK-positive</t>
  </si>
  <si>
    <t>C84.7</t>
  </si>
  <si>
    <t>Anaplastic large cell lymphoma, ALK-negative</t>
  </si>
  <si>
    <t>C85.1</t>
  </si>
  <si>
    <t>B-cell lymphoma, unspecified</t>
  </si>
  <si>
    <t>C85.2</t>
  </si>
  <si>
    <t>Mediastinal (thymic) large B-cell lymphoma</t>
  </si>
  <si>
    <t>C85.7</t>
  </si>
  <si>
    <t>Other specified types of non-Hodgkin's lymphoma</t>
  </si>
  <si>
    <t>C85.9</t>
  </si>
  <si>
    <t>Non-Hodgkin's lymphoma, unspecified</t>
  </si>
  <si>
    <t>Non-Hodgkin's lymphoma, unspecified designated</t>
  </si>
  <si>
    <t>C90.00</t>
  </si>
  <si>
    <t>Multiple myeloma: No indication of complete remission</t>
  </si>
  <si>
    <t>C90.01</t>
  </si>
  <si>
    <t>Multiple myeloma: In complete remission</t>
  </si>
  <si>
    <t>C91.00</t>
  </si>
  <si>
    <t>Acute lymphocytic leukemia [ALL]: No indication of complete remission</t>
  </si>
  <si>
    <t>C91.10</t>
  </si>
  <si>
    <t>Chronic B-cell lymphocytic leukemia [CLL]: No indication of complete remission</t>
  </si>
  <si>
    <t>C91.11</t>
  </si>
  <si>
    <t>Chronic B-cell lymphocytic leukemia [CLL]: In complete remission</t>
  </si>
  <si>
    <t>C91.40</t>
  </si>
  <si>
    <t>Hairy cell leukemia: No indication of complete remission</t>
  </si>
  <si>
    <t>C91.60</t>
  </si>
  <si>
    <t>T-cell prolymphocytic leukemia: No indication of complete remission</t>
  </si>
  <si>
    <t>C92.00</t>
  </si>
  <si>
    <t>Acute myeloblastic leukemia [AML]: No indication of complete remission</t>
  </si>
  <si>
    <t>C92.01</t>
  </si>
  <si>
    <t>Acute myeloblastic leukemia [AML]: In complete remission</t>
  </si>
  <si>
    <t>C92.10</t>
  </si>
  <si>
    <t>Chronic Myeloid leukemia [CML], BCR/ABL-positive: No complete remission specified</t>
  </si>
  <si>
    <t>C92.11</t>
  </si>
  <si>
    <t>Chronic myeloid leukemia [CML], BCR/ABL-positive: In complete remission</t>
  </si>
  <si>
    <t>C92.40</t>
  </si>
  <si>
    <t>Acute promyelocytic leukemia [PCL]: No complete remission specified</t>
  </si>
  <si>
    <t>C92.50</t>
  </si>
  <si>
    <t>Acute myelomonocytic leukemia: No complete remission specified</t>
  </si>
  <si>
    <t>C92.80</t>
  </si>
  <si>
    <t>Acute myeloid leukemia with multilineage dysplasia: No complete remission specified</t>
  </si>
  <si>
    <t>C92.90</t>
  </si>
  <si>
    <t>Myeloid leukemia, unspecified: No complete remission specified</t>
  </si>
  <si>
    <t>C93.10</t>
  </si>
  <si>
    <t>Chronic myelomonocytic leukemia: No complete remission specified</t>
  </si>
  <si>
    <t>K72.9</t>
  </si>
  <si>
    <t>Liver failure, unspecified</t>
  </si>
  <si>
    <t>K76.6</t>
  </si>
  <si>
    <t>Portal hypertension</t>
  </si>
  <si>
    <t>K76.7</t>
  </si>
  <si>
    <t>Hepatorenal syndrome</t>
  </si>
  <si>
    <t>K72.10</t>
  </si>
  <si>
    <t>Acute-on-chronic liver failure, not elsewhere classified</t>
  </si>
  <si>
    <t>K72.18</t>
  </si>
  <si>
    <t>Other and unspecified chronic liver failure, not elsewhere classified</t>
  </si>
  <si>
    <t>B20</t>
  </si>
  <si>
    <t>Infectious and parasitic diseases due to HIV disease [Human Immunodeficiency Virus Disease]</t>
  </si>
  <si>
    <t>B21</t>
  </si>
  <si>
    <t>Malignant neoplasms due to HIV disease [Human Immunodeficiency Virus Disease]</t>
  </si>
  <si>
    <t>B22</t>
  </si>
  <si>
    <t>Other specified diseases due to HIV disease [Human Immunodeficiency Virus Disease]</t>
  </si>
  <si>
    <t>B23.8</t>
  </si>
  <si>
    <t>Other specified conditions due to HIV disease</t>
  </si>
  <si>
    <t>B24</t>
  </si>
  <si>
    <t>Unspecified HIV disease [Human Immunodeficiency Virus Disease]</t>
  </si>
  <si>
    <t>F00.0</t>
  </si>
  <si>
    <t>Demenz bei Alzheimer-Krankheit, mit frühem Beginn (Typ 2)</t>
  </si>
  <si>
    <t>F00.1</t>
  </si>
  <si>
    <t>Demenz bei Alzheimer-Krankheit, mit spätem Beginn (Typ 1)</t>
  </si>
  <si>
    <t>F00.2</t>
  </si>
  <si>
    <t>Demenz bei Alzheimer-Krankheit, atypische oder gemischte Form</t>
  </si>
  <si>
    <t>F00.9</t>
  </si>
  <si>
    <t>Demenz bei Alzheimer-Krankheit, nicht näher bezeichnet</t>
  </si>
  <si>
    <t>F01.0</t>
  </si>
  <si>
    <t>Vaskuläre Demenz mit akutem Beginn</t>
  </si>
  <si>
    <t>F01.1</t>
  </si>
  <si>
    <t>Multiinfarkt-Demenz</t>
  </si>
  <si>
    <t>F01.2</t>
  </si>
  <si>
    <t>Subkortikale vaskuläre Demenz</t>
  </si>
  <si>
    <t>F01.3</t>
  </si>
  <si>
    <t>Gemischte kortikale und subkortikale vaskuläre Demenz</t>
  </si>
  <si>
    <t>F01.8</t>
  </si>
  <si>
    <t>Sonstige vaskuläre Demenz</t>
  </si>
  <si>
    <t>F01.9</t>
  </si>
  <si>
    <t>Vaskuläre Demenz, nicht näher bezeichnet</t>
  </si>
  <si>
    <t>F02.3</t>
  </si>
  <si>
    <t>Demenz bei primärem Parkinson-Syndrom</t>
  </si>
  <si>
    <t>F02.8</t>
  </si>
  <si>
    <t>Demenz bei anderenorts klassifizierten Krankheitsbildern</t>
  </si>
  <si>
    <t>F03</t>
  </si>
  <si>
    <t>Nicht näher bezeichnete Demenz</t>
  </si>
  <si>
    <t>F05.1</t>
  </si>
  <si>
    <t>Delir bei Demenz</t>
  </si>
  <si>
    <t>location of solid tumors</t>
  </si>
  <si>
    <t>oral cavity &amp; throat</t>
  </si>
  <si>
    <t>uterus without cervix</t>
  </si>
  <si>
    <t>urinary bladder</t>
  </si>
  <si>
    <t>total</t>
  </si>
  <si>
    <t>ICD-10 code</t>
  </si>
  <si>
    <t>total number of patients</t>
  </si>
  <si>
    <t>recevied no PC</t>
  </si>
  <si>
    <t>number cases receiving SPC</t>
  </si>
  <si>
    <t>palliative care codes</t>
  </si>
  <si>
    <t>OPS code</t>
  </si>
  <si>
    <t>complex palliative care (e.g. on an external ward)</t>
  </si>
  <si>
    <t>8-982</t>
  </si>
  <si>
    <t>specialized pallative care on a palliative care ward</t>
  </si>
  <si>
    <t>8-98e</t>
  </si>
  <si>
    <t>specialized pallative care by a consultation service</t>
  </si>
  <si>
    <t>8-98h</t>
  </si>
  <si>
    <t>fatal hospital cases</t>
  </si>
  <si>
    <t>Fallzahl</t>
  </si>
  <si>
    <t>no PC</t>
  </si>
  <si>
    <t>8-08h</t>
  </si>
  <si>
    <t>all</t>
  </si>
  <si>
    <t>Urology</t>
  </si>
  <si>
    <t>gynecology</t>
  </si>
  <si>
    <t>ONT</t>
  </si>
  <si>
    <t>dermatoloy</t>
  </si>
  <si>
    <t>abdominal surgery</t>
  </si>
  <si>
    <t>thoracic surgery</t>
  </si>
  <si>
    <t>gastroenterology</t>
  </si>
  <si>
    <t>oral maxillofacial surgery</t>
  </si>
  <si>
    <t>lower 95-CI</t>
  </si>
  <si>
    <t>upper 95-CI</t>
  </si>
  <si>
    <t>all 
hospital cases</t>
  </si>
  <si>
    <t>hospital cases receving SPC</t>
  </si>
  <si>
    <t>SPC rate</t>
  </si>
  <si>
    <t>Odds ratio</t>
  </si>
  <si>
    <t>Radiation Oncology</t>
  </si>
  <si>
    <t xml:space="preserve">Oncology </t>
  </si>
  <si>
    <t>pneumology</t>
  </si>
  <si>
    <t xml:space="preserve">total </t>
  </si>
  <si>
    <t>oncology</t>
  </si>
  <si>
    <t>radiation oncology</t>
  </si>
  <si>
    <t>urology</t>
  </si>
  <si>
    <t>dermatology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</si>
</sst>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alibri Light"/>
      <family val="2"/>
    </font>
    <font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1"/>
      <color rgb="FF000000"/>
      <name val="Calibri Light"/>
      <family val="2"/>
    </font>
    <font>
      <b/>
      <sz val="11"/>
      <color rgb="FFC00000"/>
      <name val="Calibri Light"/>
      <family val="2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theme="1"/>
      <name val="Calibri Light"/>
      <family val="2"/>
    </font>
    <font>
      <sz val="12"/>
      <color theme="0" tint="-0.14999847407452621"/>
      <name val="Calibri Light"/>
      <family val="2"/>
    </font>
    <font>
      <sz val="12"/>
      <color theme="0" tint="-0.249977111117893"/>
      <name val="Calibri Light"/>
      <family val="2"/>
    </font>
    <font>
      <sz val="11"/>
      <color theme="0" tint="-0.14999847407452621"/>
      <name val="Calibri Light"/>
      <family val="2"/>
    </font>
    <font>
      <sz val="11"/>
      <color theme="0" tint="-0.249977111117893"/>
      <name val="Calibri Light"/>
      <family val="2"/>
    </font>
    <font>
      <sz val="12"/>
      <color rgb="FF000000"/>
      <name val="Calibri Light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/>
    <xf numFmtId="164" fontId="3" fillId="2" borderId="0" xfId="0" applyNumberFormat="1" applyFont="1" applyFill="1"/>
    <xf numFmtId="164" fontId="2" fillId="2" borderId="0" xfId="0" applyNumberFormat="1" applyFont="1" applyFill="1"/>
    <xf numFmtId="164" fontId="2" fillId="3" borderId="0" xfId="0" applyNumberFormat="1" applyFont="1" applyFill="1"/>
    <xf numFmtId="164" fontId="2" fillId="4" borderId="0" xfId="0" applyNumberFormat="1" applyFont="1" applyFill="1"/>
    <xf numFmtId="164" fontId="2" fillId="0" borderId="0" xfId="0" applyNumberFormat="1" applyFont="1"/>
    <xf numFmtId="164" fontId="3" fillId="4" borderId="0" xfId="0" applyNumberFormat="1" applyFont="1" applyFill="1"/>
    <xf numFmtId="164" fontId="3" fillId="3" borderId="0" xfId="0" applyNumberFormat="1" applyFont="1" applyFill="1"/>
    <xf numFmtId="16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3" fillId="2" borderId="0" xfId="0" applyFont="1" applyFill="1"/>
    <xf numFmtId="0" fontId="0" fillId="4" borderId="0" xfId="0" applyFill="1"/>
    <xf numFmtId="0" fontId="3" fillId="4" borderId="0" xfId="0" applyFont="1" applyFill="1"/>
    <xf numFmtId="0" fontId="3" fillId="0" borderId="0" xfId="0" applyFont="1"/>
    <xf numFmtId="0" fontId="2" fillId="0" borderId="0" xfId="0" applyFont="1" applyAlignment="1">
      <alignment vertical="top" wrapText="1"/>
    </xf>
    <xf numFmtId="1" fontId="2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center"/>
    </xf>
    <xf numFmtId="164" fontId="4" fillId="0" borderId="0" xfId="0" applyNumberFormat="1" applyFont="1"/>
    <xf numFmtId="1" fontId="2" fillId="0" borderId="0" xfId="0" applyNumberFormat="1" applyFont="1" applyAlignment="1">
      <alignment vertical="top" wrapText="1"/>
    </xf>
    <xf numFmtId="1" fontId="2" fillId="0" borderId="0" xfId="0" applyNumberFormat="1" applyFont="1" applyAlignment="1">
      <alignment horizontal="center" vertical="top"/>
    </xf>
    <xf numFmtId="1" fontId="2" fillId="0" borderId="0" xfId="0" applyNumberFormat="1" applyFont="1" applyAlignment="1">
      <alignment vertical="top"/>
    </xf>
    <xf numFmtId="1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" fontId="5" fillId="0" borderId="0" xfId="0" applyNumberFormat="1" applyFont="1"/>
    <xf numFmtId="164" fontId="5" fillId="0" borderId="0" xfId="0" applyNumberFormat="1" applyFont="1"/>
    <xf numFmtId="1" fontId="6" fillId="0" borderId="0" xfId="0" applyNumberFormat="1" applyFont="1" applyAlignment="1">
      <alignment horizontal="center"/>
    </xf>
    <xf numFmtId="1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4" fillId="0" borderId="0" xfId="0" applyNumberFormat="1" applyFont="1"/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horizontal="left"/>
    </xf>
    <xf numFmtId="10" fontId="3" fillId="0" borderId="0" xfId="0" applyNumberFormat="1" applyFont="1"/>
    <xf numFmtId="0" fontId="14" fillId="0" borderId="0" xfId="0" applyFon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164" fontId="9" fillId="0" borderId="0" xfId="0" applyNumberFormat="1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/>
    <xf numFmtId="164" fontId="0" fillId="0" borderId="0" xfId="0" applyNumberFormat="1"/>
    <xf numFmtId="0" fontId="9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1" fontId="2" fillId="3" borderId="0" xfId="0" applyNumberFormat="1" applyFont="1" applyFill="1"/>
    <xf numFmtId="49" fontId="15" fillId="0" borderId="0" xfId="0" applyNumberFormat="1" applyFont="1"/>
    <xf numFmtId="164" fontId="15" fillId="0" borderId="0" xfId="0" applyNumberFormat="1" applyFont="1"/>
    <xf numFmtId="0" fontId="15" fillId="0" borderId="0" xfId="0" applyFont="1"/>
    <xf numFmtId="1" fontId="15" fillId="0" borderId="0" xfId="0" applyNumberFormat="1" applyFont="1"/>
    <xf numFmtId="0" fontId="15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64" fontId="15" fillId="0" borderId="0" xfId="0" applyNumberFormat="1" applyFont="1" applyAlignment="1">
      <alignment vertical="top" wrapText="1"/>
    </xf>
    <xf numFmtId="49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2" fontId="2" fillId="0" borderId="0" xfId="0" applyNumberFormat="1" applyFont="1" applyBorder="1" applyAlignment="1">
      <alignment vertical="top" wrapText="1"/>
    </xf>
    <xf numFmtId="0" fontId="2" fillId="0" borderId="1" xfId="0" applyFont="1" applyBorder="1"/>
    <xf numFmtId="0" fontId="2" fillId="0" borderId="0" xfId="0" applyFont="1" applyBorder="1"/>
    <xf numFmtId="164" fontId="2" fillId="0" borderId="0" xfId="0" applyNumberFormat="1" applyFont="1" applyBorder="1"/>
    <xf numFmtId="3" fontId="2" fillId="0" borderId="0" xfId="0" applyNumberFormat="1" applyFont="1" applyBorder="1"/>
    <xf numFmtId="2" fontId="2" fillId="0" borderId="0" xfId="0" applyNumberFormat="1" applyFont="1" applyBorder="1"/>
    <xf numFmtId="1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3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3" fillId="0" borderId="0" xfId="0" applyNumberFormat="1" applyFont="1"/>
    <xf numFmtId="0" fontId="3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2" xfId="0" applyFont="1" applyBorder="1"/>
    <xf numFmtId="164" fontId="2" fillId="0" borderId="2" xfId="0" applyNumberFormat="1" applyFont="1" applyBorder="1"/>
    <xf numFmtId="2" fontId="2" fillId="0" borderId="2" xfId="0" applyNumberFormat="1" applyFont="1" applyBorder="1"/>
    <xf numFmtId="1" fontId="2" fillId="0" borderId="3" xfId="0" applyNumberFormat="1" applyFont="1" applyBorder="1"/>
    <xf numFmtId="3" fontId="2" fillId="0" borderId="2" xfId="0" applyNumberFormat="1" applyFont="1" applyBorder="1"/>
    <xf numFmtId="1" fontId="2" fillId="0" borderId="2" xfId="0" applyNumberFormat="1" applyFont="1" applyBorder="1"/>
    <xf numFmtId="3" fontId="2" fillId="0" borderId="3" xfId="0" applyNumberFormat="1" applyFont="1" applyBorder="1"/>
    <xf numFmtId="3" fontId="15" fillId="0" borderId="2" xfId="0" applyNumberFormat="1" applyFont="1" applyBorder="1"/>
    <xf numFmtId="164" fontId="15" fillId="0" borderId="2" xfId="0" applyNumberFormat="1" applyFont="1" applyBorder="1"/>
    <xf numFmtId="0" fontId="15" fillId="0" borderId="2" xfId="0" applyFont="1" applyBorder="1"/>
    <xf numFmtId="1" fontId="15" fillId="0" borderId="2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'/Users/marcelalexanderkamp/Desktop/C-Pall/[**ex2025-09-25_C-Pall_neu.xlsx]Tabelle14'!$D$51:$O$51</c:f>
              <c:numCache>
                <c:formatCode>General</c:formatCode>
                <c:ptCount val="12"/>
                <c:pt idx="0">
                  <c:v>1714</c:v>
                </c:pt>
                <c:pt idx="1">
                  <c:v>1573</c:v>
                </c:pt>
                <c:pt idx="2">
                  <c:v>4340</c:v>
                </c:pt>
                <c:pt idx="3">
                  <c:v>536</c:v>
                </c:pt>
                <c:pt idx="4">
                  <c:v>2052</c:v>
                </c:pt>
                <c:pt idx="5">
                  <c:v>92</c:v>
                </c:pt>
                <c:pt idx="6">
                  <c:v>866</c:v>
                </c:pt>
                <c:pt idx="7">
                  <c:v>1096</c:v>
                </c:pt>
                <c:pt idx="8">
                  <c:v>433</c:v>
                </c:pt>
                <c:pt idx="9">
                  <c:v>717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'/Users/marcelalexanderkamp/Desktop/C-Pall/[**ex2025-09-25_C-Pall_neu.xlsx]Tabelle14'!$A$51</c15:sqref>
                        </c15:formulaRef>
                      </c:ext>
                    </c:extLst>
                    <c:strCache>
                      <c:ptCount val="1"/>
                      <c:pt idx="0">
                        <c:v>8-08h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'/Users/marcelalexanderkamp/Desktop/C-Pall/[**ex2025-09-25_C-Pall_neu.xlsx]Tabelle14'!$D$50:$O$50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4381</c:v>
                      </c:pt>
                      <c:pt idx="1">
                        <c:v>3981</c:v>
                      </c:pt>
                      <c:pt idx="2">
                        <c:v>9602</c:v>
                      </c:pt>
                      <c:pt idx="3">
                        <c:v>751</c:v>
                      </c:pt>
                      <c:pt idx="4">
                        <c:v>4571</c:v>
                      </c:pt>
                      <c:pt idx="5">
                        <c:v>292</c:v>
                      </c:pt>
                      <c:pt idx="6">
                        <c:v>1544</c:v>
                      </c:pt>
                      <c:pt idx="7">
                        <c:v>2942</c:v>
                      </c:pt>
                      <c:pt idx="8">
                        <c:v>1047</c:v>
                      </c:pt>
                      <c:pt idx="9">
                        <c:v>1482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2F-1E4F-84CC-61B199D5D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15881088"/>
        <c:axId val="1680924624"/>
      </c:barChart>
      <c:catAx>
        <c:axId val="715881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de-DE"/>
          </a:p>
        </c:txPr>
        <c:crossAx val="1680924624"/>
        <c:crosses val="autoZero"/>
        <c:auto val="1"/>
        <c:lblAlgn val="ctr"/>
        <c:lblOffset val="100"/>
        <c:noMultiLvlLbl val="0"/>
      </c:catAx>
      <c:valAx>
        <c:axId val="168092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de-DE"/>
          </a:p>
        </c:txPr>
        <c:crossAx val="715881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0" i="0">
          <a:latin typeface="Calibri Light" panose="020F0302020204030204" pitchFamily="34" charset="0"/>
          <a:cs typeface="Calibri Light" panose="020F030202020403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14377</xdr:colOff>
      <xdr:row>72</xdr:row>
      <xdr:rowOff>12221</xdr:rowOff>
    </xdr:from>
    <xdr:to>
      <xdr:col>28</xdr:col>
      <xdr:colOff>0</xdr:colOff>
      <xdr:row>93</xdr:row>
      <xdr:rowOff>155755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250EDC6-74A8-2441-B5DF-B43E8E22A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04011-E96B-554E-9AB2-85F35B2AD784}">
  <dimension ref="A1:AC46"/>
  <sheetViews>
    <sheetView topLeftCell="A21" workbookViewId="0">
      <selection activeCell="B27" sqref="B27:AA27"/>
    </sheetView>
  </sheetViews>
  <sheetFormatPr baseColWidth="10" defaultRowHeight="15" x14ac:dyDescent="0.2"/>
  <cols>
    <col min="1" max="1" width="21.6640625" style="26" customWidth="1"/>
    <col min="2" max="2" width="11.1640625" style="26" bestFit="1" customWidth="1"/>
    <col min="3" max="3" width="6" style="12" bestFit="1" customWidth="1"/>
    <col min="4" max="4" width="11.1640625" style="26" bestFit="1" customWidth="1"/>
    <col min="5" max="5" width="6" style="12" bestFit="1" customWidth="1"/>
    <col min="6" max="6" width="11.1640625" style="26" bestFit="1" customWidth="1"/>
    <col min="7" max="7" width="6" style="12" bestFit="1" customWidth="1"/>
    <col min="8" max="8" width="11.1640625" style="26" bestFit="1" customWidth="1"/>
    <col min="9" max="9" width="6" style="12" bestFit="1" customWidth="1"/>
    <col min="10" max="10" width="11.1640625" style="26" bestFit="1" customWidth="1"/>
    <col min="11" max="11" width="6" style="12" bestFit="1" customWidth="1"/>
    <col min="12" max="12" width="16.83203125" style="26" bestFit="1" customWidth="1"/>
    <col min="13" max="13" width="6" style="12" bestFit="1" customWidth="1"/>
    <col min="14" max="14" width="11.1640625" style="26" bestFit="1" customWidth="1"/>
    <col min="15" max="15" width="6" style="12" bestFit="1" customWidth="1"/>
    <col min="16" max="16" width="11.1640625" style="26" bestFit="1" customWidth="1"/>
    <col min="17" max="17" width="7" style="12" bestFit="1" customWidth="1"/>
    <col min="18" max="18" width="11.1640625" style="26" bestFit="1" customWidth="1"/>
    <col min="19" max="19" width="7" style="12" bestFit="1" customWidth="1"/>
    <col min="20" max="20" width="11.1640625" style="26" bestFit="1" customWidth="1"/>
    <col min="21" max="21" width="7" style="12" bestFit="1" customWidth="1"/>
    <col min="22" max="22" width="11.1640625" style="26" bestFit="1" customWidth="1"/>
    <col min="23" max="23" width="7" style="12" bestFit="1" customWidth="1"/>
    <col min="24" max="24" width="11.1640625" style="26" bestFit="1" customWidth="1"/>
    <col min="25" max="25" width="6" style="12" bestFit="1" customWidth="1"/>
    <col min="26" max="26" width="11.1640625" style="26" bestFit="1" customWidth="1"/>
    <col min="27" max="27" width="6" style="12" bestFit="1" customWidth="1"/>
    <col min="28" max="16384" width="10.83203125" style="26"/>
  </cols>
  <sheetData>
    <row r="1" spans="1:27" s="38" customFormat="1" x14ac:dyDescent="0.2">
      <c r="A1" s="37" t="s">
        <v>73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s="27" customFormat="1" x14ac:dyDescent="0.2">
      <c r="A2" s="27" t="s">
        <v>74</v>
      </c>
      <c r="B2" s="28" t="s">
        <v>75</v>
      </c>
      <c r="C2" s="28"/>
      <c r="D2" s="28" t="s">
        <v>76</v>
      </c>
      <c r="E2" s="28"/>
      <c r="F2" s="28" t="s">
        <v>77</v>
      </c>
      <c r="G2" s="28"/>
      <c r="H2" s="28" t="s">
        <v>78</v>
      </c>
      <c r="I2" s="28"/>
      <c r="J2" s="28" t="s">
        <v>79</v>
      </c>
      <c r="K2" s="28"/>
      <c r="L2" s="27" t="s">
        <v>80</v>
      </c>
      <c r="M2" s="29"/>
      <c r="N2" s="28" t="s">
        <v>81</v>
      </c>
      <c r="O2" s="28"/>
      <c r="P2" s="28" t="s">
        <v>82</v>
      </c>
      <c r="Q2" s="28"/>
      <c r="R2" s="28" t="s">
        <v>83</v>
      </c>
      <c r="S2" s="28"/>
      <c r="T2" s="27" t="s">
        <v>84</v>
      </c>
      <c r="U2" s="29"/>
      <c r="V2" s="27" t="s">
        <v>85</v>
      </c>
      <c r="W2" s="29"/>
      <c r="X2" s="27" t="s">
        <v>86</v>
      </c>
      <c r="Y2" s="29"/>
      <c r="Z2" s="27" t="s">
        <v>87</v>
      </c>
      <c r="AA2" s="29"/>
    </row>
    <row r="3" spans="1:27" s="32" customFormat="1" ht="32" x14ac:dyDescent="0.2">
      <c r="A3" s="30" t="s">
        <v>88</v>
      </c>
      <c r="B3" s="31" t="s">
        <v>89</v>
      </c>
      <c r="C3" s="31"/>
      <c r="D3" s="31" t="s">
        <v>4</v>
      </c>
      <c r="E3" s="31"/>
      <c r="F3" s="31" t="s">
        <v>5</v>
      </c>
      <c r="G3" s="31"/>
      <c r="H3" s="31" t="s">
        <v>6</v>
      </c>
      <c r="I3" s="31"/>
      <c r="J3" s="31" t="s">
        <v>7</v>
      </c>
      <c r="K3" s="31"/>
      <c r="L3" s="31" t="s">
        <v>8</v>
      </c>
      <c r="M3" s="31"/>
      <c r="N3" s="31" t="s">
        <v>9</v>
      </c>
      <c r="O3" s="31"/>
      <c r="P3" s="31" t="s">
        <v>10</v>
      </c>
      <c r="Q3" s="31"/>
      <c r="R3" s="31" t="s">
        <v>90</v>
      </c>
      <c r="S3" s="31"/>
      <c r="T3" s="31" t="s">
        <v>12</v>
      </c>
      <c r="U3" s="31"/>
      <c r="V3" s="31" t="s">
        <v>13</v>
      </c>
      <c r="W3" s="31"/>
      <c r="X3" s="31" t="s">
        <v>14</v>
      </c>
      <c r="Y3" s="31"/>
      <c r="Z3" s="31" t="s">
        <v>15</v>
      </c>
      <c r="AA3" s="31"/>
    </row>
    <row r="4" spans="1:27" s="33" customFormat="1" x14ac:dyDescent="0.2">
      <c r="B4" s="33" t="s">
        <v>91</v>
      </c>
      <c r="C4" s="34" t="s">
        <v>92</v>
      </c>
      <c r="D4" s="33" t="s">
        <v>91</v>
      </c>
      <c r="E4" s="34" t="s">
        <v>92</v>
      </c>
      <c r="F4" s="33" t="s">
        <v>91</v>
      </c>
      <c r="G4" s="34" t="s">
        <v>92</v>
      </c>
      <c r="H4" s="33" t="s">
        <v>91</v>
      </c>
      <c r="I4" s="34" t="s">
        <v>92</v>
      </c>
      <c r="J4" s="33" t="s">
        <v>91</v>
      </c>
      <c r="K4" s="34" t="s">
        <v>92</v>
      </c>
      <c r="L4" s="33" t="s">
        <v>91</v>
      </c>
      <c r="M4" s="34" t="s">
        <v>92</v>
      </c>
      <c r="N4" s="33" t="s">
        <v>91</v>
      </c>
      <c r="O4" s="34" t="s">
        <v>92</v>
      </c>
      <c r="P4" s="33" t="s">
        <v>91</v>
      </c>
      <c r="Q4" s="34" t="s">
        <v>92</v>
      </c>
      <c r="R4" s="33" t="s">
        <v>91</v>
      </c>
      <c r="S4" s="34" t="s">
        <v>92</v>
      </c>
      <c r="T4" s="33" t="s">
        <v>91</v>
      </c>
      <c r="U4" s="34" t="s">
        <v>92</v>
      </c>
      <c r="V4" s="33" t="s">
        <v>91</v>
      </c>
      <c r="W4" s="34" t="s">
        <v>92</v>
      </c>
      <c r="X4" s="33" t="s">
        <v>91</v>
      </c>
      <c r="Y4" s="34" t="s">
        <v>92</v>
      </c>
      <c r="Z4" s="33" t="s">
        <v>91</v>
      </c>
      <c r="AA4" s="34" t="s">
        <v>92</v>
      </c>
    </row>
    <row r="5" spans="1:27" x14ac:dyDescent="0.2">
      <c r="A5" s="27" t="s">
        <v>93</v>
      </c>
      <c r="B5" s="26">
        <v>64973</v>
      </c>
      <c r="D5" s="26">
        <v>55714</v>
      </c>
      <c r="F5" s="26">
        <v>181464</v>
      </c>
      <c r="H5" s="26">
        <v>77490</v>
      </c>
      <c r="J5" s="26">
        <v>254444</v>
      </c>
      <c r="L5" s="26">
        <v>44705</v>
      </c>
      <c r="N5" s="26">
        <v>207681</v>
      </c>
      <c r="P5" s="26">
        <v>18215</v>
      </c>
      <c r="R5" s="26">
        <v>27961</v>
      </c>
      <c r="T5" s="26">
        <v>35523</v>
      </c>
      <c r="V5" s="26">
        <v>158001</v>
      </c>
      <c r="X5" s="26">
        <v>37420</v>
      </c>
      <c r="Z5" s="26">
        <v>129135</v>
      </c>
    </row>
    <row r="7" spans="1:27" x14ac:dyDescent="0.2">
      <c r="A7" s="27" t="s">
        <v>94</v>
      </c>
    </row>
    <row r="8" spans="1:27" x14ac:dyDescent="0.2">
      <c r="A8" s="26" t="s">
        <v>95</v>
      </c>
      <c r="B8" s="26">
        <v>46347</v>
      </c>
      <c r="C8" s="12">
        <v>0.71332707432318043</v>
      </c>
      <c r="D8" s="26">
        <v>36187</v>
      </c>
      <c r="E8" s="12">
        <v>0.64951358724916541</v>
      </c>
      <c r="F8" s="26">
        <v>105608</v>
      </c>
      <c r="G8" s="12">
        <v>0.58197769254507781</v>
      </c>
      <c r="H8" s="26">
        <v>40298</v>
      </c>
      <c r="I8" s="12">
        <v>0.52004129565105173</v>
      </c>
      <c r="J8" s="26">
        <v>146114</v>
      </c>
      <c r="K8" s="12">
        <v>0.57424816462561512</v>
      </c>
      <c r="L8" s="26">
        <v>24759</v>
      </c>
      <c r="M8" s="12">
        <v>0.5538306677105469</v>
      </c>
      <c r="N8" s="26">
        <v>2087</v>
      </c>
      <c r="O8" s="12">
        <v>1.0049065634314165E-2</v>
      </c>
      <c r="P8" s="26">
        <v>0.99999999999999989</v>
      </c>
      <c r="Q8" s="12">
        <v>5.4899807850672517E-5</v>
      </c>
      <c r="R8" s="26">
        <v>4</v>
      </c>
      <c r="S8" s="12">
        <v>1.4305639998569435E-4</v>
      </c>
      <c r="T8" s="26">
        <v>8</v>
      </c>
      <c r="U8" s="12">
        <v>2.2520620443093207E-4</v>
      </c>
      <c r="V8" s="26">
        <v>157964</v>
      </c>
      <c r="W8" s="12">
        <v>0.99976582426693505</v>
      </c>
      <c r="X8" s="26">
        <v>25146</v>
      </c>
      <c r="Y8" s="12">
        <v>0.6719935863174773</v>
      </c>
      <c r="Z8" s="26">
        <v>99951</v>
      </c>
      <c r="AA8" s="12">
        <v>0.77400394935532579</v>
      </c>
    </row>
    <row r="9" spans="1:27" x14ac:dyDescent="0.2">
      <c r="A9" s="26" t="s">
        <v>96</v>
      </c>
      <c r="B9" s="26">
        <v>18623</v>
      </c>
      <c r="C9" s="12">
        <v>0.28662675265110121</v>
      </c>
      <c r="D9" s="26">
        <v>19521</v>
      </c>
      <c r="E9" s="12">
        <v>0.35037871989087122</v>
      </c>
      <c r="F9" s="26">
        <v>75850</v>
      </c>
      <c r="G9" s="12">
        <v>0.41798924304545254</v>
      </c>
      <c r="H9" s="26">
        <v>37181</v>
      </c>
      <c r="I9" s="12">
        <v>0.47981675054845785</v>
      </c>
      <c r="J9" s="26">
        <v>108312</v>
      </c>
      <c r="K9" s="12">
        <v>0.4256810928927387</v>
      </c>
      <c r="L9" s="26">
        <v>19944</v>
      </c>
      <c r="M9" s="12">
        <v>0.44612459456436643</v>
      </c>
      <c r="N9" s="26">
        <v>205580</v>
      </c>
      <c r="O9" s="12">
        <v>0.98988352328811979</v>
      </c>
      <c r="P9" s="26">
        <v>18214</v>
      </c>
      <c r="Q9" s="12">
        <v>0.99994510019214933</v>
      </c>
      <c r="R9" s="26">
        <v>27957.000000000004</v>
      </c>
      <c r="S9" s="12">
        <v>0.99985694360001443</v>
      </c>
      <c r="T9" s="26">
        <v>35513</v>
      </c>
      <c r="U9" s="12">
        <v>0.9997184922444613</v>
      </c>
      <c r="V9" s="26">
        <v>32</v>
      </c>
      <c r="W9" s="12">
        <v>2.025303637318751E-4</v>
      </c>
      <c r="X9" s="26">
        <v>12273</v>
      </c>
      <c r="Y9" s="12">
        <v>0.32797969000534472</v>
      </c>
      <c r="Z9" s="26">
        <v>29178</v>
      </c>
      <c r="AA9" s="12">
        <v>0.22594958764084097</v>
      </c>
    </row>
    <row r="10" spans="1:27" x14ac:dyDescent="0.2">
      <c r="A10" s="26" t="s">
        <v>97</v>
      </c>
      <c r="B10" s="26">
        <v>0.99999999999999989</v>
      </c>
      <c r="C10" s="12">
        <v>1.5391008572791774E-5</v>
      </c>
      <c r="D10" s="26">
        <v>0</v>
      </c>
      <c r="E10" s="12">
        <v>0</v>
      </c>
      <c r="F10" s="26">
        <v>1</v>
      </c>
      <c r="G10" s="12">
        <v>5.5107349116078119E-6</v>
      </c>
      <c r="H10" s="26">
        <v>0</v>
      </c>
      <c r="I10" s="12">
        <v>0</v>
      </c>
      <c r="J10" s="26">
        <v>0</v>
      </c>
      <c r="K10" s="12">
        <v>0</v>
      </c>
      <c r="L10" s="26">
        <v>1</v>
      </c>
      <c r="M10" s="12">
        <v>2.236886254333967E-5</v>
      </c>
      <c r="N10" s="26">
        <v>1.0000000000000002</v>
      </c>
      <c r="O10" s="12">
        <v>4.8150769690053503E-6</v>
      </c>
      <c r="P10" s="26">
        <v>0</v>
      </c>
      <c r="Q10" s="12">
        <v>0</v>
      </c>
      <c r="R10" s="26">
        <v>0</v>
      </c>
      <c r="S10" s="12">
        <v>0</v>
      </c>
      <c r="T10" s="26">
        <v>0</v>
      </c>
      <c r="U10" s="12">
        <v>0</v>
      </c>
      <c r="V10" s="26">
        <v>0</v>
      </c>
      <c r="W10" s="12">
        <v>0</v>
      </c>
      <c r="X10" s="26">
        <v>0</v>
      </c>
      <c r="Y10" s="12">
        <v>0</v>
      </c>
      <c r="Z10" s="26">
        <v>3</v>
      </c>
      <c r="AA10" s="12">
        <v>2.3231501916598908E-5</v>
      </c>
    </row>
    <row r="11" spans="1:27" x14ac:dyDescent="0.2">
      <c r="A11" s="26" t="s">
        <v>98</v>
      </c>
      <c r="B11" s="26">
        <v>2</v>
      </c>
      <c r="C11" s="12">
        <v>3.0782017145583548E-5</v>
      </c>
      <c r="D11" s="26">
        <v>6</v>
      </c>
      <c r="E11" s="12">
        <v>1.0769285996338442E-4</v>
      </c>
      <c r="F11" s="26">
        <v>5</v>
      </c>
      <c r="G11" s="12">
        <v>2.755367455803906E-5</v>
      </c>
      <c r="H11" s="26">
        <v>11</v>
      </c>
      <c r="I11" s="12">
        <v>1.4195380049038587E-4</v>
      </c>
      <c r="J11" s="26">
        <v>18</v>
      </c>
      <c r="K11" s="12">
        <v>7.0742481646256144E-5</v>
      </c>
      <c r="L11" s="26">
        <v>1</v>
      </c>
      <c r="M11" s="12">
        <v>2.236886254333967E-5</v>
      </c>
      <c r="N11" s="26">
        <v>13</v>
      </c>
      <c r="O11" s="12">
        <v>6.2596000597069549E-5</v>
      </c>
      <c r="P11" s="26">
        <v>0</v>
      </c>
      <c r="Q11" s="12">
        <v>0</v>
      </c>
      <c r="R11" s="26">
        <v>0</v>
      </c>
      <c r="S11" s="12">
        <v>0</v>
      </c>
      <c r="T11" s="26">
        <v>2</v>
      </c>
      <c r="U11" s="12">
        <v>5.6301551107733018E-5</v>
      </c>
      <c r="V11" s="26">
        <v>5</v>
      </c>
      <c r="W11" s="12">
        <v>3.1645369333105487E-5</v>
      </c>
      <c r="X11" s="26">
        <v>1</v>
      </c>
      <c r="Y11" s="12">
        <v>2.6723677177979691E-5</v>
      </c>
      <c r="Z11" s="26">
        <v>3</v>
      </c>
      <c r="AA11" s="12">
        <v>2.3231501916598908E-5</v>
      </c>
    </row>
    <row r="13" spans="1:27" x14ac:dyDescent="0.2">
      <c r="A13" s="27" t="s">
        <v>99</v>
      </c>
      <c r="B13" s="33"/>
      <c r="D13" s="33"/>
      <c r="F13" s="33"/>
      <c r="H13" s="33"/>
      <c r="J13" s="33"/>
      <c r="L13" s="33"/>
      <c r="N13" s="33"/>
      <c r="P13" s="33"/>
      <c r="R13" s="33"/>
      <c r="T13" s="33"/>
      <c r="V13" s="33"/>
      <c r="X13" s="33"/>
      <c r="Z13" s="33"/>
    </row>
    <row r="14" spans="1:27" x14ac:dyDescent="0.2">
      <c r="A14" s="26" t="s">
        <v>100</v>
      </c>
      <c r="B14" s="26">
        <v>295</v>
      </c>
      <c r="C14" s="12">
        <v>4.5403475289735734E-3</v>
      </c>
      <c r="D14" s="26">
        <v>209</v>
      </c>
      <c r="E14" s="12">
        <v>3.7513012887245576E-3</v>
      </c>
      <c r="F14" s="26">
        <v>783</v>
      </c>
      <c r="G14" s="12">
        <v>4.3149054357889171E-3</v>
      </c>
      <c r="H14" s="26">
        <v>109</v>
      </c>
      <c r="I14" s="12">
        <v>1.4066331139501872E-3</v>
      </c>
      <c r="J14" s="26">
        <v>155</v>
      </c>
      <c r="K14" s="12">
        <v>6.0917136973165018E-4</v>
      </c>
      <c r="L14" s="26">
        <v>511</v>
      </c>
      <c r="M14" s="12">
        <v>1.1430488759646572E-2</v>
      </c>
      <c r="N14" s="26">
        <v>826</v>
      </c>
      <c r="O14" s="12">
        <v>3.9772535763984186E-3</v>
      </c>
      <c r="P14" s="26">
        <v>188.00000000000003</v>
      </c>
      <c r="Q14" s="12">
        <v>1.0321163875926435E-2</v>
      </c>
      <c r="R14" s="26">
        <v>49</v>
      </c>
      <c r="S14" s="12">
        <v>1.752440899824756E-3</v>
      </c>
      <c r="T14" s="26">
        <v>669.00000000000011</v>
      </c>
      <c r="U14" s="12">
        <v>1.8832868845536699E-2</v>
      </c>
      <c r="V14" s="26">
        <v>14</v>
      </c>
      <c r="W14" s="12">
        <v>8.8607034132695369E-5</v>
      </c>
      <c r="X14" s="26">
        <v>129</v>
      </c>
      <c r="Y14" s="12">
        <v>3.4473543559593802E-3</v>
      </c>
      <c r="Z14" s="26">
        <v>105.00000000000001</v>
      </c>
      <c r="AA14" s="12">
        <v>8.1310256708096184E-4</v>
      </c>
    </row>
    <row r="15" spans="1:27" x14ac:dyDescent="0.2">
      <c r="A15" s="26" t="s">
        <v>101</v>
      </c>
      <c r="B15" s="26">
        <v>726.00000000000011</v>
      </c>
      <c r="C15" s="12">
        <v>1.117387222384683E-2</v>
      </c>
      <c r="D15" s="26">
        <v>1010</v>
      </c>
      <c r="E15" s="12">
        <v>1.8128298093836377E-2</v>
      </c>
      <c r="F15" s="26">
        <v>2738</v>
      </c>
      <c r="G15" s="12">
        <v>1.508839218798219E-2</v>
      </c>
      <c r="H15" s="26">
        <v>423</v>
      </c>
      <c r="I15" s="12">
        <v>5.4587688734030202E-3</v>
      </c>
      <c r="J15" s="26">
        <v>1066</v>
      </c>
      <c r="K15" s="12">
        <v>4.1895269686060589E-3</v>
      </c>
      <c r="L15" s="26">
        <v>1719.9999999999998</v>
      </c>
      <c r="M15" s="12">
        <v>3.8474443574544229E-2</v>
      </c>
      <c r="N15" s="26">
        <v>8313</v>
      </c>
      <c r="O15" s="12">
        <v>4.0027734843341468E-2</v>
      </c>
      <c r="P15" s="26">
        <v>2300</v>
      </c>
      <c r="Q15" s="12">
        <v>0.1262695580565468</v>
      </c>
      <c r="R15" s="26">
        <v>392</v>
      </c>
      <c r="S15" s="12">
        <v>1.4019527198598048E-2</v>
      </c>
      <c r="T15" s="26">
        <v>1118</v>
      </c>
      <c r="U15" s="12">
        <v>3.1472567069222759E-2</v>
      </c>
      <c r="V15" s="26">
        <v>27</v>
      </c>
      <c r="W15" s="12">
        <v>1.7088499439876962E-4</v>
      </c>
      <c r="X15" s="26">
        <v>436</v>
      </c>
      <c r="Y15" s="12">
        <v>1.1651523249599146E-2</v>
      </c>
      <c r="Z15" s="26">
        <v>588</v>
      </c>
      <c r="AA15" s="12">
        <v>4.5533743756533858E-3</v>
      </c>
    </row>
    <row r="16" spans="1:27" x14ac:dyDescent="0.2">
      <c r="A16" s="26" t="s">
        <v>102</v>
      </c>
      <c r="B16" s="26">
        <v>2997</v>
      </c>
      <c r="C16" s="12">
        <v>4.6126852692656949E-2</v>
      </c>
      <c r="D16" s="26">
        <v>2919</v>
      </c>
      <c r="E16" s="12">
        <v>5.2392576372186521E-2</v>
      </c>
      <c r="F16" s="26">
        <v>8151</v>
      </c>
      <c r="G16" s="12">
        <v>4.4918000264515277E-2</v>
      </c>
      <c r="H16" s="26">
        <v>2251</v>
      </c>
      <c r="I16" s="12">
        <v>2.9048909536714414E-2</v>
      </c>
      <c r="J16" s="26">
        <v>5487.0000000000009</v>
      </c>
      <c r="K16" s="12">
        <v>2.156466648850042E-2</v>
      </c>
      <c r="L16" s="26">
        <v>3010</v>
      </c>
      <c r="M16" s="12">
        <v>6.7330276255452404E-2</v>
      </c>
      <c r="N16" s="26">
        <v>22868</v>
      </c>
      <c r="O16" s="12">
        <v>0.11011118012721434</v>
      </c>
      <c r="P16" s="26">
        <v>3562</v>
      </c>
      <c r="Q16" s="12">
        <v>0.19555311556409552</v>
      </c>
      <c r="R16" s="26">
        <v>1287</v>
      </c>
      <c r="S16" s="12">
        <v>4.6028396695397163E-2</v>
      </c>
      <c r="T16" s="26">
        <v>2424</v>
      </c>
      <c r="U16" s="12">
        <v>6.8237479942572413E-2</v>
      </c>
      <c r="V16" s="26">
        <v>622</v>
      </c>
      <c r="W16" s="12">
        <v>3.9366839450383226E-3</v>
      </c>
      <c r="X16" s="26">
        <v>1485.0000000000002</v>
      </c>
      <c r="Y16" s="12">
        <v>3.9684660609299843E-2</v>
      </c>
      <c r="Z16" s="26">
        <v>2295</v>
      </c>
      <c r="AA16" s="12">
        <v>1.7772098966198163E-2</v>
      </c>
    </row>
    <row r="17" spans="1:29" x14ac:dyDescent="0.2">
      <c r="A17" s="26" t="s">
        <v>103</v>
      </c>
      <c r="B17" s="26">
        <v>4594</v>
      </c>
      <c r="C17" s="12">
        <v>7.0706293383405408E-2</v>
      </c>
      <c r="D17" s="26">
        <v>3297</v>
      </c>
      <c r="E17" s="12">
        <v>5.9177226549879745E-2</v>
      </c>
      <c r="F17" s="26">
        <v>10244</v>
      </c>
      <c r="G17" s="12">
        <v>5.6451968434510426E-2</v>
      </c>
      <c r="H17" s="26">
        <v>3544.0000000000005</v>
      </c>
      <c r="I17" s="12">
        <v>4.5734933539811597E-2</v>
      </c>
      <c r="J17" s="26">
        <v>10628</v>
      </c>
      <c r="K17" s="12">
        <v>4.1769505274245021E-2</v>
      </c>
      <c r="L17" s="26">
        <v>2782</v>
      </c>
      <c r="M17" s="12">
        <v>6.2230175595570966E-2</v>
      </c>
      <c r="N17" s="26">
        <v>19853</v>
      </c>
      <c r="O17" s="12">
        <v>9.5593723065663203E-2</v>
      </c>
      <c r="P17" s="26">
        <v>2075</v>
      </c>
      <c r="Q17" s="12">
        <v>0.11391710129014548</v>
      </c>
      <c r="R17" s="26">
        <v>1750</v>
      </c>
      <c r="S17" s="12">
        <v>6.2587174993741279E-2</v>
      </c>
      <c r="T17" s="26">
        <v>2778</v>
      </c>
      <c r="U17" s="12">
        <v>7.8202854488641158E-2</v>
      </c>
      <c r="V17" s="26">
        <v>2700</v>
      </c>
      <c r="W17" s="12">
        <v>1.7088499439876961E-2</v>
      </c>
      <c r="X17" s="26">
        <v>1864</v>
      </c>
      <c r="Y17" s="12">
        <v>4.9812934259754145E-2</v>
      </c>
      <c r="Z17" s="26">
        <v>3692</v>
      </c>
      <c r="AA17" s="12">
        <v>2.8590235025361056E-2</v>
      </c>
    </row>
    <row r="18" spans="1:29" x14ac:dyDescent="0.2">
      <c r="A18" s="26" t="s">
        <v>104</v>
      </c>
      <c r="B18" s="26">
        <v>9057</v>
      </c>
      <c r="C18" s="12">
        <v>0.13939636464377511</v>
      </c>
      <c r="D18" s="26">
        <v>5441</v>
      </c>
      <c r="E18" s="12">
        <v>9.7659475176795782E-2</v>
      </c>
      <c r="F18" s="26">
        <v>16968</v>
      </c>
      <c r="G18" s="12">
        <v>9.3506149980161352E-2</v>
      </c>
      <c r="H18" s="26">
        <v>7421</v>
      </c>
      <c r="I18" s="12">
        <v>9.5767195767195765E-2</v>
      </c>
      <c r="J18" s="26">
        <v>25669.000000000004</v>
      </c>
      <c r="K18" s="12">
        <v>0.10088270896543051</v>
      </c>
      <c r="L18" s="26">
        <v>4454</v>
      </c>
      <c r="M18" s="12">
        <v>9.9630913768034901E-2</v>
      </c>
      <c r="N18" s="26">
        <v>23524</v>
      </c>
      <c r="O18" s="12">
        <v>0.11326987061888184</v>
      </c>
      <c r="P18" s="26">
        <v>2407</v>
      </c>
      <c r="Q18" s="12">
        <v>0.13214383749656877</v>
      </c>
      <c r="R18" s="26">
        <v>3259</v>
      </c>
      <c r="S18" s="12">
        <v>0.11655520188834448</v>
      </c>
      <c r="T18" s="26">
        <v>4162</v>
      </c>
      <c r="U18" s="12">
        <v>0.11716352785519241</v>
      </c>
      <c r="V18" s="26">
        <v>8736</v>
      </c>
      <c r="W18" s="12">
        <v>5.5290789298801907E-2</v>
      </c>
      <c r="X18" s="26">
        <v>3519</v>
      </c>
      <c r="Y18" s="12">
        <v>9.4040619989310528E-2</v>
      </c>
      <c r="Z18" s="26">
        <v>8519</v>
      </c>
      <c r="AA18" s="12">
        <v>6.5969721609168697E-2</v>
      </c>
    </row>
    <row r="19" spans="1:29" x14ac:dyDescent="0.2">
      <c r="A19" s="26" t="s">
        <v>105</v>
      </c>
      <c r="B19" s="26">
        <v>12569.000000000002</v>
      </c>
      <c r="C19" s="12">
        <v>0.19344958675141985</v>
      </c>
      <c r="D19" s="26">
        <v>7466</v>
      </c>
      <c r="E19" s="12">
        <v>0.13400581541443801</v>
      </c>
      <c r="F19" s="26">
        <v>22942</v>
      </c>
      <c r="G19" s="12">
        <v>0.12642728034210643</v>
      </c>
      <c r="H19" s="26">
        <v>10449</v>
      </c>
      <c r="I19" s="12">
        <v>0.13484320557491289</v>
      </c>
      <c r="J19" s="26">
        <v>43089.999999999993</v>
      </c>
      <c r="K19" s="12">
        <v>0.16934964078539871</v>
      </c>
      <c r="L19" s="26">
        <v>4984</v>
      </c>
      <c r="M19" s="12">
        <v>0.11148641091600492</v>
      </c>
      <c r="N19" s="26">
        <v>25799</v>
      </c>
      <c r="O19" s="12">
        <v>0.12422417072336901</v>
      </c>
      <c r="P19" s="26">
        <v>2377</v>
      </c>
      <c r="Q19" s="12">
        <v>0.13049684326104857</v>
      </c>
      <c r="R19" s="26">
        <v>4318</v>
      </c>
      <c r="S19" s="12">
        <v>0.15442938378455706</v>
      </c>
      <c r="T19" s="26">
        <v>5093</v>
      </c>
      <c r="U19" s="12">
        <v>0.14337189989584212</v>
      </c>
      <c r="V19" s="26">
        <v>17527</v>
      </c>
      <c r="W19" s="12">
        <v>0.11092967766026797</v>
      </c>
      <c r="X19" s="26">
        <v>5139</v>
      </c>
      <c r="Y19" s="12">
        <v>0.13733297701763764</v>
      </c>
      <c r="Z19" s="26">
        <v>14246</v>
      </c>
      <c r="AA19" s="12">
        <v>0.11031865876795602</v>
      </c>
    </row>
    <row r="20" spans="1:29" x14ac:dyDescent="0.2">
      <c r="A20" s="26" t="s">
        <v>106</v>
      </c>
      <c r="B20" s="26">
        <v>21335</v>
      </c>
      <c r="C20" s="12">
        <v>0.32836716790051251</v>
      </c>
      <c r="D20" s="26">
        <v>16788</v>
      </c>
      <c r="E20" s="12">
        <v>0.30132462217754963</v>
      </c>
      <c r="F20" s="26">
        <v>53800</v>
      </c>
      <c r="G20" s="12">
        <v>0.29647753824450029</v>
      </c>
      <c r="H20" s="26">
        <v>25991</v>
      </c>
      <c r="I20" s="12">
        <v>0.33541102077687446</v>
      </c>
      <c r="J20" s="26">
        <v>101012</v>
      </c>
      <c r="K20" s="12">
        <v>0.39699108644731257</v>
      </c>
      <c r="L20" s="26">
        <v>10641</v>
      </c>
      <c r="M20" s="12">
        <v>0.23802706632367743</v>
      </c>
      <c r="N20" s="26">
        <v>49260</v>
      </c>
      <c r="O20" s="12">
        <v>0.23719069149320351</v>
      </c>
      <c r="P20" s="26">
        <v>3349</v>
      </c>
      <c r="Q20" s="12">
        <v>0.18385945649190227</v>
      </c>
      <c r="R20" s="26">
        <v>8579</v>
      </c>
      <c r="S20" s="12">
        <v>0.30682021386931796</v>
      </c>
      <c r="T20" s="26">
        <v>9825</v>
      </c>
      <c r="U20" s="12">
        <v>0.27658136981673848</v>
      </c>
      <c r="V20" s="26">
        <v>58657</v>
      </c>
      <c r="W20" s="12">
        <v>0.37124448579439373</v>
      </c>
      <c r="X20" s="26">
        <v>12449</v>
      </c>
      <c r="Y20" s="12">
        <v>0.33268305718866914</v>
      </c>
      <c r="Z20" s="26">
        <v>40405</v>
      </c>
      <c r="AA20" s="12">
        <v>0.3128896116467263</v>
      </c>
    </row>
    <row r="21" spans="1:29" x14ac:dyDescent="0.2">
      <c r="A21" s="26" t="s">
        <v>107</v>
      </c>
      <c r="B21" s="26">
        <v>6002</v>
      </c>
      <c r="C21" s="12">
        <v>9.2376833453896232E-2</v>
      </c>
      <c r="D21" s="26">
        <v>6979</v>
      </c>
      <c r="E21" s="12">
        <v>0.12526474494740999</v>
      </c>
      <c r="F21" s="26">
        <v>23463</v>
      </c>
      <c r="G21" s="12">
        <v>0.12929837323105409</v>
      </c>
      <c r="H21" s="26">
        <v>11380</v>
      </c>
      <c r="I21" s="12">
        <v>0.146857659052781</v>
      </c>
      <c r="J21" s="26">
        <v>33273</v>
      </c>
      <c r="K21" s="12">
        <v>0.13076747732310448</v>
      </c>
      <c r="L21" s="26">
        <v>5467</v>
      </c>
      <c r="M21" s="12">
        <v>0.12229057152443798</v>
      </c>
      <c r="N21" s="26">
        <v>20503</v>
      </c>
      <c r="O21" s="12">
        <v>9.8723523095516685E-2</v>
      </c>
      <c r="P21" s="26">
        <v>797</v>
      </c>
      <c r="Q21" s="12">
        <v>4.3755146856985998E-2</v>
      </c>
      <c r="R21" s="26">
        <v>3161.0000000000005</v>
      </c>
      <c r="S21" s="12">
        <v>0.11305032008869498</v>
      </c>
      <c r="T21" s="26">
        <v>3833</v>
      </c>
      <c r="U21" s="12">
        <v>0.10790192269797033</v>
      </c>
      <c r="V21" s="26">
        <v>26241</v>
      </c>
      <c r="W21" s="12">
        <v>0.16608122733400421</v>
      </c>
      <c r="X21" s="26">
        <v>4952</v>
      </c>
      <c r="Y21" s="12">
        <v>0.13233564938535541</v>
      </c>
      <c r="Z21" s="26">
        <v>19787</v>
      </c>
      <c r="AA21" s="12">
        <v>0.15322724280791419</v>
      </c>
    </row>
    <row r="22" spans="1:29" x14ac:dyDescent="0.2">
      <c r="A22" s="26" t="s">
        <v>108</v>
      </c>
      <c r="B22" s="26">
        <v>7398</v>
      </c>
      <c r="C22" s="12">
        <v>0.11386268142151355</v>
      </c>
      <c r="D22" s="26">
        <v>11605</v>
      </c>
      <c r="E22" s="12">
        <v>0.20829593997917939</v>
      </c>
      <c r="F22" s="26">
        <v>42375</v>
      </c>
      <c r="G22" s="12">
        <v>0.23351739187938103</v>
      </c>
      <c r="H22" s="26">
        <v>15922</v>
      </c>
      <c r="I22" s="12">
        <v>0.20547167376435668</v>
      </c>
      <c r="J22" s="26">
        <v>34064.000000000044</v>
      </c>
      <c r="K22" s="12">
        <v>0.13387621637767069</v>
      </c>
      <c r="L22" s="26">
        <v>11136</v>
      </c>
      <c r="M22" s="12">
        <v>0.24909965328263059</v>
      </c>
      <c r="N22" s="26">
        <v>36735</v>
      </c>
      <c r="O22" s="12">
        <v>0.17688185245641153</v>
      </c>
      <c r="P22" s="26">
        <v>1160</v>
      </c>
      <c r="Q22" s="12">
        <v>6.3683777106780123E-2</v>
      </c>
      <c r="R22" s="26">
        <v>5166</v>
      </c>
      <c r="S22" s="12">
        <v>0.18475734058152427</v>
      </c>
      <c r="T22" s="26">
        <v>5621</v>
      </c>
      <c r="U22" s="12">
        <v>0.15823550938828365</v>
      </c>
      <c r="V22" s="26">
        <v>43477.000000000007</v>
      </c>
      <c r="W22" s="12">
        <v>0.27516914449908547</v>
      </c>
      <c r="X22" s="26">
        <v>7447</v>
      </c>
      <c r="Y22" s="12">
        <v>0.19901122394441476</v>
      </c>
      <c r="Z22" s="26">
        <v>39498</v>
      </c>
      <c r="AA22" s="12">
        <v>0.30586595423394125</v>
      </c>
    </row>
    <row r="25" spans="1:29" s="38" customFormat="1" x14ac:dyDescent="0.2">
      <c r="A25" s="37" t="s">
        <v>109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29" s="27" customFormat="1" x14ac:dyDescent="0.2">
      <c r="A26" s="27" t="s">
        <v>74</v>
      </c>
      <c r="B26" s="28" t="s">
        <v>75</v>
      </c>
      <c r="C26" s="28"/>
      <c r="D26" s="28" t="s">
        <v>76</v>
      </c>
      <c r="E26" s="28"/>
      <c r="F26" s="28" t="s">
        <v>77</v>
      </c>
      <c r="G26" s="28"/>
      <c r="H26" s="28" t="s">
        <v>78</v>
      </c>
      <c r="I26" s="28"/>
      <c r="J26" s="28" t="s">
        <v>79</v>
      </c>
      <c r="K26" s="28"/>
      <c r="L26" s="27" t="s">
        <v>80</v>
      </c>
      <c r="M26" s="29"/>
      <c r="N26" s="28" t="s">
        <v>81</v>
      </c>
      <c r="O26" s="28"/>
      <c r="P26" s="28" t="s">
        <v>82</v>
      </c>
      <c r="Q26" s="28"/>
      <c r="R26" s="28" t="s">
        <v>83</v>
      </c>
      <c r="S26" s="28"/>
      <c r="T26" s="27" t="s">
        <v>84</v>
      </c>
      <c r="U26" s="29"/>
      <c r="V26" s="27" t="s">
        <v>85</v>
      </c>
      <c r="W26" s="29"/>
      <c r="X26" s="27" t="s">
        <v>86</v>
      </c>
      <c r="Y26" s="29"/>
      <c r="Z26" s="27" t="s">
        <v>87</v>
      </c>
      <c r="AA26" s="29"/>
    </row>
    <row r="27" spans="1:29" s="32" customFormat="1" ht="32" x14ac:dyDescent="0.2">
      <c r="A27" s="30" t="s">
        <v>88</v>
      </c>
      <c r="B27" s="31" t="s">
        <v>89</v>
      </c>
      <c r="C27" s="31"/>
      <c r="D27" s="31" t="s">
        <v>4</v>
      </c>
      <c r="E27" s="31"/>
      <c r="F27" s="31" t="s">
        <v>5</v>
      </c>
      <c r="G27" s="31"/>
      <c r="H27" s="31" t="s">
        <v>6</v>
      </c>
      <c r="I27" s="31"/>
      <c r="J27" s="31" t="s">
        <v>7</v>
      </c>
      <c r="K27" s="31"/>
      <c r="L27" s="31" t="s">
        <v>8</v>
      </c>
      <c r="M27" s="31"/>
      <c r="N27" s="31" t="s">
        <v>9</v>
      </c>
      <c r="O27" s="31"/>
      <c r="P27" s="31" t="s">
        <v>10</v>
      </c>
      <c r="Q27" s="31"/>
      <c r="R27" s="31" t="s">
        <v>90</v>
      </c>
      <c r="S27" s="31"/>
      <c r="T27" s="31" t="s">
        <v>12</v>
      </c>
      <c r="U27" s="31"/>
      <c r="V27" s="31" t="s">
        <v>13</v>
      </c>
      <c r="W27" s="31"/>
      <c r="X27" s="31" t="s">
        <v>14</v>
      </c>
      <c r="Y27" s="31"/>
      <c r="Z27" s="31" t="s">
        <v>15</v>
      </c>
      <c r="AA27" s="31"/>
    </row>
    <row r="28" spans="1:29" s="33" customFormat="1" x14ac:dyDescent="0.2">
      <c r="B28" s="33" t="s">
        <v>91</v>
      </c>
      <c r="C28" s="34" t="s">
        <v>92</v>
      </c>
      <c r="D28" s="33" t="s">
        <v>91</v>
      </c>
      <c r="E28" s="34" t="s">
        <v>92</v>
      </c>
      <c r="F28" s="33" t="s">
        <v>91</v>
      </c>
      <c r="G28" s="34" t="s">
        <v>92</v>
      </c>
      <c r="H28" s="33" t="s">
        <v>91</v>
      </c>
      <c r="I28" s="34" t="s">
        <v>92</v>
      </c>
      <c r="J28" s="33" t="s">
        <v>91</v>
      </c>
      <c r="K28" s="34" t="s">
        <v>92</v>
      </c>
      <c r="L28" s="33" t="s">
        <v>91</v>
      </c>
      <c r="M28" s="34" t="s">
        <v>92</v>
      </c>
      <c r="N28" s="33" t="s">
        <v>91</v>
      </c>
      <c r="O28" s="34" t="s">
        <v>92</v>
      </c>
      <c r="P28" s="33" t="s">
        <v>91</v>
      </c>
      <c r="Q28" s="34" t="s">
        <v>92</v>
      </c>
      <c r="R28" s="33" t="s">
        <v>91</v>
      </c>
      <c r="S28" s="34" t="s">
        <v>92</v>
      </c>
      <c r="T28" s="33" t="s">
        <v>91</v>
      </c>
      <c r="U28" s="34" t="s">
        <v>92</v>
      </c>
      <c r="V28" s="33" t="s">
        <v>91</v>
      </c>
      <c r="W28" s="34" t="s">
        <v>92</v>
      </c>
      <c r="X28" s="33" t="s">
        <v>91</v>
      </c>
      <c r="Y28" s="34" t="s">
        <v>92</v>
      </c>
      <c r="Z28" s="33" t="s">
        <v>91</v>
      </c>
      <c r="AA28" s="34" t="s">
        <v>92</v>
      </c>
    </row>
    <row r="29" spans="1:29" x14ac:dyDescent="0.2">
      <c r="A29" s="27" t="s">
        <v>93</v>
      </c>
      <c r="B29" s="26">
        <v>3045</v>
      </c>
      <c r="D29" s="35">
        <v>4304</v>
      </c>
      <c r="E29" s="36"/>
      <c r="F29" s="26">
        <v>10595</v>
      </c>
      <c r="H29" s="26">
        <v>8264</v>
      </c>
      <c r="J29" s="26">
        <v>23715</v>
      </c>
      <c r="L29" s="26">
        <v>1591</v>
      </c>
      <c r="N29" s="26">
        <v>8134</v>
      </c>
      <c r="P29" s="26">
        <v>727</v>
      </c>
      <c r="R29" s="26">
        <v>1261</v>
      </c>
      <c r="T29" s="26">
        <v>2243</v>
      </c>
      <c r="V29" s="26">
        <v>6894</v>
      </c>
      <c r="X29" s="26">
        <v>2139</v>
      </c>
      <c r="Z29" s="26">
        <v>4113</v>
      </c>
    </row>
    <row r="30" spans="1:29" x14ac:dyDescent="0.2">
      <c r="C30" s="12">
        <f>B29/B5</f>
        <v>4.6865621104150955E-2</v>
      </c>
      <c r="D30" s="35"/>
      <c r="E30" s="12">
        <f>D29/D5</f>
        <v>7.7251678213734423E-2</v>
      </c>
      <c r="G30" s="12">
        <f>F29/F5</f>
        <v>5.8386236388484766E-2</v>
      </c>
      <c r="I30" s="12">
        <f>H29/H5</f>
        <v>0.10664601884114079</v>
      </c>
      <c r="K30" s="12">
        <f>J29/J5</f>
        <v>9.320321956894248E-2</v>
      </c>
      <c r="M30" s="12">
        <f>L29/L5</f>
        <v>3.5588860306453418E-2</v>
      </c>
      <c r="O30" s="12">
        <f>N29/N5</f>
        <v>3.9165836065889512E-2</v>
      </c>
      <c r="Q30" s="12">
        <f>P29/P5</f>
        <v>3.9912160307438924E-2</v>
      </c>
      <c r="R30" s="35"/>
      <c r="S30" s="12">
        <f>R29/R5</f>
        <v>4.5098530095490148E-2</v>
      </c>
      <c r="U30" s="12">
        <f>T29/T5</f>
        <v>6.3142189567322579E-2</v>
      </c>
      <c r="W30" s="12">
        <f>V29/V5</f>
        <v>4.3632635236485848E-2</v>
      </c>
      <c r="Y30" s="12">
        <f>X29/X5</f>
        <v>5.7161945483698559E-2</v>
      </c>
      <c r="AA30" s="12">
        <f>Z29/Z5</f>
        <v>3.18503891276571E-2</v>
      </c>
      <c r="AC30" s="12"/>
    </row>
    <row r="31" spans="1:29" x14ac:dyDescent="0.2">
      <c r="A31" s="27" t="s">
        <v>94</v>
      </c>
      <c r="D31" s="35"/>
      <c r="E31" s="36"/>
    </row>
    <row r="32" spans="1:29" x14ac:dyDescent="0.2">
      <c r="A32" s="26" t="s">
        <v>95</v>
      </c>
      <c r="B32" s="26">
        <v>2273</v>
      </c>
      <c r="C32" s="12">
        <v>0.74646962233169134</v>
      </c>
      <c r="D32" s="35">
        <v>2834</v>
      </c>
      <c r="E32" s="36">
        <v>0.65800000000000003</v>
      </c>
      <c r="F32" s="26">
        <v>6259</v>
      </c>
      <c r="G32" s="12">
        <v>0.59075035394053799</v>
      </c>
      <c r="H32" s="26">
        <v>4451</v>
      </c>
      <c r="I32" s="12">
        <v>0.53860116166505323</v>
      </c>
      <c r="J32" s="26">
        <v>14464</v>
      </c>
      <c r="K32" s="12">
        <v>0.6099093400801181</v>
      </c>
      <c r="L32" s="26">
        <v>1015</v>
      </c>
      <c r="M32" s="12">
        <v>0.63796354494028917</v>
      </c>
      <c r="N32" s="26">
        <v>102.99999999999999</v>
      </c>
      <c r="O32" s="12">
        <v>1.2662896483894761E-2</v>
      </c>
      <c r="P32" s="26">
        <v>0</v>
      </c>
      <c r="Q32" s="12">
        <v>0</v>
      </c>
      <c r="R32" s="26">
        <v>0</v>
      </c>
      <c r="S32" s="12">
        <v>0</v>
      </c>
      <c r="T32" s="26">
        <v>1</v>
      </c>
      <c r="U32" s="12">
        <v>4.4583147570218456E-4</v>
      </c>
      <c r="V32" s="26">
        <v>6888</v>
      </c>
      <c r="W32" s="12">
        <v>0.99912967798085295</v>
      </c>
      <c r="X32" s="26">
        <v>1476</v>
      </c>
      <c r="Y32" s="12">
        <v>0.69004207573632537</v>
      </c>
      <c r="Z32" s="26">
        <v>2987</v>
      </c>
      <c r="AA32" s="12">
        <v>0.7262338925358619</v>
      </c>
    </row>
    <row r="33" spans="1:27" x14ac:dyDescent="0.2">
      <c r="A33" s="26" t="s">
        <v>96</v>
      </c>
      <c r="B33" s="26">
        <v>771</v>
      </c>
      <c r="C33" s="12">
        <v>0.25320197044334974</v>
      </c>
      <c r="D33" s="35">
        <v>1468</v>
      </c>
      <c r="E33" s="36">
        <v>0.34100000000000003</v>
      </c>
      <c r="F33" s="26">
        <v>4333</v>
      </c>
      <c r="G33" s="12">
        <v>0.40896649362907034</v>
      </c>
      <c r="H33" s="26">
        <v>3807</v>
      </c>
      <c r="I33" s="12">
        <v>0.46067279767666991</v>
      </c>
      <c r="J33" s="26">
        <v>9245</v>
      </c>
      <c r="K33" s="12">
        <v>0.38983765549230442</v>
      </c>
      <c r="L33" s="26">
        <v>575</v>
      </c>
      <c r="M33" s="12">
        <v>0.36140791954745444</v>
      </c>
      <c r="N33" s="26">
        <v>8028</v>
      </c>
      <c r="O33" s="12">
        <v>0.98696828128841896</v>
      </c>
      <c r="P33" s="26">
        <v>727</v>
      </c>
      <c r="Q33" s="12">
        <v>1</v>
      </c>
      <c r="R33" s="26">
        <v>1261</v>
      </c>
      <c r="S33" s="12">
        <v>1</v>
      </c>
      <c r="T33" s="26">
        <v>2240</v>
      </c>
      <c r="U33" s="12">
        <v>0.99866250557289349</v>
      </c>
      <c r="V33" s="26">
        <v>2</v>
      </c>
      <c r="W33" s="12">
        <v>2.9010733971569482E-4</v>
      </c>
      <c r="X33" s="26">
        <v>662</v>
      </c>
      <c r="Y33" s="12">
        <v>0.30949041608228145</v>
      </c>
      <c r="Z33" s="26">
        <v>1125</v>
      </c>
      <c r="AA33" s="12">
        <v>0.2735229759299781</v>
      </c>
    </row>
    <row r="34" spans="1:27" x14ac:dyDescent="0.2">
      <c r="A34" s="26" t="s">
        <v>97</v>
      </c>
      <c r="B34" s="26">
        <v>0</v>
      </c>
      <c r="C34" s="12">
        <v>0</v>
      </c>
      <c r="D34" s="35">
        <v>0</v>
      </c>
      <c r="E34" s="36">
        <v>0</v>
      </c>
      <c r="F34" s="26">
        <v>0</v>
      </c>
      <c r="G34" s="12">
        <v>0</v>
      </c>
      <c r="H34" s="26">
        <v>0</v>
      </c>
      <c r="I34" s="12">
        <v>0</v>
      </c>
      <c r="J34" s="26">
        <v>0</v>
      </c>
      <c r="K34" s="12">
        <v>0</v>
      </c>
      <c r="L34" s="26">
        <v>0</v>
      </c>
      <c r="M34" s="12">
        <v>0</v>
      </c>
      <c r="N34" s="26">
        <v>0</v>
      </c>
      <c r="O34" s="12">
        <v>0</v>
      </c>
      <c r="P34" s="26">
        <v>0</v>
      </c>
      <c r="Q34" s="12">
        <v>0</v>
      </c>
      <c r="R34" s="26">
        <v>0</v>
      </c>
      <c r="S34" s="12">
        <v>0</v>
      </c>
      <c r="T34" s="26">
        <v>0</v>
      </c>
      <c r="U34" s="12">
        <v>0</v>
      </c>
      <c r="V34" s="26">
        <v>0</v>
      </c>
      <c r="W34" s="12">
        <v>0</v>
      </c>
      <c r="X34" s="26">
        <v>0</v>
      </c>
      <c r="Y34" s="12">
        <v>0</v>
      </c>
      <c r="Z34" s="26">
        <v>0</v>
      </c>
      <c r="AA34" s="12">
        <v>0</v>
      </c>
    </row>
    <row r="35" spans="1:27" x14ac:dyDescent="0.2">
      <c r="A35" s="26" t="s">
        <v>98</v>
      </c>
      <c r="B35" s="26">
        <v>1</v>
      </c>
      <c r="C35" s="12">
        <v>3.2840722495894911E-4</v>
      </c>
      <c r="D35" s="35">
        <v>2</v>
      </c>
      <c r="E35" s="36">
        <v>0</v>
      </c>
      <c r="F35" s="26">
        <v>3</v>
      </c>
      <c r="G35" s="12">
        <v>2.8315243039169418E-4</v>
      </c>
      <c r="H35" s="26">
        <v>6</v>
      </c>
      <c r="I35" s="12">
        <v>7.2604065827686353E-4</v>
      </c>
      <c r="J35" s="26">
        <v>6</v>
      </c>
      <c r="K35" s="12">
        <v>2.5300442757748262E-4</v>
      </c>
      <c r="L35" s="26">
        <v>1</v>
      </c>
      <c r="M35" s="12">
        <v>6.285355122564425E-4</v>
      </c>
      <c r="N35" s="26">
        <v>3</v>
      </c>
      <c r="O35" s="12">
        <v>3.688222276862552E-4</v>
      </c>
      <c r="P35" s="26">
        <v>0</v>
      </c>
      <c r="Q35" s="12">
        <v>0</v>
      </c>
      <c r="R35" s="26">
        <v>0</v>
      </c>
      <c r="S35" s="12">
        <v>0</v>
      </c>
      <c r="T35" s="26">
        <v>2</v>
      </c>
      <c r="U35" s="12">
        <v>8.9166295140436912E-4</v>
      </c>
      <c r="V35" s="26">
        <v>4</v>
      </c>
      <c r="W35" s="12">
        <v>5.8021467943138963E-4</v>
      </c>
      <c r="X35" s="26">
        <v>1</v>
      </c>
      <c r="Y35" s="12">
        <v>4.675081813931744E-4</v>
      </c>
      <c r="Z35" s="26">
        <v>1</v>
      </c>
      <c r="AA35" s="12">
        <v>2.4313153415998054E-4</v>
      </c>
    </row>
    <row r="36" spans="1:27" x14ac:dyDescent="0.2">
      <c r="D36" s="35"/>
      <c r="E36" s="36"/>
    </row>
    <row r="37" spans="1:27" x14ac:dyDescent="0.2">
      <c r="A37" s="27" t="s">
        <v>99</v>
      </c>
      <c r="B37" s="33"/>
      <c r="D37" s="33"/>
      <c r="F37" s="33"/>
      <c r="H37" s="33"/>
      <c r="J37" s="33"/>
      <c r="L37" s="33"/>
      <c r="N37" s="33"/>
      <c r="P37" s="33"/>
      <c r="R37" s="33"/>
      <c r="T37" s="33"/>
      <c r="V37" s="33"/>
      <c r="X37" s="33"/>
      <c r="Z37" s="33"/>
    </row>
    <row r="38" spans="1:27" x14ac:dyDescent="0.2">
      <c r="A38" s="26" t="s">
        <v>100</v>
      </c>
      <c r="B38" s="26">
        <v>4</v>
      </c>
      <c r="C38" s="12">
        <v>1.3136288998357964E-3</v>
      </c>
      <c r="D38" s="35">
        <v>15</v>
      </c>
      <c r="E38" s="36">
        <v>3.0000000000000001E-3</v>
      </c>
      <c r="F38" s="26">
        <v>16</v>
      </c>
      <c r="G38" s="12">
        <v>1.510146295422369E-3</v>
      </c>
      <c r="H38" s="26">
        <v>3</v>
      </c>
      <c r="I38" s="12">
        <v>3.6302032913843176E-4</v>
      </c>
      <c r="J38" s="26">
        <v>8</v>
      </c>
      <c r="K38" s="12">
        <v>3.3733923676997681E-4</v>
      </c>
      <c r="L38" s="26">
        <v>5</v>
      </c>
      <c r="M38" s="12">
        <v>3.1426775612822125E-3</v>
      </c>
      <c r="N38" s="26">
        <v>11</v>
      </c>
      <c r="O38" s="12">
        <v>1.3523481681829359E-3</v>
      </c>
      <c r="P38" s="26">
        <v>2</v>
      </c>
      <c r="Q38" s="12">
        <v>2.751031636863824E-3</v>
      </c>
      <c r="R38" s="26">
        <v>0</v>
      </c>
      <c r="S38" s="12">
        <v>0</v>
      </c>
      <c r="T38" s="26">
        <v>15</v>
      </c>
      <c r="U38" s="12">
        <v>6.6874721355327689E-3</v>
      </c>
      <c r="V38" s="26">
        <v>0</v>
      </c>
      <c r="W38" s="12">
        <v>0</v>
      </c>
      <c r="X38" s="26">
        <v>1</v>
      </c>
      <c r="Y38" s="12">
        <v>4.675081813931744E-4</v>
      </c>
      <c r="Z38" s="26">
        <v>0</v>
      </c>
      <c r="AA38" s="12">
        <v>0</v>
      </c>
    </row>
    <row r="39" spans="1:27" x14ac:dyDescent="0.2">
      <c r="A39" s="26" t="s">
        <v>101</v>
      </c>
      <c r="B39" s="26">
        <v>10</v>
      </c>
      <c r="C39" s="12">
        <v>3.2840722495894909E-3</v>
      </c>
      <c r="D39" s="35">
        <v>60</v>
      </c>
      <c r="E39" s="36">
        <v>1.4E-2</v>
      </c>
      <c r="F39" s="26">
        <v>79</v>
      </c>
      <c r="G39" s="12">
        <v>7.4563473336479473E-3</v>
      </c>
      <c r="H39" s="26">
        <v>20</v>
      </c>
      <c r="I39" s="12">
        <v>2.4201355275895449E-3</v>
      </c>
      <c r="J39" s="26">
        <v>64</v>
      </c>
      <c r="K39" s="12">
        <v>2.6987138941598145E-3</v>
      </c>
      <c r="L39" s="26">
        <v>37</v>
      </c>
      <c r="M39" s="12">
        <v>2.3255813953488372E-2</v>
      </c>
      <c r="N39" s="26">
        <v>171</v>
      </c>
      <c r="O39" s="12">
        <v>2.1022866978116547E-2</v>
      </c>
      <c r="P39" s="26">
        <v>49</v>
      </c>
      <c r="Q39" s="12">
        <v>6.7400275103163682E-2</v>
      </c>
      <c r="R39" s="26">
        <v>11</v>
      </c>
      <c r="S39" s="12">
        <v>8.7232355273592389E-3</v>
      </c>
      <c r="T39" s="26">
        <v>21</v>
      </c>
      <c r="U39" s="12">
        <v>9.3624609897458768E-3</v>
      </c>
      <c r="V39" s="26">
        <v>0</v>
      </c>
      <c r="W39" s="12">
        <v>0</v>
      </c>
      <c r="X39" s="26">
        <v>11</v>
      </c>
      <c r="Y39" s="12">
        <v>5.1425899953249183E-3</v>
      </c>
      <c r="Z39" s="26">
        <v>16</v>
      </c>
      <c r="AA39" s="12">
        <v>3.8901045465596887E-3</v>
      </c>
    </row>
    <row r="40" spans="1:27" x14ac:dyDescent="0.2">
      <c r="A40" s="26" t="s">
        <v>102</v>
      </c>
      <c r="B40" s="26">
        <v>67</v>
      </c>
      <c r="C40" s="12">
        <v>2.200328407224959E-2</v>
      </c>
      <c r="D40" s="35">
        <v>158</v>
      </c>
      <c r="E40" s="36">
        <v>3.6999999999999998E-2</v>
      </c>
      <c r="F40" s="26">
        <v>258</v>
      </c>
      <c r="G40" s="12">
        <v>2.4351109013685701E-2</v>
      </c>
      <c r="H40" s="26">
        <v>141</v>
      </c>
      <c r="I40" s="12">
        <v>1.7061955469506292E-2</v>
      </c>
      <c r="J40" s="26">
        <v>349</v>
      </c>
      <c r="K40" s="12">
        <v>1.4716424204090238E-2</v>
      </c>
      <c r="L40" s="26">
        <v>68</v>
      </c>
      <c r="M40" s="12">
        <v>4.2740414833438087E-2</v>
      </c>
      <c r="N40" s="26">
        <v>537</v>
      </c>
      <c r="O40" s="12">
        <v>6.601917875583968E-2</v>
      </c>
      <c r="P40" s="26">
        <v>116</v>
      </c>
      <c r="Q40" s="12">
        <v>0.15955983493810177</v>
      </c>
      <c r="R40" s="26">
        <v>39</v>
      </c>
      <c r="S40" s="12">
        <v>3.0927835051546393E-2</v>
      </c>
      <c r="T40" s="26">
        <v>80</v>
      </c>
      <c r="U40" s="12">
        <v>3.5666518056174767E-2</v>
      </c>
      <c r="V40" s="26">
        <v>11.000000000000002</v>
      </c>
      <c r="W40" s="12">
        <v>1.5955903684363216E-3</v>
      </c>
      <c r="X40" s="26">
        <v>39.999999999999993</v>
      </c>
      <c r="Y40" s="12">
        <v>1.8700327255726974E-2</v>
      </c>
      <c r="Z40" s="26">
        <v>39</v>
      </c>
      <c r="AA40" s="12">
        <v>9.4821298322392417E-3</v>
      </c>
    </row>
    <row r="41" spans="1:27" x14ac:dyDescent="0.2">
      <c r="A41" s="26" t="s">
        <v>103</v>
      </c>
      <c r="B41" s="26">
        <v>155</v>
      </c>
      <c r="C41" s="12">
        <v>5.090311986863711E-2</v>
      </c>
      <c r="D41" s="35">
        <v>190</v>
      </c>
      <c r="E41" s="36">
        <v>4.3999999999999997E-2</v>
      </c>
      <c r="F41" s="26">
        <v>358</v>
      </c>
      <c r="G41" s="12">
        <v>3.3789523360075506E-2</v>
      </c>
      <c r="H41" s="26">
        <v>270</v>
      </c>
      <c r="I41" s="12">
        <v>3.2671829622458855E-2</v>
      </c>
      <c r="J41" s="26">
        <v>707</v>
      </c>
      <c r="K41" s="12">
        <v>2.9812355049546699E-2</v>
      </c>
      <c r="L41" s="26">
        <v>81</v>
      </c>
      <c r="M41" s="12">
        <v>5.0911376492771838E-2</v>
      </c>
      <c r="N41" s="26">
        <v>472</v>
      </c>
      <c r="O41" s="12">
        <v>5.8028030489304154E-2</v>
      </c>
      <c r="P41" s="26">
        <v>75</v>
      </c>
      <c r="Q41" s="12">
        <v>0.1031636863823934</v>
      </c>
      <c r="R41" s="26">
        <v>41</v>
      </c>
      <c r="S41" s="12">
        <v>3.2513877874702619E-2</v>
      </c>
      <c r="T41" s="26">
        <v>110</v>
      </c>
      <c r="U41" s="12">
        <v>4.9041462327240305E-2</v>
      </c>
      <c r="V41" s="26">
        <v>38</v>
      </c>
      <c r="W41" s="12">
        <v>5.5120394545982009E-3</v>
      </c>
      <c r="X41" s="26">
        <v>69</v>
      </c>
      <c r="Y41" s="12">
        <v>3.2258064516129031E-2</v>
      </c>
      <c r="Z41" s="26">
        <v>82</v>
      </c>
      <c r="AA41" s="12">
        <v>1.9936785801118406E-2</v>
      </c>
    </row>
    <row r="42" spans="1:27" x14ac:dyDescent="0.2">
      <c r="A42" s="26" t="s">
        <v>104</v>
      </c>
      <c r="B42" s="26">
        <v>311</v>
      </c>
      <c r="C42" s="12">
        <v>0.10213464696223316</v>
      </c>
      <c r="D42" s="35">
        <v>335</v>
      </c>
      <c r="E42" s="36">
        <v>7.8E-2</v>
      </c>
      <c r="F42" s="26">
        <v>650</v>
      </c>
      <c r="G42" s="12">
        <v>6.1349693251533742E-2</v>
      </c>
      <c r="H42" s="26">
        <v>630</v>
      </c>
      <c r="I42" s="12">
        <v>7.6234269119070663E-2</v>
      </c>
      <c r="J42" s="26">
        <v>1822</v>
      </c>
      <c r="K42" s="12">
        <v>7.6829011174362222E-2</v>
      </c>
      <c r="L42" s="26">
        <v>140</v>
      </c>
      <c r="M42" s="12">
        <v>8.7994971715901954E-2</v>
      </c>
      <c r="N42" s="26">
        <v>705.99999999999989</v>
      </c>
      <c r="O42" s="12">
        <v>8.6796164248832047E-2</v>
      </c>
      <c r="P42" s="26">
        <v>84</v>
      </c>
      <c r="Q42" s="12">
        <v>0.1155433287482806</v>
      </c>
      <c r="R42" s="26">
        <v>100</v>
      </c>
      <c r="S42" s="12">
        <v>7.9302141157811257E-2</v>
      </c>
      <c r="T42" s="26">
        <v>203</v>
      </c>
      <c r="U42" s="12">
        <v>9.0503789567543472E-2</v>
      </c>
      <c r="V42" s="26">
        <v>129</v>
      </c>
      <c r="W42" s="12">
        <v>1.8711923411662314E-2</v>
      </c>
      <c r="X42" s="26">
        <v>143</v>
      </c>
      <c r="Y42" s="12">
        <v>6.6853669939223939E-2</v>
      </c>
      <c r="Z42" s="26">
        <v>156</v>
      </c>
      <c r="AA42" s="12">
        <v>3.7928519328956967E-2</v>
      </c>
    </row>
    <row r="43" spans="1:27" x14ac:dyDescent="0.2">
      <c r="A43" s="26" t="s">
        <v>105</v>
      </c>
      <c r="B43" s="26">
        <v>500.99999999999989</v>
      </c>
      <c r="C43" s="12">
        <v>0.16453201970443346</v>
      </c>
      <c r="D43" s="35">
        <v>501</v>
      </c>
      <c r="E43" s="36">
        <v>0.11600000000000001</v>
      </c>
      <c r="F43" s="26">
        <v>952</v>
      </c>
      <c r="G43" s="12">
        <v>8.9853704577630963E-2</v>
      </c>
      <c r="H43" s="26">
        <v>887</v>
      </c>
      <c r="I43" s="12">
        <v>0.10733301064859632</v>
      </c>
      <c r="J43" s="26">
        <v>3386</v>
      </c>
      <c r="K43" s="12">
        <v>0.14277883196289268</v>
      </c>
      <c r="L43" s="26">
        <v>171</v>
      </c>
      <c r="M43" s="12">
        <v>0.10747957259585167</v>
      </c>
      <c r="N43" s="26">
        <v>854</v>
      </c>
      <c r="O43" s="12">
        <v>0.10499139414802065</v>
      </c>
      <c r="P43" s="26">
        <v>92</v>
      </c>
      <c r="Q43" s="12">
        <v>0.12654745529573591</v>
      </c>
      <c r="R43" s="26">
        <v>145.99999999999997</v>
      </c>
      <c r="S43" s="12">
        <v>0.11578112609040442</v>
      </c>
      <c r="T43" s="26">
        <v>258</v>
      </c>
      <c r="U43" s="12">
        <v>0.11502452073116362</v>
      </c>
      <c r="V43" s="26">
        <v>328</v>
      </c>
      <c r="W43" s="12">
        <v>4.7577603713373946E-2</v>
      </c>
      <c r="X43" s="26">
        <v>219</v>
      </c>
      <c r="Y43" s="12">
        <v>0.10238429172510519</v>
      </c>
      <c r="Z43" s="26">
        <v>307</v>
      </c>
      <c r="AA43" s="12">
        <v>7.4641380987114023E-2</v>
      </c>
    </row>
    <row r="44" spans="1:27" x14ac:dyDescent="0.2">
      <c r="A44" s="26" t="s">
        <v>106</v>
      </c>
      <c r="B44" s="26">
        <v>1077</v>
      </c>
      <c r="C44" s="12">
        <v>0.35369458128078818</v>
      </c>
      <c r="D44" s="35">
        <v>1221</v>
      </c>
      <c r="E44" s="36">
        <v>0.28399999999999997</v>
      </c>
      <c r="F44" s="26">
        <v>2795</v>
      </c>
      <c r="G44" s="12">
        <v>0.26380368098159507</v>
      </c>
      <c r="H44" s="26">
        <v>2548</v>
      </c>
      <c r="I44" s="12">
        <v>0.30832526621490802</v>
      </c>
      <c r="J44" s="26">
        <v>9164</v>
      </c>
      <c r="K44" s="12">
        <v>0.38642209572000841</v>
      </c>
      <c r="L44" s="26">
        <v>354</v>
      </c>
      <c r="M44" s="12">
        <v>0.22250157133878065</v>
      </c>
      <c r="N44" s="26">
        <v>1969</v>
      </c>
      <c r="O44" s="12">
        <v>0.24207032210474552</v>
      </c>
      <c r="P44" s="26">
        <v>151</v>
      </c>
      <c r="Q44" s="12">
        <v>0.2077028885832187</v>
      </c>
      <c r="R44" s="26">
        <v>401</v>
      </c>
      <c r="S44" s="12">
        <v>0.31800158604282314</v>
      </c>
      <c r="T44" s="26">
        <v>645</v>
      </c>
      <c r="U44" s="12">
        <v>0.28756130182790907</v>
      </c>
      <c r="V44" s="26">
        <v>1619</v>
      </c>
      <c r="W44" s="12">
        <v>0.23484189149985496</v>
      </c>
      <c r="X44" s="26">
        <v>633</v>
      </c>
      <c r="Y44" s="12">
        <v>0.2959326788218794</v>
      </c>
      <c r="Z44" s="26">
        <v>1059</v>
      </c>
      <c r="AA44" s="12">
        <v>0.25747629467541938</v>
      </c>
    </row>
    <row r="45" spans="1:27" x14ac:dyDescent="0.2">
      <c r="A45" s="26" t="s">
        <v>107</v>
      </c>
      <c r="B45" s="26">
        <v>371</v>
      </c>
      <c r="C45" s="12">
        <v>0.12183908045977011</v>
      </c>
      <c r="D45" s="35">
        <v>555</v>
      </c>
      <c r="E45" s="36">
        <v>0.129</v>
      </c>
      <c r="F45" s="26">
        <v>1509</v>
      </c>
      <c r="G45" s="12">
        <v>0.14242567248702218</v>
      </c>
      <c r="H45" s="26">
        <v>1286</v>
      </c>
      <c r="I45" s="12">
        <v>0.15561471442400773</v>
      </c>
      <c r="J45" s="26">
        <v>3542</v>
      </c>
      <c r="K45" s="12">
        <v>0.14935694707990724</v>
      </c>
      <c r="L45" s="26">
        <v>221</v>
      </c>
      <c r="M45" s="12">
        <v>0.13890634820867379</v>
      </c>
      <c r="N45" s="26">
        <v>956</v>
      </c>
      <c r="O45" s="12">
        <v>0.11753134988935333</v>
      </c>
      <c r="P45" s="26">
        <v>56</v>
      </c>
      <c r="Q45" s="12">
        <v>7.7028885832187075E-2</v>
      </c>
      <c r="R45" s="26">
        <v>175</v>
      </c>
      <c r="S45" s="12">
        <v>0.13877874702616971</v>
      </c>
      <c r="T45" s="26">
        <v>279</v>
      </c>
      <c r="U45" s="12">
        <v>0.12438698172090949</v>
      </c>
      <c r="V45" s="26">
        <v>1194</v>
      </c>
      <c r="W45" s="12">
        <v>0.1731940818102698</v>
      </c>
      <c r="X45" s="26">
        <v>297</v>
      </c>
      <c r="Y45" s="12">
        <v>0.13884992987377279</v>
      </c>
      <c r="Z45" s="26">
        <v>641</v>
      </c>
      <c r="AA45" s="12">
        <v>0.15584731339654753</v>
      </c>
    </row>
    <row r="46" spans="1:27" x14ac:dyDescent="0.2">
      <c r="A46" s="26" t="s">
        <v>108</v>
      </c>
      <c r="B46" s="26">
        <v>549</v>
      </c>
      <c r="C46" s="12">
        <v>0.18029556650246306</v>
      </c>
      <c r="D46" s="35">
        <v>1269</v>
      </c>
      <c r="E46" s="36">
        <v>0.29499999999999998</v>
      </c>
      <c r="F46" s="26">
        <v>3978</v>
      </c>
      <c r="G46" s="12">
        <v>0.3754601226993865</v>
      </c>
      <c r="H46" s="26">
        <v>2479</v>
      </c>
      <c r="I46" s="12">
        <v>0.29997579864472412</v>
      </c>
      <c r="J46" s="26">
        <v>4673</v>
      </c>
      <c r="K46" s="12">
        <v>0.19704828167826272</v>
      </c>
      <c r="L46" s="26">
        <v>514</v>
      </c>
      <c r="M46" s="12">
        <v>0.32306725329981145</v>
      </c>
      <c r="N46" s="26">
        <v>2458</v>
      </c>
      <c r="O46" s="12">
        <v>0.30218834521760513</v>
      </c>
      <c r="P46" s="26">
        <v>102</v>
      </c>
      <c r="Q46" s="12">
        <v>0.14030261348005502</v>
      </c>
      <c r="R46" s="26">
        <v>348</v>
      </c>
      <c r="S46" s="12">
        <v>0.27597145122918321</v>
      </c>
      <c r="T46" s="26">
        <v>632</v>
      </c>
      <c r="U46" s="12">
        <v>0.28176549264378065</v>
      </c>
      <c r="V46" s="26">
        <v>3575</v>
      </c>
      <c r="W46" s="12">
        <v>0.51856686974180444</v>
      </c>
      <c r="X46" s="26">
        <v>726</v>
      </c>
      <c r="Y46" s="12">
        <v>0.33941093969144459</v>
      </c>
      <c r="Z46" s="26">
        <v>1813</v>
      </c>
      <c r="AA46" s="12">
        <v>0.44079747143204473</v>
      </c>
    </row>
  </sheetData>
  <mergeCells count="44">
    <mergeCell ref="Z27:AA27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Z3:AA3"/>
    <mergeCell ref="A25:AA25"/>
    <mergeCell ref="B26:C26"/>
    <mergeCell ref="D26:E26"/>
    <mergeCell ref="F26:G26"/>
    <mergeCell ref="H26:I26"/>
    <mergeCell ref="J26:K26"/>
    <mergeCell ref="N26:O26"/>
    <mergeCell ref="P26:Q26"/>
    <mergeCell ref="R26:S26"/>
    <mergeCell ref="N3:O3"/>
    <mergeCell ref="P3:Q3"/>
    <mergeCell ref="R3:S3"/>
    <mergeCell ref="T3:U3"/>
    <mergeCell ref="V3:W3"/>
    <mergeCell ref="X3:Y3"/>
    <mergeCell ref="B3:C3"/>
    <mergeCell ref="D3:E3"/>
    <mergeCell ref="F3:G3"/>
    <mergeCell ref="H3:I3"/>
    <mergeCell ref="J3:K3"/>
    <mergeCell ref="L3:M3"/>
    <mergeCell ref="A1:AA1"/>
    <mergeCell ref="B2:C2"/>
    <mergeCell ref="D2:E2"/>
    <mergeCell ref="F2:G2"/>
    <mergeCell ref="H2:I2"/>
    <mergeCell ref="J2:K2"/>
    <mergeCell ref="N2:O2"/>
    <mergeCell ref="P2:Q2"/>
    <mergeCell ref="R2:S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424B-95C5-4C49-8FCD-DD0EFFEBA1D6}">
  <dimension ref="A1:BG140"/>
  <sheetViews>
    <sheetView workbookViewId="0">
      <selection activeCell="A11" sqref="A11"/>
    </sheetView>
  </sheetViews>
  <sheetFormatPr baseColWidth="10" defaultRowHeight="15" x14ac:dyDescent="0.2"/>
  <cols>
    <col min="1" max="1" width="41.6640625" style="7" bestFit="1" customWidth="1"/>
    <col min="2" max="2" width="68.1640625" style="7" customWidth="1"/>
    <col min="3" max="54" width="15.33203125" style="7" customWidth="1"/>
    <col min="55" max="55" width="3.33203125" style="7" customWidth="1"/>
    <col min="56" max="59" width="15.33203125" style="7" customWidth="1"/>
    <col min="60" max="16384" width="10.83203125" style="7"/>
  </cols>
  <sheetData>
    <row r="1" spans="1:59" s="52" customFormat="1" ht="16" customHeight="1" x14ac:dyDescent="0.2">
      <c r="C1" s="53" t="s">
        <v>75</v>
      </c>
      <c r="D1" s="53"/>
      <c r="E1" s="53"/>
      <c r="F1" s="53"/>
      <c r="G1" s="53" t="s">
        <v>76</v>
      </c>
      <c r="H1" s="53"/>
      <c r="I1" s="53"/>
      <c r="J1" s="53"/>
      <c r="K1" s="53" t="s">
        <v>110</v>
      </c>
      <c r="L1" s="53"/>
      <c r="M1" s="53"/>
      <c r="N1" s="53"/>
      <c r="O1" s="53" t="s">
        <v>78</v>
      </c>
      <c r="P1" s="53"/>
      <c r="Q1" s="53"/>
      <c r="R1" s="53"/>
      <c r="S1" s="53" t="s">
        <v>79</v>
      </c>
      <c r="T1" s="53"/>
      <c r="U1" s="53"/>
      <c r="V1" s="53"/>
      <c r="W1" s="53" t="s">
        <v>80</v>
      </c>
      <c r="X1" s="53"/>
      <c r="Y1" s="53"/>
      <c r="Z1" s="53"/>
      <c r="AA1" s="53" t="s">
        <v>81</v>
      </c>
      <c r="AB1" s="53"/>
      <c r="AC1" s="53"/>
      <c r="AD1" s="53"/>
      <c r="AE1" s="53" t="s">
        <v>82</v>
      </c>
      <c r="AF1" s="53"/>
      <c r="AG1" s="53"/>
      <c r="AH1" s="53"/>
      <c r="AI1" s="53" t="s">
        <v>83</v>
      </c>
      <c r="AJ1" s="53"/>
      <c r="AK1" s="53"/>
      <c r="AL1" s="53"/>
      <c r="AM1" s="53" t="s">
        <v>111</v>
      </c>
      <c r="AN1" s="53"/>
      <c r="AO1" s="53"/>
      <c r="AP1" s="53"/>
      <c r="AQ1" s="53" t="s">
        <v>85</v>
      </c>
      <c r="AR1" s="53"/>
      <c r="AS1" s="53"/>
      <c r="AT1" s="53"/>
      <c r="AU1" s="53" t="s">
        <v>86</v>
      </c>
      <c r="AV1" s="53"/>
      <c r="AW1" s="53"/>
      <c r="AX1" s="53"/>
      <c r="AY1" s="53" t="s">
        <v>87</v>
      </c>
      <c r="AZ1" s="53"/>
      <c r="BA1" s="53"/>
      <c r="BB1" s="53"/>
      <c r="BD1" s="53" t="s">
        <v>169</v>
      </c>
      <c r="BE1" s="53"/>
      <c r="BF1" s="53"/>
      <c r="BG1" s="53"/>
    </row>
    <row r="2" spans="1:59" x14ac:dyDescent="0.2">
      <c r="C2" s="54" t="s">
        <v>112</v>
      </c>
      <c r="D2" s="54"/>
      <c r="E2" s="54" t="s">
        <v>113</v>
      </c>
      <c r="F2" s="54"/>
      <c r="G2" s="54" t="s">
        <v>112</v>
      </c>
      <c r="H2" s="54"/>
      <c r="I2" s="54" t="s">
        <v>113</v>
      </c>
      <c r="J2" s="54"/>
      <c r="K2" s="54" t="s">
        <v>112</v>
      </c>
      <c r="L2" s="54"/>
      <c r="M2" s="54" t="s">
        <v>113</v>
      </c>
      <c r="N2" s="54"/>
      <c r="O2" s="54" t="s">
        <v>112</v>
      </c>
      <c r="P2" s="54"/>
      <c r="Q2" s="54" t="s">
        <v>113</v>
      </c>
      <c r="R2" s="54"/>
      <c r="S2" s="54" t="s">
        <v>112</v>
      </c>
      <c r="T2" s="54"/>
      <c r="U2" s="54" t="s">
        <v>113</v>
      </c>
      <c r="V2" s="54"/>
      <c r="W2" s="54" t="s">
        <v>112</v>
      </c>
      <c r="X2" s="54"/>
      <c r="Y2" s="54" t="s">
        <v>113</v>
      </c>
      <c r="Z2" s="54"/>
      <c r="AA2" s="54" t="s">
        <v>112</v>
      </c>
      <c r="AB2" s="54"/>
      <c r="AC2" s="54" t="s">
        <v>113</v>
      </c>
      <c r="AD2" s="54"/>
      <c r="AE2" s="54" t="s">
        <v>112</v>
      </c>
      <c r="AF2" s="54"/>
      <c r="AG2" s="54" t="s">
        <v>113</v>
      </c>
      <c r="AH2" s="54"/>
      <c r="AI2" s="54" t="s">
        <v>112</v>
      </c>
      <c r="AJ2" s="54"/>
      <c r="AK2" s="54" t="s">
        <v>113</v>
      </c>
      <c r="AL2" s="54"/>
      <c r="AM2" s="54" t="s">
        <v>112</v>
      </c>
      <c r="AN2" s="54"/>
      <c r="AO2" s="54" t="s">
        <v>113</v>
      </c>
      <c r="AP2" s="54"/>
      <c r="AQ2" s="54" t="s">
        <v>112</v>
      </c>
      <c r="AR2" s="54"/>
      <c r="AS2" s="54" t="s">
        <v>113</v>
      </c>
      <c r="AT2" s="54"/>
      <c r="AU2" s="54" t="s">
        <v>112</v>
      </c>
      <c r="AV2" s="54"/>
      <c r="AW2" s="54" t="s">
        <v>113</v>
      </c>
      <c r="AX2" s="54"/>
      <c r="AY2" s="54" t="s">
        <v>112</v>
      </c>
      <c r="AZ2" s="54"/>
      <c r="BA2" s="54" t="s">
        <v>113</v>
      </c>
      <c r="BB2" s="54"/>
      <c r="BD2" s="54" t="s">
        <v>112</v>
      </c>
      <c r="BE2" s="54"/>
      <c r="BF2" s="54" t="s">
        <v>113</v>
      </c>
      <c r="BG2" s="54"/>
    </row>
    <row r="3" spans="1:59" x14ac:dyDescent="0.2">
      <c r="C3" s="55" t="s">
        <v>112</v>
      </c>
      <c r="D3" s="55" t="s">
        <v>114</v>
      </c>
      <c r="E3" s="7" t="s">
        <v>112</v>
      </c>
      <c r="F3" s="7" t="s">
        <v>114</v>
      </c>
      <c r="G3" s="55" t="s">
        <v>112</v>
      </c>
      <c r="H3" s="55" t="s">
        <v>114</v>
      </c>
      <c r="I3" s="7" t="s">
        <v>112</v>
      </c>
      <c r="J3" s="7" t="s">
        <v>114</v>
      </c>
      <c r="K3" s="55" t="s">
        <v>112</v>
      </c>
      <c r="L3" s="55" t="s">
        <v>114</v>
      </c>
      <c r="M3" s="7" t="s">
        <v>112</v>
      </c>
      <c r="N3" s="7" t="s">
        <v>114</v>
      </c>
      <c r="O3" s="55" t="s">
        <v>112</v>
      </c>
      <c r="P3" s="55" t="s">
        <v>114</v>
      </c>
      <c r="Q3" s="7" t="s">
        <v>112</v>
      </c>
      <c r="R3" s="7" t="s">
        <v>114</v>
      </c>
      <c r="S3" s="55" t="s">
        <v>112</v>
      </c>
      <c r="T3" s="55" t="s">
        <v>114</v>
      </c>
      <c r="U3" s="7" t="s">
        <v>112</v>
      </c>
      <c r="V3" s="7" t="s">
        <v>114</v>
      </c>
      <c r="W3" s="55" t="s">
        <v>112</v>
      </c>
      <c r="X3" s="55" t="s">
        <v>114</v>
      </c>
      <c r="Y3" s="7" t="s">
        <v>112</v>
      </c>
      <c r="Z3" s="7" t="s">
        <v>114</v>
      </c>
      <c r="AA3" s="55" t="s">
        <v>112</v>
      </c>
      <c r="AB3" s="55" t="s">
        <v>114</v>
      </c>
      <c r="AC3" s="7" t="s">
        <v>112</v>
      </c>
      <c r="AD3" s="7" t="s">
        <v>114</v>
      </c>
      <c r="AE3" s="55" t="s">
        <v>112</v>
      </c>
      <c r="AF3" s="55" t="s">
        <v>114</v>
      </c>
      <c r="AG3" s="7" t="s">
        <v>112</v>
      </c>
      <c r="AH3" s="7" t="s">
        <v>114</v>
      </c>
      <c r="AI3" s="55" t="s">
        <v>112</v>
      </c>
      <c r="AJ3" s="55" t="s">
        <v>114</v>
      </c>
      <c r="AK3" s="7" t="s">
        <v>112</v>
      </c>
      <c r="AL3" s="7" t="s">
        <v>114</v>
      </c>
      <c r="AM3" s="55" t="s">
        <v>112</v>
      </c>
      <c r="AN3" s="55" t="s">
        <v>114</v>
      </c>
      <c r="AO3" s="7" t="s">
        <v>112</v>
      </c>
      <c r="AP3" s="7" t="s">
        <v>114</v>
      </c>
      <c r="AQ3" s="55" t="s">
        <v>112</v>
      </c>
      <c r="AR3" s="55" t="s">
        <v>114</v>
      </c>
      <c r="AS3" s="7" t="s">
        <v>112</v>
      </c>
      <c r="AT3" s="7" t="s">
        <v>114</v>
      </c>
      <c r="AU3" s="55" t="s">
        <v>112</v>
      </c>
      <c r="AV3" s="55" t="s">
        <v>114</v>
      </c>
      <c r="AW3" s="7" t="s">
        <v>112</v>
      </c>
      <c r="AX3" s="7" t="s">
        <v>114</v>
      </c>
      <c r="AY3" s="55" t="s">
        <v>112</v>
      </c>
      <c r="AZ3" s="55" t="s">
        <v>114</v>
      </c>
      <c r="BA3" s="7" t="s">
        <v>112</v>
      </c>
      <c r="BB3" s="7" t="s">
        <v>114</v>
      </c>
      <c r="BD3" s="55" t="s">
        <v>112</v>
      </c>
      <c r="BE3" s="55" t="s">
        <v>114</v>
      </c>
      <c r="BF3" s="55" t="s">
        <v>112</v>
      </c>
      <c r="BG3" s="55" t="s">
        <v>114</v>
      </c>
    </row>
    <row r="5" spans="1:59" x14ac:dyDescent="0.2">
      <c r="A5" s="56" t="s">
        <v>116</v>
      </c>
      <c r="B5" s="56"/>
      <c r="C5" s="57">
        <v>64973</v>
      </c>
      <c r="D5" s="57">
        <v>3045</v>
      </c>
      <c r="E5" s="57">
        <v>2786</v>
      </c>
      <c r="F5" s="7">
        <v>900</v>
      </c>
      <c r="G5" s="7">
        <v>55714</v>
      </c>
      <c r="H5" s="7">
        <v>4304</v>
      </c>
      <c r="I5" s="7">
        <v>3800</v>
      </c>
      <c r="J5" s="7">
        <v>1655</v>
      </c>
      <c r="K5" s="7">
        <v>181464</v>
      </c>
      <c r="L5" s="7">
        <v>10595</v>
      </c>
      <c r="M5" s="7">
        <v>8824</v>
      </c>
      <c r="N5" s="7">
        <v>2968</v>
      </c>
      <c r="O5" s="7">
        <v>77490</v>
      </c>
      <c r="P5" s="7">
        <v>8264</v>
      </c>
      <c r="Q5" s="7">
        <v>7831</v>
      </c>
      <c r="R5" s="7">
        <v>3006</v>
      </c>
      <c r="S5" s="7">
        <v>254444</v>
      </c>
      <c r="T5" s="7">
        <v>23715</v>
      </c>
      <c r="U5" s="7">
        <v>19845</v>
      </c>
      <c r="V5" s="7">
        <v>7065</v>
      </c>
      <c r="W5" s="7">
        <v>44705</v>
      </c>
      <c r="X5" s="7">
        <v>1591</v>
      </c>
      <c r="Y5" s="7">
        <v>1628</v>
      </c>
      <c r="Z5" s="7">
        <v>613</v>
      </c>
      <c r="AA5" s="7">
        <v>207681</v>
      </c>
      <c r="AB5" s="7">
        <v>8134</v>
      </c>
      <c r="AC5" s="7">
        <v>9307</v>
      </c>
      <c r="AD5" s="7">
        <v>2917</v>
      </c>
      <c r="AE5" s="7">
        <v>18215</v>
      </c>
      <c r="AF5" s="7">
        <v>727</v>
      </c>
      <c r="AG5" s="7">
        <v>1118</v>
      </c>
      <c r="AH5" s="7">
        <v>295</v>
      </c>
      <c r="AI5" s="7">
        <v>27961</v>
      </c>
      <c r="AJ5" s="7">
        <v>1261</v>
      </c>
      <c r="AK5" s="7">
        <v>1401</v>
      </c>
      <c r="AL5" s="7">
        <v>472</v>
      </c>
      <c r="AM5" s="57">
        <v>35523</v>
      </c>
      <c r="AN5" s="57">
        <v>2243</v>
      </c>
      <c r="AO5" s="57">
        <v>3232</v>
      </c>
      <c r="AP5" s="7">
        <v>953</v>
      </c>
      <c r="AQ5" s="7">
        <v>158001</v>
      </c>
      <c r="AR5" s="7">
        <v>545</v>
      </c>
      <c r="AS5" s="7">
        <v>5658</v>
      </c>
      <c r="AT5" s="7">
        <v>1855</v>
      </c>
      <c r="AU5" s="7">
        <v>37420</v>
      </c>
      <c r="AV5" s="7">
        <v>2139</v>
      </c>
      <c r="AW5" s="7">
        <v>2069</v>
      </c>
      <c r="AX5" s="7">
        <v>696</v>
      </c>
      <c r="AY5" s="7">
        <v>129135</v>
      </c>
      <c r="AZ5" s="7">
        <v>4113</v>
      </c>
      <c r="BA5" s="7">
        <v>2883</v>
      </c>
      <c r="BB5" s="7">
        <v>1171</v>
      </c>
      <c r="BD5" s="7">
        <v>1292726</v>
      </c>
      <c r="BE5" s="7">
        <v>70676</v>
      </c>
      <c r="BF5" s="7">
        <v>70382</v>
      </c>
      <c r="BG5" s="7">
        <v>24566</v>
      </c>
    </row>
    <row r="7" spans="1:59" x14ac:dyDescent="0.2">
      <c r="A7" s="52" t="s">
        <v>152</v>
      </c>
      <c r="B7" s="52" t="s">
        <v>229</v>
      </c>
    </row>
    <row r="8" spans="1:59" x14ac:dyDescent="0.2">
      <c r="A8" s="7" t="s">
        <v>153</v>
      </c>
      <c r="B8" s="7" t="s">
        <v>118</v>
      </c>
      <c r="C8" s="7">
        <v>1732</v>
      </c>
      <c r="D8" s="7">
        <v>85</v>
      </c>
      <c r="E8" s="7">
        <v>58</v>
      </c>
      <c r="F8" s="7">
        <v>15</v>
      </c>
      <c r="G8" s="7">
        <v>1552</v>
      </c>
      <c r="H8" s="7">
        <v>117</v>
      </c>
      <c r="I8" s="7">
        <v>80</v>
      </c>
      <c r="J8" s="7">
        <v>22</v>
      </c>
      <c r="K8" s="7">
        <v>4987</v>
      </c>
      <c r="L8" s="7">
        <v>446</v>
      </c>
      <c r="M8" s="7">
        <v>161</v>
      </c>
      <c r="N8" s="7">
        <v>41</v>
      </c>
      <c r="O8" s="7">
        <v>1698</v>
      </c>
      <c r="P8" s="7">
        <v>105</v>
      </c>
      <c r="Q8" s="7">
        <v>158</v>
      </c>
      <c r="R8" s="7">
        <v>28</v>
      </c>
      <c r="S8" s="7">
        <v>8760</v>
      </c>
      <c r="T8" s="7">
        <v>1036</v>
      </c>
      <c r="U8" s="7">
        <v>755</v>
      </c>
      <c r="V8" s="7">
        <v>238</v>
      </c>
      <c r="W8" s="7">
        <v>838</v>
      </c>
      <c r="X8" s="7">
        <v>54</v>
      </c>
      <c r="Y8" s="7">
        <v>33</v>
      </c>
      <c r="Z8" s="7">
        <v>11</v>
      </c>
      <c r="AA8" s="7">
        <v>2485</v>
      </c>
      <c r="AB8" s="7">
        <v>152</v>
      </c>
      <c r="AC8" s="7">
        <v>127</v>
      </c>
      <c r="AD8" s="7">
        <v>31</v>
      </c>
      <c r="AE8" s="7">
        <v>152</v>
      </c>
      <c r="AF8" s="7">
        <v>0</v>
      </c>
      <c r="AG8" s="7">
        <v>0</v>
      </c>
      <c r="AH8" s="7">
        <v>0</v>
      </c>
      <c r="AI8" s="7">
        <v>368</v>
      </c>
      <c r="AJ8" s="7">
        <v>36</v>
      </c>
      <c r="AK8" s="7">
        <v>21</v>
      </c>
      <c r="AL8" s="7">
        <v>0</v>
      </c>
      <c r="AM8" s="7">
        <v>388</v>
      </c>
      <c r="AN8" s="7">
        <v>24</v>
      </c>
      <c r="AO8" s="7">
        <v>30</v>
      </c>
      <c r="AP8" s="7">
        <v>0</v>
      </c>
      <c r="AQ8" s="7">
        <v>6322</v>
      </c>
      <c r="AR8" s="7">
        <v>461</v>
      </c>
      <c r="AS8" s="7">
        <v>235</v>
      </c>
      <c r="AT8" s="7">
        <v>78</v>
      </c>
      <c r="AU8" s="7">
        <v>1308</v>
      </c>
      <c r="AV8" s="7">
        <v>86</v>
      </c>
      <c r="AW8" s="7">
        <v>61</v>
      </c>
      <c r="AX8" s="7">
        <v>58</v>
      </c>
      <c r="AY8" s="7">
        <v>5629</v>
      </c>
      <c r="AZ8" s="7">
        <v>220</v>
      </c>
      <c r="BA8" s="7">
        <v>107</v>
      </c>
      <c r="BB8" s="7">
        <v>37</v>
      </c>
      <c r="BD8" s="7">
        <v>36219</v>
      </c>
      <c r="BE8" s="7">
        <v>2822</v>
      </c>
      <c r="BF8" s="7">
        <v>1826</v>
      </c>
      <c r="BG8" s="7">
        <v>559</v>
      </c>
    </row>
    <row r="9" spans="1:59" x14ac:dyDescent="0.2">
      <c r="A9" s="7" t="s">
        <v>154</v>
      </c>
      <c r="B9" s="7" t="s">
        <v>120</v>
      </c>
      <c r="C9" s="7">
        <v>2924</v>
      </c>
      <c r="D9" s="7">
        <v>374</v>
      </c>
      <c r="E9" s="7">
        <v>172</v>
      </c>
      <c r="F9" s="7">
        <v>71</v>
      </c>
      <c r="G9" s="7">
        <v>5173</v>
      </c>
      <c r="H9" s="7">
        <v>803</v>
      </c>
      <c r="I9" s="7">
        <v>400</v>
      </c>
      <c r="J9" s="7">
        <v>136</v>
      </c>
      <c r="K9" s="7">
        <v>18480</v>
      </c>
      <c r="L9" s="7">
        <v>2695</v>
      </c>
      <c r="M9" s="7">
        <v>1088</v>
      </c>
      <c r="N9" s="7">
        <v>427</v>
      </c>
      <c r="O9" s="7">
        <v>5872</v>
      </c>
      <c r="P9" s="7">
        <v>510</v>
      </c>
      <c r="Q9" s="7">
        <v>850</v>
      </c>
      <c r="R9" s="7">
        <v>124</v>
      </c>
      <c r="S9" s="7">
        <v>26919</v>
      </c>
      <c r="T9" s="7">
        <v>4867</v>
      </c>
      <c r="U9" s="7">
        <v>3064</v>
      </c>
      <c r="V9" s="7">
        <v>1088</v>
      </c>
      <c r="W9" s="7">
        <v>2185</v>
      </c>
      <c r="X9" s="7">
        <v>316</v>
      </c>
      <c r="Y9" s="7">
        <v>178</v>
      </c>
      <c r="Z9" s="7">
        <v>71</v>
      </c>
      <c r="AA9" s="7">
        <v>14991</v>
      </c>
      <c r="AB9" s="7">
        <v>1854</v>
      </c>
      <c r="AC9" s="7">
        <v>1201</v>
      </c>
      <c r="AD9" s="7">
        <v>379</v>
      </c>
      <c r="AE9" s="7">
        <v>642</v>
      </c>
      <c r="AF9" s="7">
        <v>58</v>
      </c>
      <c r="AG9" s="7">
        <v>58</v>
      </c>
      <c r="AH9" s="7">
        <v>5</v>
      </c>
      <c r="AI9" s="7">
        <v>1910</v>
      </c>
      <c r="AJ9" s="7">
        <v>242</v>
      </c>
      <c r="AK9" s="7">
        <v>141</v>
      </c>
      <c r="AL9" s="7">
        <v>48</v>
      </c>
      <c r="AM9" s="7">
        <v>2194</v>
      </c>
      <c r="AN9" s="7">
        <v>333</v>
      </c>
      <c r="AO9" s="7">
        <v>244</v>
      </c>
      <c r="AP9" s="7">
        <v>77</v>
      </c>
      <c r="AQ9" s="7">
        <v>18151</v>
      </c>
      <c r="AR9" s="7">
        <v>2524</v>
      </c>
      <c r="AS9" s="7">
        <v>1152</v>
      </c>
      <c r="AT9" s="7">
        <v>394</v>
      </c>
      <c r="AU9" s="7">
        <v>4244</v>
      </c>
      <c r="AV9" s="7">
        <v>605</v>
      </c>
      <c r="AW9" s="7">
        <v>354</v>
      </c>
      <c r="AX9" s="7">
        <v>455</v>
      </c>
      <c r="AY9" s="7">
        <v>9850</v>
      </c>
      <c r="AZ9" s="7">
        <v>1066</v>
      </c>
      <c r="BA9" s="7">
        <v>431</v>
      </c>
      <c r="BB9" s="7">
        <v>164</v>
      </c>
      <c r="BD9" s="7">
        <v>113535</v>
      </c>
      <c r="BE9" s="7">
        <v>16247</v>
      </c>
      <c r="BF9" s="7">
        <v>9333</v>
      </c>
      <c r="BG9" s="7">
        <v>3439</v>
      </c>
    </row>
    <row r="10" spans="1:59" x14ac:dyDescent="0.2">
      <c r="A10" s="7" t="s">
        <v>155</v>
      </c>
      <c r="B10" s="7" t="s">
        <v>122</v>
      </c>
      <c r="C10" s="7">
        <v>2439</v>
      </c>
      <c r="D10" s="7">
        <v>149</v>
      </c>
      <c r="E10" s="7">
        <v>140</v>
      </c>
      <c r="F10" s="7">
        <v>30</v>
      </c>
      <c r="G10" s="7">
        <v>1523</v>
      </c>
      <c r="H10" s="7">
        <v>139</v>
      </c>
      <c r="I10" s="7">
        <v>91</v>
      </c>
      <c r="J10" s="7">
        <v>5</v>
      </c>
      <c r="K10" s="7">
        <v>4884</v>
      </c>
      <c r="L10" s="7">
        <v>388</v>
      </c>
      <c r="M10" s="7">
        <v>204</v>
      </c>
      <c r="N10" s="7">
        <v>30</v>
      </c>
      <c r="O10" s="7">
        <v>1660</v>
      </c>
      <c r="P10" s="7">
        <v>88</v>
      </c>
      <c r="Q10" s="7">
        <v>154</v>
      </c>
      <c r="R10" s="7">
        <v>0</v>
      </c>
      <c r="S10" s="7">
        <v>14977</v>
      </c>
      <c r="T10" s="7">
        <v>1553</v>
      </c>
      <c r="U10" s="7">
        <v>1272</v>
      </c>
      <c r="V10" s="7">
        <v>431</v>
      </c>
      <c r="W10" s="7">
        <v>547</v>
      </c>
      <c r="X10" s="7">
        <v>7</v>
      </c>
      <c r="Y10" s="7">
        <v>15</v>
      </c>
      <c r="Z10" s="7">
        <v>0</v>
      </c>
      <c r="AA10" s="7">
        <v>2201</v>
      </c>
      <c r="AB10" s="7">
        <v>136</v>
      </c>
      <c r="AC10" s="7">
        <v>90</v>
      </c>
      <c r="AD10" s="7">
        <v>7</v>
      </c>
      <c r="AE10" s="7">
        <v>151</v>
      </c>
      <c r="AF10" s="7">
        <v>0</v>
      </c>
      <c r="AG10" s="7">
        <v>0</v>
      </c>
      <c r="AH10" s="7">
        <v>0</v>
      </c>
      <c r="AI10" s="7">
        <v>210</v>
      </c>
      <c r="AJ10" s="7">
        <v>5</v>
      </c>
      <c r="AK10" s="7">
        <v>5</v>
      </c>
      <c r="AL10" s="7">
        <v>0</v>
      </c>
      <c r="AM10" s="7">
        <v>290</v>
      </c>
      <c r="AN10" s="7">
        <v>0</v>
      </c>
      <c r="AO10" s="7">
        <v>24</v>
      </c>
      <c r="AP10" s="7">
        <v>0</v>
      </c>
      <c r="AQ10" s="7">
        <v>4818</v>
      </c>
      <c r="AR10" s="7">
        <v>327</v>
      </c>
      <c r="AS10" s="7">
        <v>215</v>
      </c>
      <c r="AT10" s="7">
        <v>43</v>
      </c>
      <c r="AU10" s="7">
        <v>1104</v>
      </c>
      <c r="AV10" s="7">
        <v>70</v>
      </c>
      <c r="AW10" s="7">
        <v>56</v>
      </c>
      <c r="AX10" s="7">
        <v>58</v>
      </c>
      <c r="AY10" s="7">
        <v>5096</v>
      </c>
      <c r="AZ10" s="7">
        <v>276</v>
      </c>
      <c r="BA10" s="7">
        <v>160</v>
      </c>
      <c r="BB10" s="7">
        <v>52</v>
      </c>
      <c r="BD10" s="7">
        <v>39900</v>
      </c>
      <c r="BE10" s="7">
        <v>3138</v>
      </c>
      <c r="BF10" s="7">
        <v>2426</v>
      </c>
      <c r="BG10" s="7">
        <v>656</v>
      </c>
    </row>
    <row r="11" spans="1:59" x14ac:dyDescent="0.2">
      <c r="A11" s="7" t="s">
        <v>156</v>
      </c>
      <c r="B11" s="7" t="s">
        <v>124</v>
      </c>
      <c r="C11" s="7">
        <v>2167</v>
      </c>
      <c r="D11" s="7">
        <v>166</v>
      </c>
      <c r="E11" s="7">
        <v>113</v>
      </c>
      <c r="F11" s="7">
        <v>33</v>
      </c>
      <c r="G11" s="7">
        <v>1483</v>
      </c>
      <c r="H11" s="7">
        <v>194</v>
      </c>
      <c r="I11" s="7">
        <v>111</v>
      </c>
      <c r="J11" s="7">
        <v>10</v>
      </c>
      <c r="K11" s="7">
        <v>5156</v>
      </c>
      <c r="L11" s="7">
        <v>564</v>
      </c>
      <c r="M11" s="7">
        <v>295</v>
      </c>
      <c r="N11" s="7">
        <v>97</v>
      </c>
      <c r="O11" s="7">
        <v>2501</v>
      </c>
      <c r="P11" s="7">
        <v>329</v>
      </c>
      <c r="Q11" s="7">
        <v>379</v>
      </c>
      <c r="R11" s="7">
        <v>74</v>
      </c>
      <c r="S11" s="7">
        <v>11622</v>
      </c>
      <c r="T11" s="7">
        <v>1981</v>
      </c>
      <c r="U11" s="7">
        <v>1287</v>
      </c>
      <c r="V11" s="7">
        <v>459</v>
      </c>
      <c r="W11" s="7">
        <v>1147</v>
      </c>
      <c r="X11" s="7">
        <v>143</v>
      </c>
      <c r="Y11" s="7">
        <v>73</v>
      </c>
      <c r="Z11" s="7">
        <v>16</v>
      </c>
      <c r="AA11" s="7">
        <v>5234</v>
      </c>
      <c r="AB11" s="7">
        <v>432</v>
      </c>
      <c r="AC11" s="7">
        <v>202</v>
      </c>
      <c r="AD11" s="7">
        <v>74</v>
      </c>
      <c r="AE11" s="7">
        <v>242</v>
      </c>
      <c r="AF11" s="7">
        <v>0</v>
      </c>
      <c r="AG11" s="7">
        <v>17</v>
      </c>
      <c r="AH11" s="7">
        <v>0</v>
      </c>
      <c r="AI11" s="7">
        <v>593</v>
      </c>
      <c r="AJ11" s="7">
        <v>40</v>
      </c>
      <c r="AK11" s="7">
        <v>9</v>
      </c>
      <c r="AL11" s="7">
        <v>0</v>
      </c>
      <c r="AM11" s="7">
        <v>545</v>
      </c>
      <c r="AN11" s="7">
        <v>39</v>
      </c>
      <c r="AO11" s="7">
        <v>44</v>
      </c>
      <c r="AP11" s="7">
        <v>8</v>
      </c>
      <c r="AQ11" s="7">
        <v>6261</v>
      </c>
      <c r="AR11" s="7">
        <v>551</v>
      </c>
      <c r="AS11" s="7">
        <v>265</v>
      </c>
      <c r="AT11" s="7">
        <v>61</v>
      </c>
      <c r="AU11" s="7">
        <v>1315</v>
      </c>
      <c r="AV11" s="7">
        <v>109</v>
      </c>
      <c r="AW11" s="7">
        <v>63</v>
      </c>
      <c r="AX11" s="7">
        <v>80</v>
      </c>
      <c r="AY11" s="7">
        <v>3328</v>
      </c>
      <c r="AZ11" s="7">
        <v>253</v>
      </c>
      <c r="BA11" s="7">
        <v>96</v>
      </c>
      <c r="BB11" s="7">
        <v>35</v>
      </c>
      <c r="BD11" s="7">
        <v>41594</v>
      </c>
      <c r="BE11" s="7">
        <v>4801</v>
      </c>
      <c r="BF11" s="7">
        <v>2954</v>
      </c>
      <c r="BG11" s="7">
        <v>947</v>
      </c>
    </row>
    <row r="13" spans="1:59" x14ac:dyDescent="0.2">
      <c r="A13" s="7" t="s">
        <v>157</v>
      </c>
      <c r="B13" s="7" t="s">
        <v>126</v>
      </c>
      <c r="C13" s="7">
        <v>6148</v>
      </c>
      <c r="D13" s="7">
        <v>332</v>
      </c>
      <c r="E13" s="7">
        <v>303</v>
      </c>
      <c r="F13" s="7">
        <v>64</v>
      </c>
      <c r="G13" s="7">
        <v>4029</v>
      </c>
      <c r="H13" s="7">
        <v>301</v>
      </c>
      <c r="I13" s="7">
        <v>205</v>
      </c>
      <c r="J13" s="7">
        <v>58</v>
      </c>
      <c r="K13" s="7">
        <v>12023</v>
      </c>
      <c r="L13" s="7">
        <v>893</v>
      </c>
      <c r="M13" s="7">
        <v>460</v>
      </c>
      <c r="N13" s="7">
        <v>114</v>
      </c>
      <c r="O13" s="7">
        <v>4656</v>
      </c>
      <c r="P13" s="7">
        <v>127</v>
      </c>
      <c r="Q13" s="7">
        <v>457</v>
      </c>
      <c r="R13" s="7">
        <v>44</v>
      </c>
      <c r="S13" s="7">
        <v>76583</v>
      </c>
      <c r="T13" s="7">
        <v>6791</v>
      </c>
      <c r="U13" s="7">
        <v>6129</v>
      </c>
      <c r="V13" s="7">
        <v>1851</v>
      </c>
      <c r="W13" s="7">
        <v>1629</v>
      </c>
      <c r="X13" s="7">
        <v>63</v>
      </c>
      <c r="Y13" s="7">
        <v>49</v>
      </c>
      <c r="Z13" s="7">
        <v>5</v>
      </c>
      <c r="AA13" s="7">
        <v>11894</v>
      </c>
      <c r="AB13" s="7">
        <v>495</v>
      </c>
      <c r="AC13" s="7">
        <v>516</v>
      </c>
      <c r="AD13" s="7">
        <v>106</v>
      </c>
      <c r="AE13" s="7">
        <v>608</v>
      </c>
      <c r="AF13" s="7">
        <v>21</v>
      </c>
      <c r="AG13" s="7">
        <v>34</v>
      </c>
      <c r="AH13" s="7">
        <v>5</v>
      </c>
      <c r="AI13" s="7">
        <v>1257</v>
      </c>
      <c r="AJ13" s="7">
        <v>38</v>
      </c>
      <c r="AK13" s="7">
        <v>27</v>
      </c>
      <c r="AL13" s="7">
        <v>6</v>
      </c>
      <c r="AM13" s="7">
        <v>1444</v>
      </c>
      <c r="AN13" s="7">
        <v>89</v>
      </c>
      <c r="AO13" s="7">
        <v>110</v>
      </c>
      <c r="AP13" s="7">
        <v>26</v>
      </c>
      <c r="AQ13" s="7">
        <v>10384</v>
      </c>
      <c r="AR13" s="7">
        <v>624</v>
      </c>
      <c r="AS13" s="7">
        <v>377</v>
      </c>
      <c r="AT13" s="7">
        <v>79</v>
      </c>
      <c r="AU13" s="7">
        <v>2885</v>
      </c>
      <c r="AV13" s="7">
        <v>145</v>
      </c>
      <c r="AW13" s="7">
        <v>104</v>
      </c>
      <c r="AX13" s="7">
        <v>104</v>
      </c>
      <c r="AY13" s="7">
        <v>11455</v>
      </c>
      <c r="AZ13" s="7">
        <v>453</v>
      </c>
      <c r="BA13" s="7">
        <v>231</v>
      </c>
      <c r="BB13" s="7">
        <v>65</v>
      </c>
      <c r="BD13" s="7">
        <v>144995</v>
      </c>
      <c r="BE13" s="7">
        <v>10372</v>
      </c>
      <c r="BF13" s="7">
        <v>9002</v>
      </c>
      <c r="BG13" s="7">
        <v>2527</v>
      </c>
    </row>
    <row r="15" spans="1:59" x14ac:dyDescent="0.2">
      <c r="A15" s="7" t="s">
        <v>158</v>
      </c>
      <c r="B15" s="7" t="s">
        <v>128</v>
      </c>
      <c r="C15" s="7">
        <v>694</v>
      </c>
      <c r="D15" s="7">
        <v>36</v>
      </c>
      <c r="E15" s="7">
        <v>48</v>
      </c>
      <c r="F15" s="7">
        <v>0</v>
      </c>
      <c r="G15" s="7">
        <v>2116</v>
      </c>
      <c r="H15" s="7">
        <v>196</v>
      </c>
      <c r="I15" s="7">
        <v>99</v>
      </c>
      <c r="J15" s="7">
        <v>26</v>
      </c>
      <c r="K15" s="7">
        <v>2536</v>
      </c>
      <c r="L15" s="7">
        <v>294</v>
      </c>
      <c r="M15" s="7">
        <v>97</v>
      </c>
      <c r="N15" s="7">
        <v>34</v>
      </c>
      <c r="O15" s="7">
        <v>2075</v>
      </c>
      <c r="P15" s="7">
        <v>102</v>
      </c>
      <c r="Q15" s="7">
        <v>183</v>
      </c>
      <c r="R15" s="7">
        <v>3</v>
      </c>
      <c r="S15" s="7">
        <v>2125</v>
      </c>
      <c r="T15" s="7">
        <v>399</v>
      </c>
      <c r="U15" s="7">
        <v>274</v>
      </c>
      <c r="V15" s="7">
        <v>85</v>
      </c>
      <c r="W15" s="7">
        <v>173</v>
      </c>
      <c r="X15" s="7">
        <v>21</v>
      </c>
      <c r="Y15" s="7">
        <v>0</v>
      </c>
      <c r="Z15" s="7">
        <v>0</v>
      </c>
      <c r="AA15" s="7">
        <v>1116</v>
      </c>
      <c r="AB15" s="7">
        <v>133</v>
      </c>
      <c r="AC15" s="7">
        <v>89</v>
      </c>
      <c r="AD15" s="7">
        <v>72</v>
      </c>
      <c r="AE15" s="7">
        <v>57</v>
      </c>
      <c r="AF15" s="7">
        <v>0</v>
      </c>
      <c r="AG15" s="7">
        <v>0</v>
      </c>
      <c r="AH15" s="7">
        <v>0</v>
      </c>
      <c r="AI15" s="7">
        <v>85</v>
      </c>
      <c r="AJ15" s="7">
        <v>5</v>
      </c>
      <c r="AK15" s="7">
        <v>5</v>
      </c>
      <c r="AL15" s="7">
        <v>0</v>
      </c>
      <c r="AM15" s="7">
        <v>231</v>
      </c>
      <c r="AN15" s="7">
        <v>35</v>
      </c>
      <c r="AO15" s="7">
        <v>20</v>
      </c>
      <c r="AP15" s="7">
        <v>0</v>
      </c>
      <c r="AQ15" s="7">
        <v>1089</v>
      </c>
      <c r="AR15" s="7">
        <v>147</v>
      </c>
      <c r="AS15" s="7">
        <v>58</v>
      </c>
      <c r="AT15" s="7">
        <v>10</v>
      </c>
      <c r="AU15" s="7">
        <v>300</v>
      </c>
      <c r="AV15" s="7">
        <v>26</v>
      </c>
      <c r="AW15" s="7">
        <v>10</v>
      </c>
      <c r="AX15" s="7">
        <v>21</v>
      </c>
      <c r="AY15" s="7">
        <v>454</v>
      </c>
      <c r="AZ15" s="7">
        <v>56</v>
      </c>
      <c r="BA15" s="7">
        <v>11</v>
      </c>
      <c r="BB15" s="7">
        <v>0</v>
      </c>
      <c r="BD15" s="7">
        <v>13051</v>
      </c>
      <c r="BE15" s="7">
        <v>1450</v>
      </c>
      <c r="BF15" s="7">
        <v>894</v>
      </c>
      <c r="BG15" s="7">
        <v>251</v>
      </c>
    </row>
    <row r="16" spans="1:59" x14ac:dyDescent="0.2">
      <c r="A16" s="7" t="s">
        <v>159</v>
      </c>
      <c r="B16" s="7" t="s">
        <v>130</v>
      </c>
      <c r="C16" s="7">
        <v>754</v>
      </c>
      <c r="D16" s="7">
        <v>78</v>
      </c>
      <c r="E16" s="7">
        <v>59</v>
      </c>
      <c r="F16" s="7">
        <v>25</v>
      </c>
      <c r="G16" s="7">
        <v>292</v>
      </c>
      <c r="H16" s="7">
        <v>28</v>
      </c>
      <c r="I16" s="7">
        <v>13</v>
      </c>
      <c r="J16" s="7">
        <v>0</v>
      </c>
      <c r="K16" s="7">
        <v>1062</v>
      </c>
      <c r="L16" s="7">
        <v>139</v>
      </c>
      <c r="M16" s="7">
        <v>66</v>
      </c>
      <c r="N16" s="7">
        <v>32</v>
      </c>
      <c r="O16" s="7">
        <v>399</v>
      </c>
      <c r="P16" s="7">
        <v>37</v>
      </c>
      <c r="Q16" s="7">
        <v>36</v>
      </c>
      <c r="R16" s="7">
        <v>5</v>
      </c>
      <c r="S16" s="7">
        <v>996</v>
      </c>
      <c r="T16" s="7">
        <v>165</v>
      </c>
      <c r="U16" s="7">
        <v>96</v>
      </c>
      <c r="V16" s="7">
        <v>31</v>
      </c>
      <c r="W16" s="7">
        <v>43</v>
      </c>
      <c r="X16" s="7">
        <v>5</v>
      </c>
      <c r="Y16" s="7">
        <v>0</v>
      </c>
      <c r="Z16" s="7">
        <v>0</v>
      </c>
      <c r="AA16" s="7">
        <v>481</v>
      </c>
      <c r="AB16" s="7">
        <v>48</v>
      </c>
      <c r="AC16" s="7">
        <v>27</v>
      </c>
      <c r="AD16" s="7">
        <v>18</v>
      </c>
      <c r="AE16" s="7">
        <v>19</v>
      </c>
      <c r="AF16" s="7">
        <v>0</v>
      </c>
      <c r="AG16" s="7">
        <v>0</v>
      </c>
      <c r="AH16" s="7">
        <v>0</v>
      </c>
      <c r="AI16" s="7">
        <v>28</v>
      </c>
      <c r="AJ16" s="7">
        <v>0</v>
      </c>
      <c r="AK16" s="7">
        <v>0</v>
      </c>
      <c r="AL16" s="7">
        <v>0</v>
      </c>
      <c r="AM16" s="7">
        <v>67</v>
      </c>
      <c r="AN16" s="7">
        <v>5</v>
      </c>
      <c r="AO16" s="7">
        <v>0</v>
      </c>
      <c r="AP16" s="7">
        <v>0</v>
      </c>
      <c r="AQ16" s="7">
        <v>371</v>
      </c>
      <c r="AR16" s="7">
        <v>47</v>
      </c>
      <c r="AS16" s="7">
        <v>18</v>
      </c>
      <c r="AT16" s="7">
        <v>5</v>
      </c>
      <c r="AU16" s="7">
        <v>108</v>
      </c>
      <c r="AV16" s="7">
        <v>7</v>
      </c>
      <c r="AW16" s="7">
        <v>0</v>
      </c>
      <c r="AX16" s="7">
        <v>0</v>
      </c>
      <c r="AY16" s="7">
        <v>227</v>
      </c>
      <c r="AZ16" s="7">
        <v>21</v>
      </c>
      <c r="BA16" s="7">
        <v>14</v>
      </c>
      <c r="BB16" s="7">
        <v>0</v>
      </c>
      <c r="BD16" s="7">
        <v>4847</v>
      </c>
      <c r="BE16" s="7">
        <v>580</v>
      </c>
      <c r="BF16" s="7">
        <v>329</v>
      </c>
      <c r="BG16" s="7">
        <v>116</v>
      </c>
    </row>
    <row r="17" spans="1:59" x14ac:dyDescent="0.2">
      <c r="A17" s="7" t="s">
        <v>160</v>
      </c>
      <c r="B17" s="7" t="s">
        <v>132</v>
      </c>
      <c r="C17" s="7">
        <v>114</v>
      </c>
      <c r="D17" s="7">
        <v>22</v>
      </c>
      <c r="E17" s="7">
        <v>0</v>
      </c>
      <c r="F17" s="7">
        <v>0</v>
      </c>
      <c r="G17" s="7">
        <v>226</v>
      </c>
      <c r="H17" s="7">
        <v>90</v>
      </c>
      <c r="I17" s="7">
        <v>53</v>
      </c>
      <c r="J17" s="7">
        <v>38</v>
      </c>
      <c r="K17" s="7">
        <v>863</v>
      </c>
      <c r="L17" s="7">
        <v>358</v>
      </c>
      <c r="M17" s="7">
        <v>199</v>
      </c>
      <c r="N17" s="7">
        <v>145</v>
      </c>
      <c r="O17" s="7">
        <v>741</v>
      </c>
      <c r="P17" s="7">
        <v>43</v>
      </c>
      <c r="Q17" s="7">
        <v>187</v>
      </c>
      <c r="R17" s="7">
        <v>7</v>
      </c>
      <c r="S17" s="7">
        <v>393</v>
      </c>
      <c r="T17" s="7">
        <v>204</v>
      </c>
      <c r="U17" s="7">
        <v>112</v>
      </c>
      <c r="V17" s="7">
        <v>66</v>
      </c>
      <c r="W17" s="7">
        <v>51</v>
      </c>
      <c r="X17" s="7">
        <v>9</v>
      </c>
      <c r="Y17" s="7">
        <v>0</v>
      </c>
      <c r="Z17" s="7">
        <v>0</v>
      </c>
      <c r="AA17" s="7">
        <v>566</v>
      </c>
      <c r="AB17" s="7">
        <v>292</v>
      </c>
      <c r="AC17" s="7">
        <v>181</v>
      </c>
      <c r="AD17" s="7">
        <v>115</v>
      </c>
      <c r="AE17" s="7">
        <v>0</v>
      </c>
      <c r="AF17" s="7">
        <v>0</v>
      </c>
      <c r="AG17" s="7">
        <v>0</v>
      </c>
      <c r="AH17" s="7">
        <v>0</v>
      </c>
      <c r="AI17" s="7">
        <v>19</v>
      </c>
      <c r="AJ17" s="7">
        <v>10</v>
      </c>
      <c r="AK17" s="7">
        <v>0</v>
      </c>
      <c r="AL17" s="7">
        <v>0</v>
      </c>
      <c r="AM17" s="7">
        <v>53</v>
      </c>
      <c r="AN17" s="7">
        <v>22</v>
      </c>
      <c r="AO17" s="7">
        <v>11</v>
      </c>
      <c r="AP17" s="7">
        <v>0</v>
      </c>
      <c r="AQ17" s="7">
        <v>208</v>
      </c>
      <c r="AR17" s="7">
        <v>73</v>
      </c>
      <c r="AS17" s="7">
        <v>49</v>
      </c>
      <c r="AT17" s="7">
        <v>30</v>
      </c>
      <c r="AU17" s="7">
        <v>65</v>
      </c>
      <c r="AV17" s="7">
        <v>24</v>
      </c>
      <c r="AW17" s="7">
        <v>0</v>
      </c>
      <c r="AX17" s="7">
        <v>18</v>
      </c>
      <c r="AY17" s="7">
        <v>91</v>
      </c>
      <c r="AZ17" s="7">
        <v>36</v>
      </c>
      <c r="BA17" s="7">
        <v>6</v>
      </c>
      <c r="BB17" s="7">
        <v>6</v>
      </c>
      <c r="BD17" s="7">
        <v>3390</v>
      </c>
      <c r="BE17" s="7">
        <v>1183</v>
      </c>
      <c r="BF17" s="7">
        <v>798</v>
      </c>
      <c r="BG17" s="7">
        <v>425</v>
      </c>
    </row>
    <row r="19" spans="1:59" x14ac:dyDescent="0.2">
      <c r="A19" s="7" t="s">
        <v>161</v>
      </c>
      <c r="B19" s="7" t="s">
        <v>134</v>
      </c>
      <c r="C19" s="7">
        <v>762</v>
      </c>
      <c r="D19" s="7">
        <v>68</v>
      </c>
      <c r="E19" s="7">
        <v>62</v>
      </c>
      <c r="F19" s="7">
        <v>20</v>
      </c>
      <c r="G19" s="7">
        <v>943</v>
      </c>
      <c r="H19" s="7">
        <v>133</v>
      </c>
      <c r="I19" s="7">
        <v>89</v>
      </c>
      <c r="J19" s="7">
        <v>22</v>
      </c>
      <c r="K19" s="7">
        <v>4499</v>
      </c>
      <c r="L19" s="7">
        <v>614</v>
      </c>
      <c r="M19" s="7">
        <v>298</v>
      </c>
      <c r="N19" s="7">
        <v>89</v>
      </c>
      <c r="O19" s="7">
        <v>1150</v>
      </c>
      <c r="P19" s="7">
        <v>72</v>
      </c>
      <c r="Q19" s="7">
        <v>137</v>
      </c>
      <c r="R19" s="7">
        <v>12</v>
      </c>
      <c r="S19" s="7">
        <v>3391</v>
      </c>
      <c r="T19" s="7">
        <v>616</v>
      </c>
      <c r="U19" s="7">
        <v>461</v>
      </c>
      <c r="V19" s="7">
        <v>143</v>
      </c>
      <c r="W19" s="7">
        <v>721</v>
      </c>
      <c r="X19" s="7">
        <v>39</v>
      </c>
      <c r="Y19" s="7">
        <v>33</v>
      </c>
      <c r="Z19" s="7">
        <v>6</v>
      </c>
      <c r="AA19" s="7">
        <v>3859</v>
      </c>
      <c r="AB19" s="7">
        <v>308</v>
      </c>
      <c r="AC19" s="7">
        <v>229</v>
      </c>
      <c r="AD19" s="7">
        <v>61</v>
      </c>
      <c r="AE19" s="7">
        <v>128</v>
      </c>
      <c r="AF19" s="7">
        <v>5</v>
      </c>
      <c r="AG19" s="7">
        <v>7</v>
      </c>
      <c r="AH19" s="7">
        <v>0</v>
      </c>
      <c r="AI19" s="7">
        <v>549</v>
      </c>
      <c r="AJ19" s="7">
        <v>44</v>
      </c>
      <c r="AK19" s="7">
        <v>25</v>
      </c>
      <c r="AL19" s="7">
        <v>8</v>
      </c>
      <c r="AM19" s="7">
        <v>370</v>
      </c>
      <c r="AN19" s="7">
        <v>39</v>
      </c>
      <c r="AO19" s="7">
        <v>34</v>
      </c>
      <c r="AP19" s="7">
        <v>14</v>
      </c>
      <c r="AQ19" s="7">
        <v>4730</v>
      </c>
      <c r="AR19" s="7">
        <v>574</v>
      </c>
      <c r="AS19" s="7">
        <v>340</v>
      </c>
      <c r="AT19" s="7">
        <v>133</v>
      </c>
      <c r="AU19" s="7">
        <v>670</v>
      </c>
      <c r="AV19" s="7">
        <v>70</v>
      </c>
      <c r="AW19" s="7">
        <v>57</v>
      </c>
      <c r="AX19" s="7">
        <v>51</v>
      </c>
      <c r="AY19" s="7">
        <v>3128</v>
      </c>
      <c r="AZ19" s="7">
        <v>255</v>
      </c>
      <c r="BA19" s="7">
        <v>144</v>
      </c>
      <c r="BB19" s="7">
        <v>62</v>
      </c>
      <c r="BD19" s="7">
        <v>24900</v>
      </c>
      <c r="BE19" s="7">
        <v>2837</v>
      </c>
      <c r="BF19" s="7">
        <v>1916</v>
      </c>
      <c r="BG19" s="7">
        <v>621</v>
      </c>
    </row>
    <row r="20" spans="1:59" x14ac:dyDescent="0.2">
      <c r="A20" s="7" t="s">
        <v>162</v>
      </c>
      <c r="B20" s="7" t="s">
        <v>136</v>
      </c>
      <c r="C20" s="7">
        <v>709</v>
      </c>
      <c r="D20" s="7">
        <v>82</v>
      </c>
      <c r="E20" s="7">
        <v>76</v>
      </c>
      <c r="F20" s="7">
        <v>32</v>
      </c>
      <c r="G20" s="7">
        <v>607</v>
      </c>
      <c r="H20" s="7">
        <v>119</v>
      </c>
      <c r="I20" s="7">
        <v>70</v>
      </c>
      <c r="J20" s="7">
        <v>26</v>
      </c>
      <c r="K20" s="7">
        <v>2840</v>
      </c>
      <c r="L20" s="7">
        <v>387</v>
      </c>
      <c r="M20" s="7">
        <v>288</v>
      </c>
      <c r="N20" s="7">
        <v>102</v>
      </c>
      <c r="O20" s="7">
        <v>1107</v>
      </c>
      <c r="P20" s="7">
        <v>174</v>
      </c>
      <c r="Q20" s="7">
        <v>198</v>
      </c>
      <c r="R20" s="7">
        <v>45</v>
      </c>
      <c r="S20" s="7">
        <v>6694</v>
      </c>
      <c r="T20" s="7">
        <v>1285</v>
      </c>
      <c r="U20" s="7">
        <v>1331</v>
      </c>
      <c r="V20" s="7">
        <v>407</v>
      </c>
      <c r="W20" s="7">
        <v>880</v>
      </c>
      <c r="X20" s="7">
        <v>156</v>
      </c>
      <c r="Y20" s="7">
        <v>204</v>
      </c>
      <c r="Z20" s="7">
        <v>77</v>
      </c>
      <c r="AA20" s="7">
        <v>2949</v>
      </c>
      <c r="AB20" s="7">
        <v>337</v>
      </c>
      <c r="AC20" s="7">
        <v>397</v>
      </c>
      <c r="AD20" s="7">
        <v>91</v>
      </c>
      <c r="AE20" s="7">
        <v>185</v>
      </c>
      <c r="AF20" s="7">
        <v>6</v>
      </c>
      <c r="AG20" s="7">
        <v>19</v>
      </c>
      <c r="AH20" s="7">
        <v>0</v>
      </c>
      <c r="AI20" s="7">
        <v>427</v>
      </c>
      <c r="AJ20" s="7">
        <v>35</v>
      </c>
      <c r="AK20" s="7">
        <v>28</v>
      </c>
      <c r="AL20" s="7">
        <v>5</v>
      </c>
      <c r="AM20" s="7">
        <v>286</v>
      </c>
      <c r="AN20" s="7">
        <v>36</v>
      </c>
      <c r="AO20" s="7">
        <v>48</v>
      </c>
      <c r="AP20" s="7">
        <v>8</v>
      </c>
      <c r="AQ20" s="7">
        <v>3353</v>
      </c>
      <c r="AR20" s="7">
        <v>426</v>
      </c>
      <c r="AS20" s="7">
        <v>426</v>
      </c>
      <c r="AT20" s="7">
        <v>97</v>
      </c>
      <c r="AU20" s="7">
        <v>945</v>
      </c>
      <c r="AV20" s="7">
        <v>101</v>
      </c>
      <c r="AW20" s="7">
        <v>136</v>
      </c>
      <c r="AX20" s="7">
        <v>69</v>
      </c>
      <c r="AY20" s="7">
        <v>1458</v>
      </c>
      <c r="AZ20" s="7">
        <v>167</v>
      </c>
      <c r="BA20" s="7">
        <v>82</v>
      </c>
      <c r="BB20" s="7">
        <v>42</v>
      </c>
      <c r="BD20" s="7">
        <v>22440</v>
      </c>
      <c r="BE20" s="7">
        <v>3311</v>
      </c>
      <c r="BF20" s="7">
        <v>3303</v>
      </c>
      <c r="BG20" s="7">
        <v>1001</v>
      </c>
    </row>
    <row r="22" spans="1:59" x14ac:dyDescent="0.2">
      <c r="A22" s="7" t="s">
        <v>164</v>
      </c>
      <c r="B22" s="7" t="s">
        <v>138</v>
      </c>
      <c r="C22" s="7">
        <v>7558</v>
      </c>
      <c r="D22" s="7">
        <v>337</v>
      </c>
      <c r="E22" s="7">
        <v>342</v>
      </c>
      <c r="F22" s="7">
        <v>107</v>
      </c>
      <c r="G22" s="7">
        <v>8944</v>
      </c>
      <c r="H22" s="7">
        <v>713</v>
      </c>
      <c r="I22" s="7">
        <v>506</v>
      </c>
      <c r="J22" s="7">
        <v>186</v>
      </c>
      <c r="K22" s="7">
        <v>29153</v>
      </c>
      <c r="L22" s="7">
        <v>1705</v>
      </c>
      <c r="M22" s="7">
        <v>1264</v>
      </c>
      <c r="N22" s="7">
        <v>403</v>
      </c>
      <c r="O22" s="7">
        <v>24098</v>
      </c>
      <c r="P22" s="7">
        <v>847</v>
      </c>
      <c r="Q22" s="7">
        <v>2380</v>
      </c>
      <c r="R22" s="7">
        <v>287</v>
      </c>
      <c r="S22" s="7">
        <v>40161</v>
      </c>
      <c r="T22" s="7">
        <v>3845</v>
      </c>
      <c r="U22" s="7">
        <v>3464</v>
      </c>
      <c r="V22" s="7">
        <v>1018</v>
      </c>
      <c r="W22" s="7">
        <v>5218</v>
      </c>
      <c r="X22" s="7">
        <v>250</v>
      </c>
      <c r="Y22" s="7">
        <v>241</v>
      </c>
      <c r="Z22" s="7">
        <v>87</v>
      </c>
      <c r="AA22" s="7">
        <v>19959</v>
      </c>
      <c r="AB22" s="7">
        <v>977</v>
      </c>
      <c r="AC22" s="7">
        <v>1054</v>
      </c>
      <c r="AD22" s="7">
        <v>310</v>
      </c>
      <c r="AE22" s="7">
        <v>1367</v>
      </c>
      <c r="AF22" s="7">
        <v>81</v>
      </c>
      <c r="AG22" s="7">
        <v>86</v>
      </c>
      <c r="AH22" s="7">
        <v>28</v>
      </c>
      <c r="AI22" s="7">
        <v>4931</v>
      </c>
      <c r="AJ22" s="7">
        <v>245</v>
      </c>
      <c r="AK22" s="7">
        <v>252</v>
      </c>
      <c r="AL22" s="7">
        <v>72</v>
      </c>
      <c r="AM22" s="7">
        <v>3194</v>
      </c>
      <c r="AN22" s="7">
        <v>238</v>
      </c>
      <c r="AO22" s="7">
        <v>320</v>
      </c>
      <c r="AP22" s="7">
        <v>97</v>
      </c>
      <c r="AQ22" s="7">
        <v>24161</v>
      </c>
      <c r="AR22" s="7">
        <v>1196</v>
      </c>
      <c r="AS22" s="7">
        <v>945</v>
      </c>
      <c r="AT22" s="7">
        <v>279</v>
      </c>
      <c r="AU22" s="7">
        <v>7145</v>
      </c>
      <c r="AV22" s="7">
        <v>386</v>
      </c>
      <c r="AW22" s="7">
        <v>402</v>
      </c>
      <c r="AX22" s="7">
        <v>294</v>
      </c>
      <c r="AY22" s="7">
        <v>23577</v>
      </c>
      <c r="AZ22" s="7">
        <v>724</v>
      </c>
      <c r="BA22" s="7">
        <v>436</v>
      </c>
      <c r="BB22" s="7">
        <v>165</v>
      </c>
      <c r="BD22" s="7">
        <v>199466</v>
      </c>
      <c r="BE22" s="7">
        <v>11544</v>
      </c>
      <c r="BF22" s="7">
        <v>11692</v>
      </c>
      <c r="BG22" s="7">
        <v>3333</v>
      </c>
    </row>
    <row r="23" spans="1:59" x14ac:dyDescent="0.2">
      <c r="A23" s="7" t="s">
        <v>163</v>
      </c>
      <c r="B23" s="7" t="s">
        <v>140</v>
      </c>
      <c r="C23" s="7">
        <v>474</v>
      </c>
      <c r="D23" s="7">
        <v>36</v>
      </c>
      <c r="E23" s="7">
        <v>12</v>
      </c>
      <c r="F23" s="7">
        <v>0</v>
      </c>
      <c r="G23" s="7">
        <v>858</v>
      </c>
      <c r="H23" s="7">
        <v>81</v>
      </c>
      <c r="I23" s="7">
        <v>65</v>
      </c>
      <c r="J23" s="7">
        <v>13</v>
      </c>
      <c r="K23" s="7">
        <v>3058</v>
      </c>
      <c r="L23" s="7">
        <v>288</v>
      </c>
      <c r="M23" s="7">
        <v>141</v>
      </c>
      <c r="N23" s="7">
        <v>64</v>
      </c>
      <c r="O23" s="7">
        <v>1588</v>
      </c>
      <c r="P23" s="7">
        <v>69</v>
      </c>
      <c r="Q23" s="7">
        <v>185</v>
      </c>
      <c r="R23" s="7">
        <v>14</v>
      </c>
      <c r="S23" s="7">
        <v>3619</v>
      </c>
      <c r="T23" s="7">
        <v>446</v>
      </c>
      <c r="U23" s="7">
        <v>307</v>
      </c>
      <c r="V23" s="7">
        <v>113</v>
      </c>
      <c r="W23" s="7">
        <v>351</v>
      </c>
      <c r="X23" s="7">
        <v>19</v>
      </c>
      <c r="Y23" s="7">
        <v>10</v>
      </c>
      <c r="Z23" s="7">
        <v>0</v>
      </c>
      <c r="AA23" s="7">
        <v>1807</v>
      </c>
      <c r="AB23" s="7">
        <v>117</v>
      </c>
      <c r="AC23" s="7">
        <v>115</v>
      </c>
      <c r="AD23" s="7">
        <v>30</v>
      </c>
      <c r="AE23" s="7">
        <v>104</v>
      </c>
      <c r="AF23" s="7">
        <v>0</v>
      </c>
      <c r="AG23" s="7">
        <v>6</v>
      </c>
      <c r="AH23" s="7">
        <v>0</v>
      </c>
      <c r="AI23" s="7">
        <v>401</v>
      </c>
      <c r="AJ23" s="7">
        <v>26</v>
      </c>
      <c r="AK23" s="7">
        <v>11</v>
      </c>
      <c r="AL23" s="7">
        <v>0</v>
      </c>
      <c r="AM23" s="7">
        <v>295</v>
      </c>
      <c r="AN23" s="7">
        <v>33</v>
      </c>
      <c r="AO23" s="7">
        <v>20</v>
      </c>
      <c r="AP23" s="7">
        <v>7</v>
      </c>
      <c r="AQ23" s="7">
        <v>2677</v>
      </c>
      <c r="AR23" s="7">
        <v>184</v>
      </c>
      <c r="AS23" s="7">
        <v>113</v>
      </c>
      <c r="AT23" s="7">
        <v>32</v>
      </c>
      <c r="AU23" s="7">
        <v>835</v>
      </c>
      <c r="AV23" s="7">
        <v>62</v>
      </c>
      <c r="AW23" s="7">
        <v>37</v>
      </c>
      <c r="AX23" s="7">
        <v>45</v>
      </c>
      <c r="AY23" s="7">
        <v>2560</v>
      </c>
      <c r="AZ23" s="7">
        <v>119</v>
      </c>
      <c r="BA23" s="7">
        <v>85</v>
      </c>
      <c r="BB23" s="7">
        <v>25</v>
      </c>
      <c r="BD23" s="7">
        <v>18627</v>
      </c>
      <c r="BE23" s="7">
        <v>1480</v>
      </c>
      <c r="BF23" s="7">
        <v>1107</v>
      </c>
      <c r="BG23" s="7">
        <v>343</v>
      </c>
    </row>
    <row r="25" spans="1:59" x14ac:dyDescent="0.2">
      <c r="A25" s="7" t="s">
        <v>165</v>
      </c>
      <c r="B25" s="7" t="s">
        <v>142</v>
      </c>
      <c r="C25" s="7">
        <v>3970</v>
      </c>
      <c r="D25" s="7">
        <v>323</v>
      </c>
      <c r="E25" s="7">
        <v>258</v>
      </c>
      <c r="F25" s="7">
        <v>93</v>
      </c>
      <c r="G25" s="7">
        <v>5316</v>
      </c>
      <c r="H25" s="7">
        <v>655</v>
      </c>
      <c r="I25" s="7">
        <v>437</v>
      </c>
      <c r="J25" s="7">
        <v>178</v>
      </c>
      <c r="K25" s="7">
        <v>20856</v>
      </c>
      <c r="L25" s="7">
        <v>2000</v>
      </c>
      <c r="M25" s="7">
        <v>1278</v>
      </c>
      <c r="N25" s="7">
        <v>462</v>
      </c>
      <c r="O25" s="7">
        <v>6676</v>
      </c>
      <c r="P25" s="7">
        <v>375</v>
      </c>
      <c r="Q25" s="7">
        <v>932</v>
      </c>
      <c r="R25" s="7">
        <v>128</v>
      </c>
      <c r="S25" s="7">
        <v>24613</v>
      </c>
      <c r="T25" s="7">
        <v>3214</v>
      </c>
      <c r="U25" s="7">
        <v>2599</v>
      </c>
      <c r="V25" s="7">
        <v>907</v>
      </c>
      <c r="W25" s="7">
        <v>2608</v>
      </c>
      <c r="X25" s="7">
        <v>251</v>
      </c>
      <c r="Y25" s="7">
        <v>175</v>
      </c>
      <c r="Z25" s="7">
        <v>67</v>
      </c>
      <c r="AA25" s="7">
        <v>14484</v>
      </c>
      <c r="AB25" s="7">
        <v>1316</v>
      </c>
      <c r="AC25" s="7">
        <v>1188</v>
      </c>
      <c r="AD25" s="7">
        <v>400</v>
      </c>
      <c r="AE25" s="7">
        <v>1540</v>
      </c>
      <c r="AF25" s="7">
        <v>128</v>
      </c>
      <c r="AG25" s="7">
        <v>171</v>
      </c>
      <c r="AH25" s="7">
        <v>46</v>
      </c>
      <c r="AI25" s="7">
        <v>2393</v>
      </c>
      <c r="AJ25" s="7">
        <v>215</v>
      </c>
      <c r="AK25" s="7">
        <v>213</v>
      </c>
      <c r="AL25" s="7">
        <v>72</v>
      </c>
      <c r="AM25" s="7">
        <v>3077</v>
      </c>
      <c r="AN25" s="7">
        <v>369</v>
      </c>
      <c r="AO25" s="7">
        <v>412</v>
      </c>
      <c r="AP25" s="7">
        <v>144</v>
      </c>
      <c r="AQ25" s="7">
        <v>20373</v>
      </c>
      <c r="AR25" s="7">
        <v>1739</v>
      </c>
      <c r="AS25" s="7">
        <v>1085</v>
      </c>
      <c r="AT25" s="7">
        <v>373</v>
      </c>
      <c r="AU25" s="7">
        <v>8129</v>
      </c>
      <c r="AV25" s="7">
        <v>702</v>
      </c>
      <c r="AW25" s="7">
        <v>617</v>
      </c>
      <c r="AX25" s="7">
        <v>545</v>
      </c>
      <c r="AY25" s="7">
        <v>19925</v>
      </c>
      <c r="AZ25" s="7">
        <v>1200</v>
      </c>
      <c r="BA25" s="7">
        <v>841</v>
      </c>
      <c r="BB25" s="7">
        <v>317</v>
      </c>
      <c r="BD25" s="7">
        <v>133960</v>
      </c>
      <c r="BE25" s="7">
        <v>12487</v>
      </c>
      <c r="BF25" s="7">
        <v>10206</v>
      </c>
      <c r="BG25" s="7">
        <v>3732</v>
      </c>
    </row>
    <row r="27" spans="1:59" x14ac:dyDescent="0.2">
      <c r="A27" s="7" t="s">
        <v>166</v>
      </c>
      <c r="B27" s="7" t="s">
        <v>144</v>
      </c>
      <c r="C27" s="7">
        <v>289</v>
      </c>
      <c r="D27" s="7">
        <v>6</v>
      </c>
      <c r="E27" s="7">
        <v>0</v>
      </c>
      <c r="F27" s="7">
        <v>0</v>
      </c>
      <c r="G27" s="7">
        <v>309</v>
      </c>
      <c r="H27" s="7">
        <v>25</v>
      </c>
      <c r="I27" s="7">
        <v>6</v>
      </c>
      <c r="J27" s="7">
        <v>0</v>
      </c>
      <c r="K27" s="7">
        <v>1120</v>
      </c>
      <c r="L27" s="7">
        <v>68</v>
      </c>
      <c r="M27" s="7">
        <v>55</v>
      </c>
      <c r="N27" s="7">
        <v>10</v>
      </c>
      <c r="O27" s="7">
        <v>478</v>
      </c>
      <c r="P27" s="7">
        <v>28</v>
      </c>
      <c r="Q27" s="7">
        <v>60</v>
      </c>
      <c r="R27" s="7">
        <v>0</v>
      </c>
      <c r="S27" s="7">
        <v>2576</v>
      </c>
      <c r="T27" s="7">
        <v>185</v>
      </c>
      <c r="U27" s="7">
        <v>174</v>
      </c>
      <c r="V27" s="7">
        <v>49</v>
      </c>
      <c r="W27" s="7">
        <v>311</v>
      </c>
      <c r="X27" s="7">
        <v>0</v>
      </c>
      <c r="Y27" s="7">
        <v>0</v>
      </c>
      <c r="Z27" s="7">
        <v>0</v>
      </c>
      <c r="AA27" s="7">
        <v>1360</v>
      </c>
      <c r="AB27" s="7">
        <v>48</v>
      </c>
      <c r="AC27" s="7">
        <v>70</v>
      </c>
      <c r="AD27" s="7">
        <v>8</v>
      </c>
      <c r="AE27" s="7">
        <v>54</v>
      </c>
      <c r="AF27" s="7">
        <v>0</v>
      </c>
      <c r="AG27" s="7">
        <v>0</v>
      </c>
      <c r="AH27" s="7">
        <v>0</v>
      </c>
      <c r="AI27" s="7">
        <v>134</v>
      </c>
      <c r="AJ27" s="7">
        <v>0</v>
      </c>
      <c r="AK27" s="7">
        <v>0</v>
      </c>
      <c r="AL27" s="7">
        <v>0</v>
      </c>
      <c r="AM27" s="7">
        <v>245</v>
      </c>
      <c r="AN27" s="7">
        <v>5</v>
      </c>
      <c r="AO27" s="7">
        <v>32</v>
      </c>
      <c r="AP27" s="7">
        <v>0</v>
      </c>
      <c r="AQ27" s="7">
        <v>894</v>
      </c>
      <c r="AR27" s="7">
        <v>31</v>
      </c>
      <c r="AS27" s="7">
        <v>12</v>
      </c>
      <c r="AT27" s="7">
        <v>0</v>
      </c>
      <c r="AU27" s="7">
        <v>262</v>
      </c>
      <c r="AV27" s="7">
        <v>0</v>
      </c>
      <c r="AW27" s="7">
        <v>10</v>
      </c>
      <c r="AX27" s="7">
        <v>0</v>
      </c>
      <c r="AY27" s="7">
        <v>844</v>
      </c>
      <c r="AZ27" s="7">
        <v>27</v>
      </c>
      <c r="BA27" s="7">
        <v>5</v>
      </c>
      <c r="BB27" s="7">
        <v>0</v>
      </c>
      <c r="BD27" s="7">
        <v>8876</v>
      </c>
      <c r="BE27" s="7">
        <v>423</v>
      </c>
      <c r="BF27" s="7">
        <v>424</v>
      </c>
      <c r="BG27" s="7">
        <v>67</v>
      </c>
    </row>
    <row r="28" spans="1:59" x14ac:dyDescent="0.2">
      <c r="A28" s="7" t="s">
        <v>145</v>
      </c>
      <c r="B28" s="7" t="s">
        <v>146</v>
      </c>
      <c r="C28" s="7">
        <v>51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32</v>
      </c>
      <c r="L28" s="7">
        <v>0</v>
      </c>
      <c r="M28" s="7">
        <v>0</v>
      </c>
      <c r="N28" s="7">
        <v>0</v>
      </c>
      <c r="O28" s="7">
        <v>34</v>
      </c>
      <c r="P28" s="7">
        <v>0</v>
      </c>
      <c r="Q28" s="7">
        <v>0</v>
      </c>
      <c r="R28" s="7">
        <v>0</v>
      </c>
      <c r="S28" s="7">
        <v>152</v>
      </c>
      <c r="T28" s="7">
        <v>13</v>
      </c>
      <c r="U28" s="7">
        <v>12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27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23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24</v>
      </c>
      <c r="AZ28" s="7">
        <v>0</v>
      </c>
      <c r="BA28" s="7">
        <v>0</v>
      </c>
      <c r="BB28" s="7">
        <v>0</v>
      </c>
      <c r="BD28" s="7">
        <v>343</v>
      </c>
      <c r="BE28" s="7">
        <v>13</v>
      </c>
      <c r="BF28" s="7">
        <v>12</v>
      </c>
      <c r="BG28" s="7">
        <v>0</v>
      </c>
    </row>
    <row r="30" spans="1:59" x14ac:dyDescent="0.2">
      <c r="A30" s="7" t="s">
        <v>167</v>
      </c>
      <c r="B30" s="7" t="s">
        <v>148</v>
      </c>
      <c r="C30" s="7">
        <v>325</v>
      </c>
      <c r="D30" s="7">
        <v>5</v>
      </c>
      <c r="E30" s="7">
        <v>0</v>
      </c>
      <c r="F30" s="7">
        <v>0</v>
      </c>
      <c r="G30" s="7">
        <v>309</v>
      </c>
      <c r="H30" s="7">
        <v>0</v>
      </c>
      <c r="I30" s="7">
        <v>0</v>
      </c>
      <c r="J30" s="7">
        <v>0</v>
      </c>
      <c r="K30" s="7">
        <v>1056</v>
      </c>
      <c r="L30" s="7">
        <v>69</v>
      </c>
      <c r="M30" s="7">
        <v>22</v>
      </c>
      <c r="N30" s="7">
        <v>0</v>
      </c>
      <c r="O30" s="7">
        <v>231</v>
      </c>
      <c r="P30" s="7">
        <v>5</v>
      </c>
      <c r="Q30" s="7">
        <v>13</v>
      </c>
      <c r="R30" s="7">
        <v>0</v>
      </c>
      <c r="S30" s="7">
        <v>1339</v>
      </c>
      <c r="T30" s="7">
        <v>112</v>
      </c>
      <c r="U30" s="7">
        <v>94</v>
      </c>
      <c r="V30" s="7">
        <v>27</v>
      </c>
      <c r="W30" s="7">
        <v>331</v>
      </c>
      <c r="X30" s="7">
        <v>12</v>
      </c>
      <c r="Y30" s="7">
        <v>0</v>
      </c>
      <c r="Z30" s="7">
        <v>0</v>
      </c>
      <c r="AA30" s="7">
        <v>1194</v>
      </c>
      <c r="AB30" s="7">
        <v>63</v>
      </c>
      <c r="AC30" s="7">
        <v>44</v>
      </c>
      <c r="AD30" s="7">
        <v>46</v>
      </c>
      <c r="AE30" s="7">
        <v>0</v>
      </c>
      <c r="AF30" s="7">
        <v>0</v>
      </c>
      <c r="AG30" s="7">
        <v>0</v>
      </c>
      <c r="AH30" s="7">
        <v>0</v>
      </c>
      <c r="AI30" s="7">
        <v>79</v>
      </c>
      <c r="AJ30" s="7">
        <v>0</v>
      </c>
      <c r="AK30" s="7">
        <v>0</v>
      </c>
      <c r="AL30" s="7">
        <v>0</v>
      </c>
      <c r="AM30" s="7">
        <v>127</v>
      </c>
      <c r="AN30" s="7">
        <v>6</v>
      </c>
      <c r="AO30" s="7">
        <v>6</v>
      </c>
      <c r="AP30" s="7">
        <v>0</v>
      </c>
      <c r="AQ30" s="7">
        <v>1596</v>
      </c>
      <c r="AR30" s="7">
        <v>96</v>
      </c>
      <c r="AS30" s="7">
        <v>50</v>
      </c>
      <c r="AT30" s="7">
        <v>11</v>
      </c>
      <c r="AU30" s="7">
        <v>424</v>
      </c>
      <c r="AV30" s="7">
        <v>6</v>
      </c>
      <c r="AW30" s="7">
        <v>0</v>
      </c>
      <c r="AX30" s="7">
        <v>6</v>
      </c>
      <c r="AY30" s="7">
        <v>604</v>
      </c>
      <c r="AZ30" s="7">
        <v>13</v>
      </c>
      <c r="BA30" s="7">
        <v>5</v>
      </c>
      <c r="BB30" s="7">
        <v>0</v>
      </c>
      <c r="BD30" s="7">
        <v>7615</v>
      </c>
      <c r="BE30" s="7">
        <v>387</v>
      </c>
      <c r="BF30" s="7">
        <v>234</v>
      </c>
      <c r="BG30" s="7">
        <v>90</v>
      </c>
    </row>
    <row r="31" spans="1:59" x14ac:dyDescent="0.2">
      <c r="A31" s="7" t="s">
        <v>168</v>
      </c>
      <c r="B31" s="7" t="s">
        <v>149</v>
      </c>
      <c r="C31" s="7">
        <v>28621</v>
      </c>
      <c r="D31" s="7">
        <v>2143</v>
      </c>
      <c r="E31" s="7">
        <v>2522</v>
      </c>
      <c r="F31" s="7">
        <v>900</v>
      </c>
      <c r="G31" s="7">
        <v>39672</v>
      </c>
      <c r="H31" s="7">
        <v>4824</v>
      </c>
      <c r="I31" s="7">
        <v>5257</v>
      </c>
      <c r="J31" s="7">
        <v>2070</v>
      </c>
      <c r="K31" s="7">
        <v>142729</v>
      </c>
      <c r="L31" s="7">
        <v>12482</v>
      </c>
      <c r="M31" s="7">
        <v>14553</v>
      </c>
      <c r="N31" s="7">
        <v>4881</v>
      </c>
      <c r="O31" s="7">
        <v>65369</v>
      </c>
      <c r="P31" s="7">
        <v>2542</v>
      </c>
      <c r="Q31" s="7">
        <v>9817</v>
      </c>
      <c r="R31" s="7">
        <v>1093</v>
      </c>
      <c r="S31" s="7">
        <v>276803</v>
      </c>
      <c r="T31" s="7">
        <v>32284</v>
      </c>
      <c r="U31" s="7">
        <v>40368</v>
      </c>
      <c r="V31" s="7">
        <v>13089</v>
      </c>
      <c r="W31" s="7">
        <v>28938</v>
      </c>
      <c r="X31" s="7">
        <v>3291</v>
      </c>
      <c r="Y31" s="7">
        <v>3888</v>
      </c>
      <c r="Z31" s="7">
        <v>1522</v>
      </c>
      <c r="AA31" s="7">
        <v>120785</v>
      </c>
      <c r="AB31" s="7">
        <v>13285</v>
      </c>
      <c r="AC31" s="7">
        <v>18526</v>
      </c>
      <c r="AD31" s="7">
        <v>6041</v>
      </c>
      <c r="AE31" s="7">
        <v>9803</v>
      </c>
      <c r="AF31" s="7">
        <v>881</v>
      </c>
      <c r="AG31" s="7">
        <v>1486</v>
      </c>
      <c r="AH31" s="7">
        <v>420</v>
      </c>
      <c r="AI31" s="7">
        <v>14041</v>
      </c>
      <c r="AJ31" s="7">
        <v>1616</v>
      </c>
      <c r="AK31" s="7">
        <v>1992</v>
      </c>
      <c r="AL31" s="7">
        <v>693</v>
      </c>
      <c r="AM31" s="7">
        <v>31995</v>
      </c>
      <c r="AN31" s="7">
        <v>3088</v>
      </c>
      <c r="AO31" s="7">
        <v>4878</v>
      </c>
      <c r="AP31" s="7">
        <v>1516</v>
      </c>
      <c r="AQ31" s="7">
        <v>68129</v>
      </c>
      <c r="AR31" s="7">
        <v>6841</v>
      </c>
      <c r="AS31" s="7">
        <v>8176</v>
      </c>
      <c r="AT31" s="7">
        <v>2620</v>
      </c>
      <c r="AU31" s="7">
        <v>24386</v>
      </c>
      <c r="AV31" s="7">
        <v>3100</v>
      </c>
      <c r="AW31" s="7">
        <v>3878</v>
      </c>
      <c r="AX31" s="7">
        <v>2184</v>
      </c>
      <c r="AY31" s="7">
        <v>26479</v>
      </c>
      <c r="AZ31" s="7">
        <v>3600</v>
      </c>
      <c r="BA31" s="7">
        <v>3500</v>
      </c>
      <c r="BB31" s="7">
        <v>1446</v>
      </c>
      <c r="BC31" s="58"/>
      <c r="BD31" s="57">
        <v>877750</v>
      </c>
      <c r="BE31" s="57">
        <v>89977</v>
      </c>
      <c r="BF31" s="57">
        <v>118841</v>
      </c>
      <c r="BG31" s="57">
        <v>38475</v>
      </c>
    </row>
    <row r="39" spans="1:54" s="59" customFormat="1" x14ac:dyDescent="0.2">
      <c r="A39" s="59" t="s">
        <v>133</v>
      </c>
      <c r="B39" s="59" t="s">
        <v>134</v>
      </c>
      <c r="C39" s="59">
        <v>762</v>
      </c>
      <c r="D39" s="59">
        <v>68</v>
      </c>
      <c r="E39" s="59">
        <v>62</v>
      </c>
      <c r="F39" s="59">
        <v>20</v>
      </c>
      <c r="G39" s="59">
        <v>943</v>
      </c>
      <c r="H39" s="59">
        <v>133</v>
      </c>
      <c r="I39" s="59">
        <v>89</v>
      </c>
      <c r="J39" s="59">
        <v>22</v>
      </c>
      <c r="K39" s="59">
        <v>4499</v>
      </c>
      <c r="L39" s="59">
        <v>614</v>
      </c>
      <c r="M39" s="59">
        <v>298</v>
      </c>
      <c r="N39" s="59">
        <v>89</v>
      </c>
      <c r="O39" s="59">
        <v>1150</v>
      </c>
      <c r="P39" s="59">
        <v>72</v>
      </c>
      <c r="Q39" s="59">
        <v>137</v>
      </c>
      <c r="R39" s="59">
        <v>12</v>
      </c>
      <c r="S39" s="59">
        <v>3391</v>
      </c>
      <c r="T39" s="59">
        <v>616</v>
      </c>
      <c r="U39" s="59">
        <v>461</v>
      </c>
      <c r="V39" s="59">
        <v>143</v>
      </c>
      <c r="W39" s="59">
        <v>721</v>
      </c>
      <c r="X39" s="59">
        <v>39</v>
      </c>
      <c r="Y39" s="59">
        <v>33</v>
      </c>
      <c r="Z39" s="59">
        <v>6</v>
      </c>
      <c r="AA39" s="59">
        <v>3859</v>
      </c>
      <c r="AB39" s="59">
        <v>308</v>
      </c>
      <c r="AC39" s="59">
        <v>229</v>
      </c>
      <c r="AD39" s="59">
        <v>61</v>
      </c>
      <c r="AE39" s="59">
        <v>128</v>
      </c>
      <c r="AF39" s="59">
        <v>5</v>
      </c>
      <c r="AG39" s="59">
        <v>7</v>
      </c>
      <c r="AH39" s="59">
        <v>0</v>
      </c>
      <c r="AI39" s="59">
        <v>549</v>
      </c>
      <c r="AJ39" s="59">
        <v>44</v>
      </c>
      <c r="AK39" s="59">
        <v>25</v>
      </c>
      <c r="AL39" s="59">
        <v>8</v>
      </c>
      <c r="AM39" s="59">
        <v>370</v>
      </c>
      <c r="AN39" s="59">
        <v>39</v>
      </c>
      <c r="AO39" s="59">
        <v>34</v>
      </c>
      <c r="AP39" s="59">
        <v>14</v>
      </c>
      <c r="AQ39" s="59">
        <v>4730</v>
      </c>
      <c r="AR39" s="59">
        <v>574</v>
      </c>
      <c r="AS39" s="59">
        <v>340</v>
      </c>
      <c r="AT39" s="59">
        <v>133</v>
      </c>
      <c r="AU39" s="59">
        <v>670</v>
      </c>
      <c r="AV39" s="59">
        <v>70</v>
      </c>
      <c r="AW39" s="59">
        <v>57</v>
      </c>
      <c r="AX39" s="59">
        <v>51</v>
      </c>
      <c r="AY39" s="59">
        <v>3128</v>
      </c>
      <c r="AZ39" s="59">
        <v>255</v>
      </c>
      <c r="BA39" s="59">
        <v>144</v>
      </c>
      <c r="BB39" s="59">
        <v>62</v>
      </c>
    </row>
    <row r="40" spans="1:54" s="59" customFormat="1" x14ac:dyDescent="0.2">
      <c r="A40" s="59" t="s">
        <v>117</v>
      </c>
      <c r="B40" s="59" t="s">
        <v>118</v>
      </c>
      <c r="C40" s="59">
        <v>1732</v>
      </c>
      <c r="D40" s="59">
        <v>85</v>
      </c>
      <c r="E40" s="59">
        <v>58</v>
      </c>
      <c r="F40" s="59">
        <v>15</v>
      </c>
      <c r="G40" s="59">
        <v>1552</v>
      </c>
      <c r="H40" s="59">
        <v>117</v>
      </c>
      <c r="I40" s="59">
        <v>80</v>
      </c>
      <c r="J40" s="59">
        <v>22</v>
      </c>
      <c r="K40" s="59">
        <v>4987</v>
      </c>
      <c r="L40" s="59">
        <v>446</v>
      </c>
      <c r="M40" s="59">
        <v>161</v>
      </c>
      <c r="N40" s="59">
        <v>41</v>
      </c>
      <c r="O40" s="59">
        <v>1698</v>
      </c>
      <c r="P40" s="59">
        <v>105</v>
      </c>
      <c r="Q40" s="59">
        <v>158</v>
      </c>
      <c r="R40" s="59">
        <v>28</v>
      </c>
      <c r="S40" s="59">
        <v>8760</v>
      </c>
      <c r="T40" s="59">
        <v>1036</v>
      </c>
      <c r="U40" s="59">
        <v>755</v>
      </c>
      <c r="V40" s="59">
        <v>238</v>
      </c>
      <c r="W40" s="59">
        <v>838</v>
      </c>
      <c r="X40" s="59">
        <v>54</v>
      </c>
      <c r="Y40" s="59">
        <v>33</v>
      </c>
      <c r="Z40" s="59">
        <v>11</v>
      </c>
      <c r="AA40" s="59">
        <v>2485</v>
      </c>
      <c r="AB40" s="59">
        <v>152</v>
      </c>
      <c r="AC40" s="59">
        <v>127</v>
      </c>
      <c r="AD40" s="59">
        <v>31</v>
      </c>
      <c r="AE40" s="59">
        <v>152</v>
      </c>
      <c r="AF40" s="59">
        <v>0</v>
      </c>
      <c r="AG40" s="59">
        <v>0</v>
      </c>
      <c r="AH40" s="59">
        <v>0</v>
      </c>
      <c r="AI40" s="59">
        <v>368</v>
      </c>
      <c r="AJ40" s="59">
        <v>36</v>
      </c>
      <c r="AK40" s="59">
        <v>21</v>
      </c>
      <c r="AL40" s="59">
        <v>0</v>
      </c>
      <c r="AM40" s="59">
        <v>388</v>
      </c>
      <c r="AN40" s="59">
        <v>24</v>
      </c>
      <c r="AO40" s="59">
        <v>30</v>
      </c>
      <c r="AP40" s="59">
        <v>0</v>
      </c>
      <c r="AQ40" s="59">
        <v>6322</v>
      </c>
      <c r="AR40" s="59">
        <v>461</v>
      </c>
      <c r="AS40" s="59">
        <v>235</v>
      </c>
      <c r="AT40" s="59">
        <v>78</v>
      </c>
      <c r="AU40" s="59">
        <v>1308</v>
      </c>
      <c r="AV40" s="59">
        <v>86</v>
      </c>
      <c r="AW40" s="59">
        <v>61</v>
      </c>
      <c r="AX40" s="59">
        <v>58</v>
      </c>
      <c r="AY40" s="59">
        <v>5629</v>
      </c>
      <c r="AZ40" s="59">
        <v>220</v>
      </c>
      <c r="BA40" s="59">
        <v>107</v>
      </c>
      <c r="BB40" s="59">
        <v>37</v>
      </c>
    </row>
    <row r="41" spans="1:54" s="59" customFormat="1" x14ac:dyDescent="0.2">
      <c r="A41" s="59" t="s">
        <v>119</v>
      </c>
      <c r="B41" s="59" t="s">
        <v>120</v>
      </c>
      <c r="C41" s="59">
        <v>2924</v>
      </c>
      <c r="D41" s="59">
        <v>374</v>
      </c>
      <c r="E41" s="59">
        <v>172</v>
      </c>
      <c r="F41" s="59">
        <v>71</v>
      </c>
      <c r="G41" s="59">
        <v>5173</v>
      </c>
      <c r="H41" s="59">
        <v>803</v>
      </c>
      <c r="I41" s="59">
        <v>400</v>
      </c>
      <c r="J41" s="59">
        <v>136</v>
      </c>
      <c r="K41" s="59">
        <v>18480</v>
      </c>
      <c r="L41" s="59">
        <v>2695</v>
      </c>
      <c r="M41" s="59">
        <v>1088</v>
      </c>
      <c r="N41" s="59">
        <v>427</v>
      </c>
      <c r="O41" s="59">
        <v>5872</v>
      </c>
      <c r="P41" s="59">
        <v>510</v>
      </c>
      <c r="Q41" s="59">
        <v>850</v>
      </c>
      <c r="R41" s="59">
        <v>124</v>
      </c>
      <c r="S41" s="59">
        <v>26919</v>
      </c>
      <c r="T41" s="59">
        <v>4867</v>
      </c>
      <c r="U41" s="59">
        <v>3064</v>
      </c>
      <c r="V41" s="59">
        <v>1088</v>
      </c>
      <c r="W41" s="59">
        <v>2185</v>
      </c>
      <c r="X41" s="59">
        <v>316</v>
      </c>
      <c r="Y41" s="59">
        <v>178</v>
      </c>
      <c r="Z41" s="59">
        <v>71</v>
      </c>
      <c r="AA41" s="59">
        <v>14991</v>
      </c>
      <c r="AB41" s="59">
        <v>1854</v>
      </c>
      <c r="AC41" s="59">
        <v>1201</v>
      </c>
      <c r="AD41" s="59">
        <v>379</v>
      </c>
      <c r="AE41" s="59">
        <v>642</v>
      </c>
      <c r="AF41" s="59">
        <v>58</v>
      </c>
      <c r="AG41" s="59">
        <v>58</v>
      </c>
      <c r="AH41" s="59">
        <v>5</v>
      </c>
      <c r="AI41" s="59">
        <v>1910</v>
      </c>
      <c r="AJ41" s="59">
        <v>242</v>
      </c>
      <c r="AK41" s="59">
        <v>141</v>
      </c>
      <c r="AL41" s="59">
        <v>48</v>
      </c>
      <c r="AM41" s="59">
        <v>2194</v>
      </c>
      <c r="AN41" s="59">
        <v>333</v>
      </c>
      <c r="AO41" s="59">
        <v>244</v>
      </c>
      <c r="AP41" s="59">
        <v>77</v>
      </c>
      <c r="AQ41" s="59">
        <v>18151</v>
      </c>
      <c r="AR41" s="59">
        <v>2524</v>
      </c>
      <c r="AS41" s="59">
        <v>1152</v>
      </c>
      <c r="AT41" s="59">
        <v>394</v>
      </c>
      <c r="AU41" s="59">
        <v>4244</v>
      </c>
      <c r="AV41" s="59">
        <v>605</v>
      </c>
      <c r="AW41" s="59">
        <v>354</v>
      </c>
      <c r="AX41" s="59">
        <v>455</v>
      </c>
      <c r="AY41" s="59">
        <v>9850</v>
      </c>
      <c r="AZ41" s="59">
        <v>1066</v>
      </c>
      <c r="BA41" s="59">
        <v>431</v>
      </c>
      <c r="BB41" s="59">
        <v>164</v>
      </c>
    </row>
    <row r="42" spans="1:54" s="59" customFormat="1" x14ac:dyDescent="0.2">
      <c r="A42" s="59" t="s">
        <v>121</v>
      </c>
      <c r="B42" s="59" t="s">
        <v>122</v>
      </c>
      <c r="C42" s="59">
        <v>2439</v>
      </c>
      <c r="D42" s="59">
        <v>149</v>
      </c>
      <c r="E42" s="59">
        <v>140</v>
      </c>
      <c r="F42" s="59">
        <v>30</v>
      </c>
      <c r="G42" s="59">
        <v>1523</v>
      </c>
      <c r="H42" s="59">
        <v>139</v>
      </c>
      <c r="I42" s="59">
        <v>91</v>
      </c>
      <c r="J42" s="59">
        <v>5</v>
      </c>
      <c r="K42" s="59">
        <v>4884</v>
      </c>
      <c r="L42" s="59">
        <v>388</v>
      </c>
      <c r="M42" s="59">
        <v>204</v>
      </c>
      <c r="N42" s="59">
        <v>30</v>
      </c>
      <c r="O42" s="59">
        <v>1660</v>
      </c>
      <c r="P42" s="59">
        <v>88</v>
      </c>
      <c r="Q42" s="59">
        <v>154</v>
      </c>
      <c r="R42" s="59">
        <v>0</v>
      </c>
      <c r="S42" s="59">
        <v>14977</v>
      </c>
      <c r="T42" s="59">
        <v>1553</v>
      </c>
      <c r="U42" s="59">
        <v>1272</v>
      </c>
      <c r="V42" s="59">
        <v>431</v>
      </c>
      <c r="W42" s="59">
        <v>547</v>
      </c>
      <c r="X42" s="59">
        <v>7</v>
      </c>
      <c r="Y42" s="59">
        <v>15</v>
      </c>
      <c r="Z42" s="59">
        <v>0</v>
      </c>
      <c r="AA42" s="59">
        <v>2201</v>
      </c>
      <c r="AB42" s="59">
        <v>136</v>
      </c>
      <c r="AC42" s="59">
        <v>90</v>
      </c>
      <c r="AD42" s="59">
        <v>7</v>
      </c>
      <c r="AE42" s="59">
        <v>151</v>
      </c>
      <c r="AF42" s="59">
        <v>0</v>
      </c>
      <c r="AG42" s="59">
        <v>0</v>
      </c>
      <c r="AH42" s="59">
        <v>0</v>
      </c>
      <c r="AI42" s="59">
        <v>210</v>
      </c>
      <c r="AJ42" s="59">
        <v>5</v>
      </c>
      <c r="AK42" s="59">
        <v>5</v>
      </c>
      <c r="AL42" s="59">
        <v>0</v>
      </c>
      <c r="AM42" s="59">
        <v>290</v>
      </c>
      <c r="AN42" s="59">
        <v>0</v>
      </c>
      <c r="AO42" s="59">
        <v>24</v>
      </c>
      <c r="AP42" s="59">
        <v>0</v>
      </c>
      <c r="AQ42" s="59">
        <v>4818</v>
      </c>
      <c r="AR42" s="59">
        <v>327</v>
      </c>
      <c r="AS42" s="59">
        <v>215</v>
      </c>
      <c r="AT42" s="59">
        <v>43</v>
      </c>
      <c r="AU42" s="59">
        <v>1104</v>
      </c>
      <c r="AV42" s="59">
        <v>70</v>
      </c>
      <c r="AW42" s="59">
        <v>56</v>
      </c>
      <c r="AX42" s="59">
        <v>58</v>
      </c>
      <c r="AY42" s="59">
        <v>5096</v>
      </c>
      <c r="AZ42" s="59">
        <v>276</v>
      </c>
      <c r="BA42" s="59">
        <v>160</v>
      </c>
      <c r="BB42" s="59">
        <v>52</v>
      </c>
    </row>
    <row r="43" spans="1:54" s="59" customFormat="1" x14ac:dyDescent="0.2">
      <c r="A43" s="59" t="s">
        <v>123</v>
      </c>
      <c r="B43" s="59" t="s">
        <v>150</v>
      </c>
      <c r="C43" s="59">
        <v>2167</v>
      </c>
      <c r="D43" s="59">
        <v>166</v>
      </c>
      <c r="E43" s="59">
        <v>113</v>
      </c>
      <c r="F43" s="59">
        <v>33</v>
      </c>
      <c r="G43" s="59">
        <v>1483</v>
      </c>
      <c r="H43" s="59">
        <v>194</v>
      </c>
      <c r="I43" s="59">
        <v>111</v>
      </c>
      <c r="J43" s="59">
        <v>10</v>
      </c>
      <c r="K43" s="59">
        <v>5156</v>
      </c>
      <c r="L43" s="59">
        <v>564</v>
      </c>
      <c r="M43" s="59">
        <v>295</v>
      </c>
      <c r="N43" s="59">
        <v>97</v>
      </c>
      <c r="O43" s="59">
        <v>2501</v>
      </c>
      <c r="P43" s="59">
        <v>329</v>
      </c>
      <c r="Q43" s="59">
        <v>379</v>
      </c>
      <c r="R43" s="59">
        <v>74</v>
      </c>
      <c r="S43" s="59">
        <v>11622</v>
      </c>
      <c r="T43" s="59">
        <v>1981</v>
      </c>
      <c r="U43" s="59">
        <v>1287</v>
      </c>
      <c r="V43" s="59">
        <v>459</v>
      </c>
      <c r="W43" s="59">
        <v>1147</v>
      </c>
      <c r="X43" s="59">
        <v>143</v>
      </c>
      <c r="Y43" s="59">
        <v>73</v>
      </c>
      <c r="Z43" s="59">
        <v>16</v>
      </c>
      <c r="AA43" s="59">
        <v>5234</v>
      </c>
      <c r="AB43" s="59">
        <v>432</v>
      </c>
      <c r="AC43" s="59">
        <v>202</v>
      </c>
      <c r="AD43" s="59">
        <v>74</v>
      </c>
      <c r="AE43" s="59">
        <v>242</v>
      </c>
      <c r="AF43" s="59">
        <v>0</v>
      </c>
      <c r="AG43" s="59">
        <v>17</v>
      </c>
      <c r="AH43" s="59">
        <v>0</v>
      </c>
      <c r="AI43" s="59">
        <v>593</v>
      </c>
      <c r="AJ43" s="59">
        <v>40</v>
      </c>
      <c r="AK43" s="59">
        <v>9</v>
      </c>
      <c r="AL43" s="59">
        <v>0</v>
      </c>
      <c r="AM43" s="59">
        <v>545</v>
      </c>
      <c r="AN43" s="59">
        <v>39</v>
      </c>
      <c r="AO43" s="59">
        <v>44</v>
      </c>
      <c r="AP43" s="59">
        <v>8</v>
      </c>
      <c r="AQ43" s="59">
        <v>6261</v>
      </c>
      <c r="AR43" s="59">
        <v>551</v>
      </c>
      <c r="AS43" s="59">
        <v>265</v>
      </c>
      <c r="AT43" s="59">
        <v>61</v>
      </c>
      <c r="AU43" s="59">
        <v>1315</v>
      </c>
      <c r="AV43" s="59">
        <v>109</v>
      </c>
      <c r="AW43" s="59">
        <v>63</v>
      </c>
      <c r="AX43" s="59">
        <v>80</v>
      </c>
      <c r="AY43" s="59">
        <v>3328</v>
      </c>
      <c r="AZ43" s="59">
        <v>253</v>
      </c>
      <c r="BA43" s="59">
        <v>96</v>
      </c>
      <c r="BB43" s="59">
        <v>35</v>
      </c>
    </row>
    <row r="44" spans="1:54" s="59" customFormat="1" x14ac:dyDescent="0.2">
      <c r="A44" s="59" t="s">
        <v>125</v>
      </c>
      <c r="B44" s="59" t="s">
        <v>126</v>
      </c>
      <c r="C44" s="59">
        <v>6148</v>
      </c>
      <c r="D44" s="59">
        <v>332</v>
      </c>
      <c r="E44" s="59">
        <v>303</v>
      </c>
      <c r="F44" s="59">
        <v>64</v>
      </c>
      <c r="G44" s="59">
        <v>4029</v>
      </c>
      <c r="H44" s="59">
        <v>301</v>
      </c>
      <c r="I44" s="59">
        <v>205</v>
      </c>
      <c r="J44" s="59">
        <v>58</v>
      </c>
      <c r="K44" s="59">
        <v>12023</v>
      </c>
      <c r="L44" s="59">
        <v>893</v>
      </c>
      <c r="M44" s="59">
        <v>460</v>
      </c>
      <c r="N44" s="59">
        <v>114</v>
      </c>
      <c r="O44" s="59">
        <v>4656</v>
      </c>
      <c r="P44" s="59">
        <v>127</v>
      </c>
      <c r="Q44" s="59">
        <v>457</v>
      </c>
      <c r="R44" s="59">
        <v>44</v>
      </c>
      <c r="S44" s="59">
        <v>76583</v>
      </c>
      <c r="T44" s="59">
        <v>6791</v>
      </c>
      <c r="U44" s="59">
        <v>6129</v>
      </c>
      <c r="V44" s="59">
        <v>1851</v>
      </c>
      <c r="W44" s="59">
        <v>1629</v>
      </c>
      <c r="X44" s="59">
        <v>63</v>
      </c>
      <c r="Y44" s="59">
        <v>49</v>
      </c>
      <c r="Z44" s="59">
        <v>5</v>
      </c>
      <c r="AA44" s="59">
        <v>11894</v>
      </c>
      <c r="AB44" s="59">
        <v>495</v>
      </c>
      <c r="AC44" s="59">
        <v>516</v>
      </c>
      <c r="AD44" s="59">
        <v>106</v>
      </c>
      <c r="AE44" s="59">
        <v>608</v>
      </c>
      <c r="AF44" s="59">
        <v>21</v>
      </c>
      <c r="AG44" s="59">
        <v>34</v>
      </c>
      <c r="AH44" s="59">
        <v>5</v>
      </c>
      <c r="AI44" s="59">
        <v>1257</v>
      </c>
      <c r="AJ44" s="59">
        <v>38</v>
      </c>
      <c r="AK44" s="59">
        <v>27</v>
      </c>
      <c r="AL44" s="59">
        <v>6</v>
      </c>
      <c r="AM44" s="59">
        <v>1444</v>
      </c>
      <c r="AN44" s="59">
        <v>89</v>
      </c>
      <c r="AO44" s="59">
        <v>110</v>
      </c>
      <c r="AP44" s="59">
        <v>26</v>
      </c>
      <c r="AQ44" s="59">
        <v>10384</v>
      </c>
      <c r="AR44" s="59">
        <v>624</v>
      </c>
      <c r="AS44" s="59">
        <v>377</v>
      </c>
      <c r="AT44" s="59">
        <v>79</v>
      </c>
      <c r="AU44" s="59">
        <v>2885</v>
      </c>
      <c r="AV44" s="59">
        <v>145</v>
      </c>
      <c r="AW44" s="59">
        <v>104</v>
      </c>
      <c r="AX44" s="59">
        <v>104</v>
      </c>
      <c r="AY44" s="59">
        <v>11455</v>
      </c>
      <c r="AZ44" s="59">
        <v>453</v>
      </c>
      <c r="BA44" s="59">
        <v>231</v>
      </c>
      <c r="BB44" s="59">
        <v>65</v>
      </c>
    </row>
    <row r="45" spans="1:54" x14ac:dyDescent="0.2">
      <c r="A45" s="7" t="s">
        <v>143</v>
      </c>
      <c r="B45" s="7" t="s">
        <v>144</v>
      </c>
      <c r="C45" s="7">
        <v>289</v>
      </c>
      <c r="D45" s="7">
        <v>6</v>
      </c>
      <c r="E45" s="7">
        <v>0</v>
      </c>
      <c r="F45" s="7">
        <v>0</v>
      </c>
      <c r="G45" s="7">
        <v>309</v>
      </c>
      <c r="H45" s="7">
        <v>25</v>
      </c>
      <c r="I45" s="7">
        <v>6</v>
      </c>
      <c r="J45" s="7">
        <v>0</v>
      </c>
      <c r="K45" s="7">
        <v>1120</v>
      </c>
      <c r="L45" s="7">
        <v>68</v>
      </c>
      <c r="M45" s="7">
        <v>55</v>
      </c>
      <c r="N45" s="7">
        <v>10</v>
      </c>
      <c r="O45" s="7">
        <v>478</v>
      </c>
      <c r="P45" s="7">
        <v>28</v>
      </c>
      <c r="Q45" s="7">
        <v>60</v>
      </c>
      <c r="R45" s="7">
        <v>0</v>
      </c>
      <c r="S45" s="7">
        <v>2576</v>
      </c>
      <c r="T45" s="7">
        <v>185</v>
      </c>
      <c r="U45" s="7">
        <v>174</v>
      </c>
      <c r="V45" s="7">
        <v>49</v>
      </c>
      <c r="W45" s="7">
        <v>311</v>
      </c>
      <c r="X45" s="7">
        <v>0</v>
      </c>
      <c r="Y45" s="7">
        <v>0</v>
      </c>
      <c r="Z45" s="7">
        <v>0</v>
      </c>
      <c r="AA45" s="7">
        <v>1360</v>
      </c>
      <c r="AB45" s="7">
        <v>48</v>
      </c>
      <c r="AC45" s="7">
        <v>70</v>
      </c>
      <c r="AD45" s="7">
        <v>8</v>
      </c>
      <c r="AE45" s="7">
        <v>54</v>
      </c>
      <c r="AF45" s="7">
        <v>0</v>
      </c>
      <c r="AG45" s="7">
        <v>0</v>
      </c>
      <c r="AH45" s="7">
        <v>0</v>
      </c>
      <c r="AI45" s="7">
        <v>134</v>
      </c>
      <c r="AJ45" s="7">
        <v>0</v>
      </c>
      <c r="AK45" s="7">
        <v>0</v>
      </c>
      <c r="AL45" s="7">
        <v>0</v>
      </c>
      <c r="AM45" s="7">
        <v>245</v>
      </c>
      <c r="AN45" s="7">
        <v>5</v>
      </c>
      <c r="AO45" s="7">
        <v>32</v>
      </c>
      <c r="AP45" s="7">
        <v>0</v>
      </c>
      <c r="AQ45" s="7">
        <v>894</v>
      </c>
      <c r="AR45" s="7">
        <v>31</v>
      </c>
      <c r="AS45" s="7">
        <v>12</v>
      </c>
      <c r="AT45" s="7">
        <v>0</v>
      </c>
      <c r="AU45" s="7">
        <v>262</v>
      </c>
      <c r="AV45" s="7">
        <v>0</v>
      </c>
      <c r="AW45" s="7">
        <v>10</v>
      </c>
      <c r="AX45" s="7">
        <v>0</v>
      </c>
      <c r="AY45" s="7">
        <v>844</v>
      </c>
      <c r="AZ45" s="7">
        <v>27</v>
      </c>
      <c r="BA45" s="7">
        <v>5</v>
      </c>
      <c r="BB45" s="7">
        <v>0</v>
      </c>
    </row>
    <row r="46" spans="1:54" s="59" customFormat="1" x14ac:dyDescent="0.2">
      <c r="A46" s="59" t="s">
        <v>127</v>
      </c>
      <c r="B46" s="59" t="s">
        <v>128</v>
      </c>
      <c r="C46" s="59">
        <v>694</v>
      </c>
      <c r="D46" s="59">
        <v>36</v>
      </c>
      <c r="E46" s="59">
        <v>48</v>
      </c>
      <c r="F46" s="59">
        <v>0</v>
      </c>
      <c r="G46" s="59">
        <v>2116</v>
      </c>
      <c r="H46" s="59">
        <v>196</v>
      </c>
      <c r="I46" s="59">
        <v>99</v>
      </c>
      <c r="J46" s="59">
        <v>26</v>
      </c>
      <c r="K46" s="59">
        <v>2536</v>
      </c>
      <c r="L46" s="59">
        <v>294</v>
      </c>
      <c r="M46" s="59">
        <v>97</v>
      </c>
      <c r="N46" s="59">
        <v>34</v>
      </c>
      <c r="O46" s="59">
        <v>2075</v>
      </c>
      <c r="P46" s="59">
        <v>102</v>
      </c>
      <c r="Q46" s="59">
        <v>183</v>
      </c>
      <c r="R46" s="59">
        <v>3</v>
      </c>
      <c r="S46" s="59">
        <v>2125</v>
      </c>
      <c r="T46" s="59">
        <v>399</v>
      </c>
      <c r="U46" s="59">
        <v>274</v>
      </c>
      <c r="V46" s="59">
        <v>85</v>
      </c>
      <c r="W46" s="59">
        <v>173</v>
      </c>
      <c r="X46" s="59">
        <v>21</v>
      </c>
      <c r="Y46" s="59">
        <v>0</v>
      </c>
      <c r="Z46" s="59">
        <v>0</v>
      </c>
      <c r="AA46" s="59">
        <v>1116</v>
      </c>
      <c r="AB46" s="59">
        <v>133</v>
      </c>
      <c r="AC46" s="59">
        <v>89</v>
      </c>
      <c r="AD46" s="59">
        <v>72</v>
      </c>
      <c r="AE46" s="59">
        <v>57</v>
      </c>
      <c r="AF46" s="59">
        <v>0</v>
      </c>
      <c r="AG46" s="59">
        <v>0</v>
      </c>
      <c r="AH46" s="59">
        <v>0</v>
      </c>
      <c r="AI46" s="59">
        <v>85</v>
      </c>
      <c r="AJ46" s="59">
        <v>5</v>
      </c>
      <c r="AK46" s="59">
        <v>5</v>
      </c>
      <c r="AL46" s="59">
        <v>0</v>
      </c>
      <c r="AM46" s="59">
        <v>231</v>
      </c>
      <c r="AN46" s="59">
        <v>35</v>
      </c>
      <c r="AO46" s="59">
        <v>20</v>
      </c>
      <c r="AP46" s="59">
        <v>0</v>
      </c>
      <c r="AQ46" s="59">
        <v>1089</v>
      </c>
      <c r="AR46" s="59">
        <v>147</v>
      </c>
      <c r="AS46" s="59">
        <v>58</v>
      </c>
      <c r="AT46" s="59">
        <v>10</v>
      </c>
      <c r="AU46" s="59">
        <v>300</v>
      </c>
      <c r="AV46" s="59">
        <v>26</v>
      </c>
      <c r="AW46" s="59">
        <v>10</v>
      </c>
      <c r="AX46" s="59">
        <v>21</v>
      </c>
      <c r="AY46" s="59">
        <v>454</v>
      </c>
      <c r="AZ46" s="59">
        <v>56</v>
      </c>
      <c r="BA46" s="59">
        <v>11</v>
      </c>
      <c r="BB46" s="59">
        <v>0</v>
      </c>
    </row>
    <row r="47" spans="1:54" s="59" customFormat="1" x14ac:dyDescent="0.2">
      <c r="A47" s="59" t="s">
        <v>129</v>
      </c>
      <c r="B47" s="59" t="s">
        <v>151</v>
      </c>
      <c r="C47" s="59">
        <v>754</v>
      </c>
      <c r="D47" s="59">
        <v>78</v>
      </c>
      <c r="E47" s="59">
        <v>59</v>
      </c>
      <c r="F47" s="59">
        <v>25</v>
      </c>
      <c r="G47" s="59">
        <v>292</v>
      </c>
      <c r="H47" s="59">
        <v>28</v>
      </c>
      <c r="I47" s="59">
        <v>13</v>
      </c>
      <c r="J47" s="59">
        <v>0</v>
      </c>
      <c r="K47" s="59">
        <v>1062</v>
      </c>
      <c r="L47" s="59">
        <v>139</v>
      </c>
      <c r="M47" s="59">
        <v>66</v>
      </c>
      <c r="N47" s="59">
        <v>32</v>
      </c>
      <c r="O47" s="59">
        <v>399</v>
      </c>
      <c r="P47" s="59">
        <v>37</v>
      </c>
      <c r="Q47" s="59">
        <v>36</v>
      </c>
      <c r="R47" s="59">
        <v>5</v>
      </c>
      <c r="S47" s="59">
        <v>996</v>
      </c>
      <c r="T47" s="59">
        <v>165</v>
      </c>
      <c r="U47" s="59">
        <v>96</v>
      </c>
      <c r="V47" s="59">
        <v>31</v>
      </c>
      <c r="W47" s="59">
        <v>43</v>
      </c>
      <c r="X47" s="59">
        <v>5</v>
      </c>
      <c r="Y47" s="59">
        <v>0</v>
      </c>
      <c r="Z47" s="59">
        <v>0</v>
      </c>
      <c r="AA47" s="59">
        <v>481</v>
      </c>
      <c r="AB47" s="59">
        <v>48</v>
      </c>
      <c r="AC47" s="59">
        <v>27</v>
      </c>
      <c r="AD47" s="59">
        <v>18</v>
      </c>
      <c r="AE47" s="59">
        <v>19</v>
      </c>
      <c r="AF47" s="59">
        <v>0</v>
      </c>
      <c r="AG47" s="59">
        <v>0</v>
      </c>
      <c r="AH47" s="59">
        <v>0</v>
      </c>
      <c r="AI47" s="59">
        <v>28</v>
      </c>
      <c r="AJ47" s="59">
        <v>0</v>
      </c>
      <c r="AK47" s="59">
        <v>0</v>
      </c>
      <c r="AL47" s="59">
        <v>0</v>
      </c>
      <c r="AM47" s="59">
        <v>67</v>
      </c>
      <c r="AN47" s="59">
        <v>5</v>
      </c>
      <c r="AO47" s="59">
        <v>0</v>
      </c>
      <c r="AP47" s="59">
        <v>0</v>
      </c>
      <c r="AQ47" s="59">
        <v>371</v>
      </c>
      <c r="AR47" s="59">
        <v>47</v>
      </c>
      <c r="AS47" s="59">
        <v>18</v>
      </c>
      <c r="AT47" s="59">
        <v>5</v>
      </c>
      <c r="AU47" s="59">
        <v>108</v>
      </c>
      <c r="AV47" s="59">
        <v>7</v>
      </c>
      <c r="AW47" s="59">
        <v>0</v>
      </c>
      <c r="AX47" s="59">
        <v>0</v>
      </c>
      <c r="AY47" s="59">
        <v>227</v>
      </c>
      <c r="AZ47" s="59">
        <v>21</v>
      </c>
      <c r="BA47" s="59">
        <v>14</v>
      </c>
      <c r="BB47" s="59">
        <v>0</v>
      </c>
    </row>
    <row r="48" spans="1:54" s="59" customFormat="1" x14ac:dyDescent="0.2">
      <c r="A48" s="59" t="s">
        <v>137</v>
      </c>
      <c r="B48" s="59" t="s">
        <v>138</v>
      </c>
      <c r="C48" s="59">
        <v>7558</v>
      </c>
      <c r="D48" s="59">
        <v>337</v>
      </c>
      <c r="E48" s="59">
        <v>342</v>
      </c>
      <c r="F48" s="59">
        <v>107</v>
      </c>
      <c r="G48" s="59">
        <v>8944</v>
      </c>
      <c r="H48" s="59">
        <v>713</v>
      </c>
      <c r="I48" s="59">
        <v>506</v>
      </c>
      <c r="J48" s="59">
        <v>186</v>
      </c>
      <c r="K48" s="59">
        <v>29153</v>
      </c>
      <c r="L48" s="59">
        <v>1705</v>
      </c>
      <c r="M48" s="59">
        <v>1264</v>
      </c>
      <c r="N48" s="59">
        <v>403</v>
      </c>
      <c r="O48" s="59">
        <v>24098</v>
      </c>
      <c r="P48" s="59">
        <v>847</v>
      </c>
      <c r="Q48" s="59">
        <v>2380</v>
      </c>
      <c r="R48" s="59">
        <v>287</v>
      </c>
      <c r="S48" s="59">
        <v>40161</v>
      </c>
      <c r="T48" s="59">
        <v>3845</v>
      </c>
      <c r="U48" s="59">
        <v>3464</v>
      </c>
      <c r="V48" s="59">
        <v>1018</v>
      </c>
      <c r="W48" s="59">
        <v>5218</v>
      </c>
      <c r="X48" s="59">
        <v>250</v>
      </c>
      <c r="Y48" s="59">
        <v>241</v>
      </c>
      <c r="Z48" s="59">
        <v>87</v>
      </c>
      <c r="AA48" s="59">
        <v>19959</v>
      </c>
      <c r="AB48" s="59">
        <v>977</v>
      </c>
      <c r="AC48" s="59">
        <v>1054</v>
      </c>
      <c r="AD48" s="59">
        <v>310</v>
      </c>
      <c r="AE48" s="59">
        <v>1367</v>
      </c>
      <c r="AF48" s="59">
        <v>81</v>
      </c>
      <c r="AG48" s="59">
        <v>86</v>
      </c>
      <c r="AH48" s="59">
        <v>28</v>
      </c>
      <c r="AI48" s="59">
        <v>4931</v>
      </c>
      <c r="AJ48" s="59">
        <v>245</v>
      </c>
      <c r="AK48" s="59">
        <v>252</v>
      </c>
      <c r="AL48" s="59">
        <v>72</v>
      </c>
      <c r="AM48" s="59">
        <v>3194</v>
      </c>
      <c r="AN48" s="59">
        <v>238</v>
      </c>
      <c r="AO48" s="59">
        <v>320</v>
      </c>
      <c r="AP48" s="59">
        <v>97</v>
      </c>
      <c r="AQ48" s="59">
        <v>24161</v>
      </c>
      <c r="AR48" s="59">
        <v>1196</v>
      </c>
      <c r="AS48" s="59">
        <v>945</v>
      </c>
      <c r="AT48" s="59">
        <v>279</v>
      </c>
      <c r="AU48" s="59">
        <v>7145</v>
      </c>
      <c r="AV48" s="59">
        <v>386</v>
      </c>
      <c r="AW48" s="59">
        <v>402</v>
      </c>
      <c r="AX48" s="59">
        <v>294</v>
      </c>
      <c r="AY48" s="59">
        <v>23577</v>
      </c>
      <c r="AZ48" s="59">
        <v>724</v>
      </c>
      <c r="BA48" s="59">
        <v>436</v>
      </c>
      <c r="BB48" s="59">
        <v>165</v>
      </c>
    </row>
    <row r="49" spans="1:54" s="59" customFormat="1" x14ac:dyDescent="0.2">
      <c r="A49" s="59" t="s">
        <v>139</v>
      </c>
      <c r="B49" s="59" t="s">
        <v>140</v>
      </c>
      <c r="C49" s="59">
        <v>474</v>
      </c>
      <c r="D49" s="59">
        <v>36</v>
      </c>
      <c r="E49" s="59">
        <v>12</v>
      </c>
      <c r="F49" s="59">
        <v>0</v>
      </c>
      <c r="G49" s="59">
        <v>858</v>
      </c>
      <c r="H49" s="59">
        <v>81</v>
      </c>
      <c r="I49" s="59">
        <v>65</v>
      </c>
      <c r="J49" s="59">
        <v>13</v>
      </c>
      <c r="K49" s="59">
        <v>3058</v>
      </c>
      <c r="L49" s="59">
        <v>288</v>
      </c>
      <c r="M49" s="59">
        <v>141</v>
      </c>
      <c r="N49" s="59">
        <v>64</v>
      </c>
      <c r="O49" s="59">
        <v>1588</v>
      </c>
      <c r="P49" s="59">
        <v>69</v>
      </c>
      <c r="Q49" s="59">
        <v>185</v>
      </c>
      <c r="R49" s="59">
        <v>14</v>
      </c>
      <c r="S49" s="59">
        <v>3619</v>
      </c>
      <c r="T49" s="59">
        <v>446</v>
      </c>
      <c r="U49" s="59">
        <v>307</v>
      </c>
      <c r="V49" s="59">
        <v>113</v>
      </c>
      <c r="W49" s="59">
        <v>351</v>
      </c>
      <c r="X49" s="59">
        <v>19</v>
      </c>
      <c r="Y49" s="59">
        <v>10</v>
      </c>
      <c r="Z49" s="59">
        <v>0</v>
      </c>
      <c r="AA49" s="59">
        <v>1807</v>
      </c>
      <c r="AB49" s="59">
        <v>117</v>
      </c>
      <c r="AC49" s="59">
        <v>115</v>
      </c>
      <c r="AD49" s="59">
        <v>30</v>
      </c>
      <c r="AE49" s="59">
        <v>104</v>
      </c>
      <c r="AF49" s="59">
        <v>0</v>
      </c>
      <c r="AG49" s="59">
        <v>6</v>
      </c>
      <c r="AH49" s="59">
        <v>0</v>
      </c>
      <c r="AI49" s="59">
        <v>401</v>
      </c>
      <c r="AJ49" s="59">
        <v>26</v>
      </c>
      <c r="AK49" s="59">
        <v>11</v>
      </c>
      <c r="AL49" s="59">
        <v>0</v>
      </c>
      <c r="AM49" s="59">
        <v>295</v>
      </c>
      <c r="AN49" s="59">
        <v>33</v>
      </c>
      <c r="AO49" s="59">
        <v>20</v>
      </c>
      <c r="AP49" s="59">
        <v>7</v>
      </c>
      <c r="AQ49" s="59">
        <v>2677</v>
      </c>
      <c r="AR49" s="59">
        <v>184</v>
      </c>
      <c r="AS49" s="59">
        <v>113</v>
      </c>
      <c r="AT49" s="59">
        <v>32</v>
      </c>
      <c r="AU49" s="59">
        <v>835</v>
      </c>
      <c r="AV49" s="59">
        <v>62</v>
      </c>
      <c r="AW49" s="59">
        <v>37</v>
      </c>
      <c r="AX49" s="59">
        <v>45</v>
      </c>
      <c r="AY49" s="59">
        <v>2560</v>
      </c>
      <c r="AZ49" s="59">
        <v>119</v>
      </c>
      <c r="BA49" s="59">
        <v>85</v>
      </c>
      <c r="BB49" s="59">
        <v>25</v>
      </c>
    </row>
    <row r="50" spans="1:54" s="59" customFormat="1" x14ac:dyDescent="0.2">
      <c r="A50" s="59" t="s">
        <v>135</v>
      </c>
      <c r="B50" s="59" t="s">
        <v>136</v>
      </c>
      <c r="C50" s="59">
        <v>709</v>
      </c>
      <c r="D50" s="59">
        <v>82</v>
      </c>
      <c r="E50" s="59">
        <v>76</v>
      </c>
      <c r="F50" s="59">
        <v>32</v>
      </c>
      <c r="G50" s="59">
        <v>607</v>
      </c>
      <c r="H50" s="59">
        <v>119</v>
      </c>
      <c r="I50" s="59">
        <v>70</v>
      </c>
      <c r="J50" s="59">
        <v>26</v>
      </c>
      <c r="K50" s="59">
        <v>2840</v>
      </c>
      <c r="L50" s="59">
        <v>387</v>
      </c>
      <c r="M50" s="59">
        <v>288</v>
      </c>
      <c r="N50" s="59">
        <v>102</v>
      </c>
      <c r="O50" s="59">
        <v>1107</v>
      </c>
      <c r="P50" s="59">
        <v>174</v>
      </c>
      <c r="Q50" s="59">
        <v>198</v>
      </c>
      <c r="R50" s="59">
        <v>45</v>
      </c>
      <c r="S50" s="59">
        <v>6694</v>
      </c>
      <c r="T50" s="59">
        <v>1285</v>
      </c>
      <c r="U50" s="59">
        <v>1331</v>
      </c>
      <c r="V50" s="59">
        <v>407</v>
      </c>
      <c r="W50" s="59">
        <v>880</v>
      </c>
      <c r="X50" s="59">
        <v>156</v>
      </c>
      <c r="Y50" s="59">
        <v>204</v>
      </c>
      <c r="Z50" s="59">
        <v>77</v>
      </c>
      <c r="AA50" s="59">
        <v>2949</v>
      </c>
      <c r="AB50" s="59">
        <v>337</v>
      </c>
      <c r="AC50" s="59">
        <v>397</v>
      </c>
      <c r="AD50" s="59">
        <v>91</v>
      </c>
      <c r="AE50" s="59">
        <v>185</v>
      </c>
      <c r="AF50" s="59">
        <v>6</v>
      </c>
      <c r="AG50" s="59">
        <v>19</v>
      </c>
      <c r="AH50" s="59">
        <v>0</v>
      </c>
      <c r="AI50" s="59">
        <v>427</v>
      </c>
      <c r="AJ50" s="59">
        <v>35</v>
      </c>
      <c r="AK50" s="59">
        <v>28</v>
      </c>
      <c r="AL50" s="59">
        <v>5</v>
      </c>
      <c r="AM50" s="59">
        <v>286</v>
      </c>
      <c r="AN50" s="59">
        <v>36</v>
      </c>
      <c r="AO50" s="59">
        <v>48</v>
      </c>
      <c r="AP50" s="59">
        <v>8</v>
      </c>
      <c r="AQ50" s="59">
        <v>3353</v>
      </c>
      <c r="AR50" s="59">
        <v>426</v>
      </c>
      <c r="AS50" s="59">
        <v>426</v>
      </c>
      <c r="AT50" s="59">
        <v>97</v>
      </c>
      <c r="AU50" s="59">
        <v>945</v>
      </c>
      <c r="AV50" s="59">
        <v>101</v>
      </c>
      <c r="AW50" s="59">
        <v>136</v>
      </c>
      <c r="AX50" s="59">
        <v>69</v>
      </c>
      <c r="AY50" s="59">
        <v>1458</v>
      </c>
    </row>
    <row r="51" spans="1:54" x14ac:dyDescent="0.2">
      <c r="A51" s="7" t="s">
        <v>141</v>
      </c>
      <c r="B51" s="7" t="s">
        <v>142</v>
      </c>
      <c r="C51" s="7">
        <v>3970</v>
      </c>
      <c r="D51" s="7">
        <v>323</v>
      </c>
      <c r="E51" s="7">
        <v>258</v>
      </c>
      <c r="F51" s="7">
        <v>93</v>
      </c>
      <c r="G51" s="7">
        <v>5316</v>
      </c>
      <c r="H51" s="7">
        <v>655</v>
      </c>
      <c r="I51" s="7">
        <v>437</v>
      </c>
      <c r="J51" s="7">
        <v>178</v>
      </c>
      <c r="K51" s="7">
        <v>20856</v>
      </c>
      <c r="L51" s="7">
        <v>2000</v>
      </c>
      <c r="M51" s="7">
        <v>1278</v>
      </c>
      <c r="N51" s="7">
        <v>462</v>
      </c>
      <c r="O51" s="7">
        <v>6676</v>
      </c>
      <c r="P51" s="7">
        <v>375</v>
      </c>
      <c r="Q51" s="7">
        <v>932</v>
      </c>
      <c r="R51" s="7">
        <v>128</v>
      </c>
      <c r="S51" s="7">
        <v>24613</v>
      </c>
      <c r="T51" s="7">
        <v>3214</v>
      </c>
      <c r="U51" s="7">
        <v>2599</v>
      </c>
      <c r="V51" s="7">
        <v>907</v>
      </c>
      <c r="W51" s="7">
        <v>2608</v>
      </c>
      <c r="X51" s="7">
        <v>251</v>
      </c>
      <c r="Y51" s="7">
        <v>175</v>
      </c>
      <c r="Z51" s="7">
        <v>67</v>
      </c>
      <c r="AA51" s="7">
        <v>14484</v>
      </c>
      <c r="AB51" s="7">
        <v>1316</v>
      </c>
      <c r="AC51" s="7">
        <v>1188</v>
      </c>
      <c r="AD51" s="7">
        <v>400</v>
      </c>
      <c r="AE51" s="7">
        <v>1540</v>
      </c>
      <c r="AF51" s="7">
        <v>128</v>
      </c>
      <c r="AG51" s="7">
        <v>171</v>
      </c>
      <c r="AH51" s="7">
        <v>46</v>
      </c>
      <c r="AI51" s="7">
        <v>2393</v>
      </c>
      <c r="AJ51" s="7">
        <v>215</v>
      </c>
      <c r="AK51" s="7">
        <v>213</v>
      </c>
      <c r="AL51" s="7">
        <v>72</v>
      </c>
      <c r="AM51" s="7">
        <v>3077</v>
      </c>
      <c r="AN51" s="7">
        <v>369</v>
      </c>
      <c r="AO51" s="7">
        <v>412</v>
      </c>
      <c r="AP51" s="7">
        <v>144</v>
      </c>
      <c r="AQ51" s="7">
        <v>20373</v>
      </c>
      <c r="AR51" s="7">
        <v>1739</v>
      </c>
      <c r="AS51" s="7">
        <v>1085</v>
      </c>
      <c r="AT51" s="7">
        <v>373</v>
      </c>
      <c r="AU51" s="7">
        <v>8129</v>
      </c>
      <c r="AV51" s="7">
        <v>702</v>
      </c>
      <c r="AW51" s="7">
        <v>617</v>
      </c>
      <c r="AX51" s="7">
        <v>545</v>
      </c>
      <c r="AY51" s="7">
        <v>19925</v>
      </c>
      <c r="AZ51" s="7">
        <v>1200</v>
      </c>
      <c r="BA51" s="7">
        <v>841</v>
      </c>
      <c r="BB51" s="7">
        <v>317</v>
      </c>
    </row>
    <row r="52" spans="1:54" x14ac:dyDescent="0.2">
      <c r="A52" s="7" t="s">
        <v>147</v>
      </c>
      <c r="B52" s="7" t="s">
        <v>148</v>
      </c>
      <c r="C52" s="7">
        <v>325</v>
      </c>
      <c r="D52" s="7">
        <v>5</v>
      </c>
      <c r="E52" s="7">
        <v>0</v>
      </c>
      <c r="F52" s="7">
        <v>0</v>
      </c>
      <c r="G52" s="7">
        <v>309</v>
      </c>
      <c r="H52" s="7">
        <v>0</v>
      </c>
      <c r="I52" s="7">
        <v>0</v>
      </c>
      <c r="J52" s="7">
        <v>0</v>
      </c>
      <c r="K52" s="7">
        <v>1056</v>
      </c>
      <c r="L52" s="7">
        <v>69</v>
      </c>
      <c r="M52" s="7">
        <v>22</v>
      </c>
      <c r="N52" s="7">
        <v>0</v>
      </c>
      <c r="O52" s="7">
        <v>231</v>
      </c>
      <c r="P52" s="7">
        <v>5</v>
      </c>
      <c r="Q52" s="7">
        <v>13</v>
      </c>
      <c r="R52" s="7">
        <v>0</v>
      </c>
      <c r="S52" s="7">
        <v>1339</v>
      </c>
      <c r="T52" s="7">
        <v>112</v>
      </c>
      <c r="U52" s="7">
        <v>94</v>
      </c>
      <c r="V52" s="7">
        <v>27</v>
      </c>
      <c r="W52" s="7">
        <v>331</v>
      </c>
      <c r="X52" s="7">
        <v>12</v>
      </c>
      <c r="Y52" s="7">
        <v>0</v>
      </c>
      <c r="Z52" s="7">
        <v>0</v>
      </c>
      <c r="AA52" s="7">
        <v>1194</v>
      </c>
      <c r="AB52" s="7">
        <v>63</v>
      </c>
      <c r="AC52" s="7">
        <v>44</v>
      </c>
      <c r="AD52" s="7">
        <v>46</v>
      </c>
      <c r="AE52" s="7">
        <v>0</v>
      </c>
      <c r="AF52" s="7">
        <v>0</v>
      </c>
      <c r="AG52" s="7">
        <v>0</v>
      </c>
      <c r="AH52" s="7">
        <v>0</v>
      </c>
      <c r="AI52" s="7">
        <v>79</v>
      </c>
      <c r="AJ52" s="7">
        <v>0</v>
      </c>
      <c r="AK52" s="7">
        <v>0</v>
      </c>
      <c r="AL52" s="7">
        <v>0</v>
      </c>
      <c r="AM52" s="7">
        <v>127</v>
      </c>
      <c r="AN52" s="7">
        <v>6</v>
      </c>
      <c r="AO52" s="7">
        <v>6</v>
      </c>
      <c r="AP52" s="7">
        <v>0</v>
      </c>
      <c r="AQ52" s="7">
        <v>1596</v>
      </c>
      <c r="AR52" s="7">
        <v>96</v>
      </c>
      <c r="AS52" s="7">
        <v>50</v>
      </c>
      <c r="AT52" s="7">
        <v>11</v>
      </c>
      <c r="AU52" s="7">
        <v>424</v>
      </c>
      <c r="AV52" s="7">
        <v>6</v>
      </c>
      <c r="AW52" s="7">
        <v>0</v>
      </c>
      <c r="AX52" s="7">
        <v>6</v>
      </c>
      <c r="AY52" s="7">
        <v>604</v>
      </c>
      <c r="AZ52" s="7">
        <v>13</v>
      </c>
      <c r="BA52" s="7">
        <v>5</v>
      </c>
      <c r="BB52" s="7">
        <v>0</v>
      </c>
    </row>
    <row r="53" spans="1:54" s="59" customFormat="1" x14ac:dyDescent="0.2">
      <c r="A53" s="59" t="s">
        <v>131</v>
      </c>
      <c r="B53" s="59" t="s">
        <v>132</v>
      </c>
      <c r="C53" s="59">
        <v>114</v>
      </c>
      <c r="D53" s="59">
        <v>22</v>
      </c>
      <c r="E53" s="59">
        <v>0</v>
      </c>
      <c r="F53" s="59">
        <v>0</v>
      </c>
      <c r="G53" s="59">
        <v>226</v>
      </c>
      <c r="H53" s="59">
        <v>90</v>
      </c>
      <c r="I53" s="59">
        <v>53</v>
      </c>
      <c r="J53" s="59">
        <v>38</v>
      </c>
      <c r="K53" s="59">
        <v>863</v>
      </c>
      <c r="L53" s="59">
        <v>358</v>
      </c>
      <c r="M53" s="59">
        <v>199</v>
      </c>
      <c r="N53" s="59">
        <v>145</v>
      </c>
      <c r="O53" s="59">
        <v>741</v>
      </c>
      <c r="P53" s="59">
        <v>43</v>
      </c>
      <c r="Q53" s="59">
        <v>187</v>
      </c>
      <c r="R53" s="59">
        <v>7</v>
      </c>
      <c r="S53" s="59">
        <v>393</v>
      </c>
      <c r="T53" s="59">
        <v>204</v>
      </c>
      <c r="U53" s="59">
        <v>112</v>
      </c>
      <c r="V53" s="59">
        <v>66</v>
      </c>
      <c r="W53" s="59">
        <v>51</v>
      </c>
      <c r="X53" s="59">
        <v>9</v>
      </c>
      <c r="Y53" s="59">
        <v>0</v>
      </c>
      <c r="Z53" s="59">
        <v>0</v>
      </c>
      <c r="AA53" s="59">
        <v>566</v>
      </c>
      <c r="AB53" s="59">
        <v>292</v>
      </c>
      <c r="AC53" s="59">
        <v>181</v>
      </c>
      <c r="AD53" s="59">
        <v>115</v>
      </c>
      <c r="AE53" s="59">
        <v>0</v>
      </c>
      <c r="AF53" s="59">
        <v>0</v>
      </c>
      <c r="AG53" s="59">
        <v>0</v>
      </c>
      <c r="AH53" s="59">
        <v>0</v>
      </c>
      <c r="AI53" s="59">
        <v>19</v>
      </c>
      <c r="AJ53" s="59">
        <v>10</v>
      </c>
      <c r="AK53" s="59">
        <v>0</v>
      </c>
      <c r="AL53" s="59">
        <v>0</v>
      </c>
      <c r="AM53" s="59">
        <v>53</v>
      </c>
      <c r="AN53" s="59">
        <v>22</v>
      </c>
      <c r="AO53" s="59">
        <v>11</v>
      </c>
      <c r="AP53" s="59">
        <v>0</v>
      </c>
      <c r="AQ53" s="59">
        <v>208</v>
      </c>
      <c r="AR53" s="59">
        <v>73</v>
      </c>
      <c r="AS53" s="59">
        <v>49</v>
      </c>
      <c r="AT53" s="59">
        <v>30</v>
      </c>
      <c r="AU53" s="59">
        <v>65</v>
      </c>
      <c r="AV53" s="59">
        <v>24</v>
      </c>
      <c r="AW53" s="59">
        <v>0</v>
      </c>
      <c r="AX53" s="59">
        <v>18</v>
      </c>
      <c r="AY53" s="59">
        <v>91</v>
      </c>
      <c r="AZ53" s="59">
        <v>36</v>
      </c>
      <c r="BA53" s="59">
        <v>6</v>
      </c>
      <c r="BB53" s="59">
        <v>6</v>
      </c>
    </row>
    <row r="54" spans="1:54" x14ac:dyDescent="0.2">
      <c r="A54" s="7" t="s">
        <v>145</v>
      </c>
      <c r="B54" s="7" t="s">
        <v>146</v>
      </c>
      <c r="C54" s="7">
        <v>51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32</v>
      </c>
      <c r="L54" s="7">
        <v>0</v>
      </c>
      <c r="M54" s="7">
        <v>0</v>
      </c>
      <c r="N54" s="7">
        <v>0</v>
      </c>
      <c r="O54" s="7">
        <v>34</v>
      </c>
      <c r="P54" s="7">
        <v>0</v>
      </c>
      <c r="Q54" s="7">
        <v>0</v>
      </c>
      <c r="R54" s="7">
        <v>0</v>
      </c>
      <c r="S54" s="7">
        <v>152</v>
      </c>
      <c r="T54" s="7">
        <v>13</v>
      </c>
      <c r="U54" s="7">
        <v>12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27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23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24</v>
      </c>
      <c r="AZ54" s="7">
        <v>0</v>
      </c>
      <c r="BA54" s="7">
        <v>0</v>
      </c>
      <c r="BB54" s="7">
        <v>0</v>
      </c>
    </row>
    <row r="55" spans="1:54" x14ac:dyDescent="0.2">
      <c r="C55" s="7">
        <v>114</v>
      </c>
      <c r="D55" s="7">
        <v>22</v>
      </c>
      <c r="E55" s="7">
        <v>0</v>
      </c>
      <c r="F55" s="7">
        <v>0</v>
      </c>
      <c r="G55" s="7">
        <v>226</v>
      </c>
      <c r="H55" s="7">
        <v>90</v>
      </c>
      <c r="I55" s="7">
        <v>53</v>
      </c>
      <c r="J55" s="7">
        <v>38</v>
      </c>
      <c r="K55" s="7">
        <v>863</v>
      </c>
      <c r="L55" s="7">
        <v>358</v>
      </c>
      <c r="M55" s="7">
        <v>199</v>
      </c>
      <c r="N55" s="7">
        <v>145</v>
      </c>
      <c r="O55" s="7">
        <v>741</v>
      </c>
      <c r="P55" s="7">
        <v>43</v>
      </c>
      <c r="Q55" s="7">
        <v>187</v>
      </c>
      <c r="R55" s="7">
        <v>7</v>
      </c>
      <c r="S55" s="7">
        <v>393</v>
      </c>
      <c r="T55" s="7">
        <v>204</v>
      </c>
      <c r="U55" s="7">
        <v>112</v>
      </c>
      <c r="V55" s="7">
        <v>66</v>
      </c>
      <c r="W55" s="7">
        <v>51</v>
      </c>
      <c r="X55" s="7">
        <v>9</v>
      </c>
      <c r="Y55" s="7">
        <v>0</v>
      </c>
      <c r="Z55" s="7">
        <v>0</v>
      </c>
      <c r="AA55" s="7">
        <v>566</v>
      </c>
      <c r="AB55" s="7">
        <v>292</v>
      </c>
      <c r="AC55" s="7">
        <v>181</v>
      </c>
      <c r="AD55" s="7">
        <v>115</v>
      </c>
      <c r="AE55" s="7">
        <v>0</v>
      </c>
      <c r="AF55" s="7">
        <v>0</v>
      </c>
      <c r="AG55" s="7">
        <v>0</v>
      </c>
      <c r="AH55" s="7">
        <v>0</v>
      </c>
      <c r="AI55" s="7">
        <v>19</v>
      </c>
      <c r="AJ55" s="7">
        <v>10</v>
      </c>
      <c r="AK55" s="7">
        <v>0</v>
      </c>
      <c r="AL55" s="7">
        <v>0</v>
      </c>
      <c r="AM55" s="7">
        <v>53</v>
      </c>
      <c r="AN55" s="7">
        <v>22</v>
      </c>
      <c r="AO55" s="7">
        <v>11</v>
      </c>
      <c r="AP55" s="7">
        <v>0</v>
      </c>
      <c r="AQ55" s="7">
        <v>208</v>
      </c>
      <c r="AR55" s="7">
        <v>73</v>
      </c>
      <c r="AS55" s="7">
        <v>49</v>
      </c>
      <c r="AT55" s="7">
        <v>30</v>
      </c>
      <c r="AU55" s="7">
        <v>65</v>
      </c>
      <c r="AV55" s="7">
        <v>24</v>
      </c>
      <c r="AW55" s="7">
        <v>0</v>
      </c>
      <c r="AX55" s="7">
        <v>18</v>
      </c>
      <c r="AY55" s="7">
        <v>91</v>
      </c>
      <c r="AZ55" s="7">
        <v>36</v>
      </c>
      <c r="BA55" s="7">
        <v>6</v>
      </c>
      <c r="BB55" s="7">
        <v>6</v>
      </c>
    </row>
    <row r="129" s="60" customFormat="1" x14ac:dyDescent="0.2"/>
    <row r="130" s="60" customFormat="1" x14ac:dyDescent="0.2"/>
    <row r="131" s="60" customFormat="1" x14ac:dyDescent="0.2"/>
    <row r="132" s="60" customFormat="1" x14ac:dyDescent="0.2"/>
    <row r="133" s="60" customFormat="1" x14ac:dyDescent="0.2"/>
    <row r="134" s="60" customFormat="1" x14ac:dyDescent="0.2"/>
    <row r="135" s="60" customFormat="1" x14ac:dyDescent="0.2"/>
    <row r="136" s="60" customFormat="1" x14ac:dyDescent="0.2"/>
    <row r="137" s="60" customFormat="1" x14ac:dyDescent="0.2"/>
    <row r="138" s="60" customFormat="1" x14ac:dyDescent="0.2"/>
    <row r="139" s="60" customFormat="1" x14ac:dyDescent="0.2"/>
    <row r="140" s="60" customFormat="1" x14ac:dyDescent="0.2"/>
  </sheetData>
  <mergeCells count="43">
    <mergeCell ref="A5:B5"/>
    <mergeCell ref="BD1:BG1"/>
    <mergeCell ref="BD2:BE2"/>
    <mergeCell ref="BF2:BG2"/>
    <mergeCell ref="AQ2:AR2"/>
    <mergeCell ref="AS2:AT2"/>
    <mergeCell ref="AU2:AV2"/>
    <mergeCell ref="AW2:AX2"/>
    <mergeCell ref="AY2:AZ2"/>
    <mergeCell ref="BA2:BB2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AY1:BB1"/>
    <mergeCell ref="C2:D2"/>
    <mergeCell ref="E2:F2"/>
    <mergeCell ref="G2:H2"/>
    <mergeCell ref="I2:J2"/>
    <mergeCell ref="K2:L2"/>
    <mergeCell ref="M2:N2"/>
    <mergeCell ref="O2:P2"/>
    <mergeCell ref="Q2:R2"/>
    <mergeCell ref="AA1:AD1"/>
    <mergeCell ref="AE1:AH1"/>
    <mergeCell ref="AI1:AL1"/>
    <mergeCell ref="AM1:AP1"/>
    <mergeCell ref="AQ1:AT1"/>
    <mergeCell ref="AU1:AX1"/>
    <mergeCell ref="C1:F1"/>
    <mergeCell ref="G1:J1"/>
    <mergeCell ref="K1:N1"/>
    <mergeCell ref="O1:R1"/>
    <mergeCell ref="S1:V1"/>
    <mergeCell ref="W1:Z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6714-AC5E-934B-8710-BAA924F2D12D}">
  <dimension ref="A1:AG71"/>
  <sheetViews>
    <sheetView workbookViewId="0">
      <selection activeCell="A6" sqref="A6"/>
    </sheetView>
  </sheetViews>
  <sheetFormatPr baseColWidth="10" defaultRowHeight="15" x14ac:dyDescent="0.2"/>
  <cols>
    <col min="1" max="1" width="27.6640625" style="7" bestFit="1" customWidth="1"/>
    <col min="2" max="2" width="43.1640625" style="7" bestFit="1" customWidth="1"/>
    <col min="3" max="3" width="29.83203125" style="7" customWidth="1"/>
    <col min="4" max="6" width="10.83203125" style="7"/>
    <col min="7" max="7" width="10.83203125" style="12"/>
    <col min="8" max="16384" width="10.83203125" style="7"/>
  </cols>
  <sheetData>
    <row r="1" spans="1:33" ht="16" customHeight="1" x14ac:dyDescent="0.2">
      <c r="A1" s="54" t="s">
        <v>0</v>
      </c>
      <c r="B1" s="54"/>
      <c r="C1" s="5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</row>
    <row r="2" spans="1:33" s="52" customFormat="1" x14ac:dyDescent="0.2">
      <c r="A2" s="52" t="s">
        <v>978</v>
      </c>
      <c r="C2" s="52" t="s">
        <v>978</v>
      </c>
      <c r="D2" s="53" t="s">
        <v>979</v>
      </c>
      <c r="E2" s="53"/>
      <c r="F2" s="53" t="s">
        <v>76</v>
      </c>
      <c r="G2" s="53"/>
      <c r="H2" s="53" t="s">
        <v>110</v>
      </c>
      <c r="I2" s="53"/>
      <c r="J2" s="53" t="s">
        <v>78</v>
      </c>
      <c r="K2" s="53"/>
      <c r="L2" s="53" t="s">
        <v>79</v>
      </c>
      <c r="M2" s="53"/>
      <c r="N2" s="53" t="s">
        <v>80</v>
      </c>
      <c r="O2" s="53"/>
      <c r="P2" s="53" t="s">
        <v>81</v>
      </c>
      <c r="Q2" s="53"/>
      <c r="R2" s="53" t="s">
        <v>82</v>
      </c>
      <c r="S2" s="53"/>
      <c r="T2" s="53" t="s">
        <v>980</v>
      </c>
      <c r="U2" s="53"/>
      <c r="V2" s="53" t="s">
        <v>84</v>
      </c>
      <c r="W2" s="53"/>
      <c r="X2" s="53" t="s">
        <v>85</v>
      </c>
      <c r="Y2" s="53"/>
      <c r="Z2" s="53" t="s">
        <v>86</v>
      </c>
      <c r="AA2" s="53"/>
      <c r="AB2" s="53" t="s">
        <v>981</v>
      </c>
      <c r="AC2" s="53"/>
      <c r="AD2" s="86" t="s">
        <v>982</v>
      </c>
      <c r="AE2" s="86"/>
    </row>
    <row r="3" spans="1:33" x14ac:dyDescent="0.2">
      <c r="A3" s="7" t="s">
        <v>983</v>
      </c>
      <c r="C3" s="7" t="s">
        <v>983</v>
      </c>
      <c r="D3" s="54" t="s">
        <v>89</v>
      </c>
      <c r="E3" s="54"/>
      <c r="F3" s="54" t="s">
        <v>4</v>
      </c>
      <c r="G3" s="54"/>
      <c r="H3" s="54" t="s">
        <v>5</v>
      </c>
      <c r="I3" s="54"/>
      <c r="J3" s="54" t="s">
        <v>6</v>
      </c>
      <c r="K3" s="54"/>
      <c r="L3" s="54" t="s">
        <v>7</v>
      </c>
      <c r="M3" s="54"/>
      <c r="N3" s="54" t="s">
        <v>8</v>
      </c>
      <c r="O3" s="54"/>
      <c r="P3" s="54" t="s">
        <v>9</v>
      </c>
      <c r="Q3" s="54"/>
      <c r="R3" s="54" t="s">
        <v>10</v>
      </c>
      <c r="S3" s="54"/>
      <c r="T3" s="54" t="s">
        <v>11</v>
      </c>
      <c r="U3" s="54"/>
      <c r="V3" s="54" t="s">
        <v>12</v>
      </c>
      <c r="W3" s="54"/>
      <c r="X3" s="54" t="s">
        <v>13</v>
      </c>
      <c r="Y3" s="54"/>
      <c r="Z3" s="54" t="s">
        <v>14</v>
      </c>
      <c r="AA3" s="54"/>
      <c r="AB3" s="54" t="s">
        <v>15</v>
      </c>
      <c r="AC3" s="54"/>
      <c r="AD3" s="87"/>
      <c r="AE3" s="87"/>
    </row>
    <row r="4" spans="1:33" x14ac:dyDescent="0.2">
      <c r="AD4" s="88"/>
      <c r="AE4" s="88"/>
    </row>
    <row r="5" spans="1:33" s="52" customFormat="1" x14ac:dyDescent="0.2">
      <c r="A5" s="52" t="s">
        <v>984</v>
      </c>
      <c r="D5" s="27">
        <v>64973</v>
      </c>
      <c r="E5" s="27"/>
      <c r="F5" s="27">
        <v>55714</v>
      </c>
      <c r="G5" s="29"/>
      <c r="H5" s="27">
        <v>181464</v>
      </c>
      <c r="I5" s="27"/>
      <c r="J5" s="27">
        <v>77490</v>
      </c>
      <c r="K5" s="27"/>
      <c r="L5" s="27">
        <v>254444</v>
      </c>
      <c r="M5" s="27"/>
      <c r="N5" s="27">
        <v>44705</v>
      </c>
      <c r="O5" s="27"/>
      <c r="P5" s="27">
        <v>207681</v>
      </c>
      <c r="Q5" s="27"/>
      <c r="R5" s="27">
        <v>18215</v>
      </c>
      <c r="S5" s="27"/>
      <c r="T5" s="27">
        <v>27961</v>
      </c>
      <c r="U5" s="27"/>
      <c r="V5" s="27">
        <v>35523</v>
      </c>
      <c r="W5" s="27"/>
      <c r="X5" s="27">
        <v>158001</v>
      </c>
      <c r="Y5" s="27"/>
      <c r="Z5" s="27">
        <v>37420</v>
      </c>
      <c r="AA5" s="27"/>
      <c r="AB5" s="27">
        <v>129135</v>
      </c>
      <c r="AD5" s="89">
        <f>SUM(AB5,Z5,X5,V5,T5,R5,P5,N5,L5,J5,H5,F5,D5)</f>
        <v>1292726</v>
      </c>
      <c r="AE5" s="88"/>
    </row>
    <row r="6" spans="1:33" x14ac:dyDescent="0.2">
      <c r="A6" s="7" t="s">
        <v>985</v>
      </c>
      <c r="D6" s="26">
        <f>D5-D7</f>
        <v>62187</v>
      </c>
      <c r="E6" s="12">
        <f>D6/D5</f>
        <v>0.95712065011620207</v>
      </c>
      <c r="F6" s="26">
        <f>F5-F7</f>
        <v>51914</v>
      </c>
      <c r="G6" s="12">
        <f>F6/F5</f>
        <v>0.93179452202318991</v>
      </c>
      <c r="H6" s="26">
        <f>H5-H7</f>
        <v>172640</v>
      </c>
      <c r="I6" s="12">
        <f>H6/H5</f>
        <v>0.95137327513997272</v>
      </c>
      <c r="J6" s="26">
        <f>J5-J7</f>
        <v>69659</v>
      </c>
      <c r="K6" s="12">
        <f>J6/J5</f>
        <v>0.89894179894179893</v>
      </c>
      <c r="L6" s="26">
        <f>L5-L7</f>
        <v>234599</v>
      </c>
      <c r="M6" s="12">
        <f>L6/L5</f>
        <v>0.9220064139850026</v>
      </c>
      <c r="N6" s="26">
        <f>N5-N7</f>
        <v>43077</v>
      </c>
      <c r="O6" s="12">
        <f>N6/N5</f>
        <v>0.96358349177944302</v>
      </c>
      <c r="P6" s="26">
        <f>P5-P7</f>
        <v>198374</v>
      </c>
      <c r="Q6" s="12">
        <f>P6/P5</f>
        <v>0.95518607864946725</v>
      </c>
      <c r="R6" s="26">
        <f>R5-R7</f>
        <v>17097</v>
      </c>
      <c r="S6" s="12">
        <f>R6/R5</f>
        <v>0.93862201482294816</v>
      </c>
      <c r="T6" s="26">
        <f>T5-T7</f>
        <v>26560</v>
      </c>
      <c r="U6" s="12">
        <f>T6/T5</f>
        <v>0.94989449590501052</v>
      </c>
      <c r="V6" s="26">
        <f>V5-V7</f>
        <v>32291</v>
      </c>
      <c r="W6" s="12">
        <f>V6/V5</f>
        <v>0.90901669340990343</v>
      </c>
      <c r="X6" s="26">
        <f>X5-X7</f>
        <v>152343</v>
      </c>
      <c r="Y6" s="12">
        <f>X6/X5</f>
        <v>0.96419010006265782</v>
      </c>
      <c r="Z6" s="26">
        <f>Z5-Z7</f>
        <v>35351</v>
      </c>
      <c r="AA6" s="12">
        <f>Z6/Z5</f>
        <v>0.94470871191876005</v>
      </c>
      <c r="AB6" s="26">
        <f>AB5-AB7</f>
        <v>126252</v>
      </c>
      <c r="AC6" s="12">
        <f>AB6/AB5</f>
        <v>0.97767452665814847</v>
      </c>
      <c r="AD6" s="89">
        <f>SUM(AB6,Z6,X6,V6,T6,R6,P6,N6,L6,J6,H6,F6,D6)</f>
        <v>1222344</v>
      </c>
      <c r="AE6" s="10">
        <f>AD6/AD5</f>
        <v>0.94555536130626294</v>
      </c>
      <c r="AF6" s="26"/>
      <c r="AG6" s="12"/>
    </row>
    <row r="7" spans="1:33" x14ac:dyDescent="0.2">
      <c r="A7" s="7" t="s">
        <v>986</v>
      </c>
      <c r="D7" s="26">
        <v>2786</v>
      </c>
      <c r="E7" s="12">
        <f>D7/D5</f>
        <v>4.2879349883797886E-2</v>
      </c>
      <c r="F7" s="26">
        <v>3800</v>
      </c>
      <c r="G7" s="12">
        <f>F7/F5</f>
        <v>6.8205477976810133E-2</v>
      </c>
      <c r="H7" s="26">
        <v>8824</v>
      </c>
      <c r="I7" s="12">
        <f>H7/H5</f>
        <v>4.862672486002733E-2</v>
      </c>
      <c r="J7" s="26">
        <v>7831</v>
      </c>
      <c r="K7" s="12">
        <f>J7/J5</f>
        <v>0.10105820105820106</v>
      </c>
      <c r="L7" s="26">
        <v>19845</v>
      </c>
      <c r="M7" s="12">
        <f>L7/L5</f>
        <v>7.799358601499741E-2</v>
      </c>
      <c r="N7" s="26">
        <v>1628</v>
      </c>
      <c r="O7" s="12">
        <f>N7/N5</f>
        <v>3.6416508220556983E-2</v>
      </c>
      <c r="P7" s="26">
        <v>9307</v>
      </c>
      <c r="Q7" s="12">
        <f>P7/P5</f>
        <v>4.481392135053279E-2</v>
      </c>
      <c r="R7" s="26">
        <v>1118</v>
      </c>
      <c r="S7" s="12">
        <f>R7/R5</f>
        <v>6.1377985177051883E-2</v>
      </c>
      <c r="T7" s="26">
        <v>1401</v>
      </c>
      <c r="U7" s="12">
        <f>T7/T5</f>
        <v>5.0105504094989449E-2</v>
      </c>
      <c r="V7" s="26">
        <v>3232</v>
      </c>
      <c r="W7" s="12">
        <f>V7/V5</f>
        <v>9.0983306590096555E-2</v>
      </c>
      <c r="X7" s="26">
        <v>5658</v>
      </c>
      <c r="Y7" s="12">
        <f>X7/X5</f>
        <v>3.5809899937342168E-2</v>
      </c>
      <c r="Z7" s="26">
        <v>2069</v>
      </c>
      <c r="AA7" s="12">
        <f>Z7/Z5</f>
        <v>5.5291288081239981E-2</v>
      </c>
      <c r="AB7" s="26">
        <v>2883</v>
      </c>
      <c r="AC7" s="12">
        <f>AB7/AB5</f>
        <v>2.2325473341851549E-2</v>
      </c>
      <c r="AD7" s="89">
        <f t="shared" ref="AD7:AD11" si="0">SUM(AB7,Z7,X7,V7,T7,R7,P7,N7,L7,J7,H7,F7,D7)</f>
        <v>70382</v>
      </c>
      <c r="AE7" s="10">
        <f>AD7/AD5</f>
        <v>5.4444638693737113E-2</v>
      </c>
    </row>
    <row r="8" spans="1:33" x14ac:dyDescent="0.2">
      <c r="A8" s="7" t="s">
        <v>987</v>
      </c>
      <c r="B8" s="7" t="s">
        <v>982</v>
      </c>
      <c r="C8" s="7" t="s">
        <v>988</v>
      </c>
      <c r="D8" s="26">
        <v>2896</v>
      </c>
      <c r="E8" s="12"/>
      <c r="F8" s="26">
        <v>3920</v>
      </c>
      <c r="H8" s="26">
        <v>9060</v>
      </c>
      <c r="I8" s="12"/>
      <c r="J8" s="26">
        <v>8047</v>
      </c>
      <c r="K8" s="12"/>
      <c r="L8" s="26">
        <v>20509</v>
      </c>
      <c r="M8" s="12"/>
      <c r="N8" s="26">
        <v>1708</v>
      </c>
      <c r="O8" s="12"/>
      <c r="P8" s="26">
        <v>9582</v>
      </c>
      <c r="Q8" s="12"/>
      <c r="R8" s="26">
        <v>1170</v>
      </c>
      <c r="S8" s="12"/>
      <c r="T8" s="26">
        <v>508</v>
      </c>
      <c r="U8" s="12"/>
      <c r="V8" s="26">
        <v>3348</v>
      </c>
      <c r="W8" s="12"/>
      <c r="X8" s="26">
        <v>5806</v>
      </c>
      <c r="Y8" s="12"/>
      <c r="Z8" s="26">
        <v>2145</v>
      </c>
      <c r="AA8" s="12"/>
      <c r="AB8" s="26">
        <v>2999</v>
      </c>
      <c r="AC8" s="12"/>
      <c r="AD8" s="89">
        <f t="shared" si="0"/>
        <v>71698</v>
      </c>
      <c r="AE8" s="10"/>
    </row>
    <row r="9" spans="1:33" x14ac:dyDescent="0.2">
      <c r="B9" s="7" t="s">
        <v>989</v>
      </c>
      <c r="C9" s="7" t="s">
        <v>990</v>
      </c>
      <c r="D9" s="26">
        <v>698</v>
      </c>
      <c r="E9" s="12">
        <f>D9/D7</f>
        <v>0.25053840631730079</v>
      </c>
      <c r="F9" s="26">
        <v>1230</v>
      </c>
      <c r="G9" s="12">
        <f>F9/F7</f>
        <v>0.3236842105263158</v>
      </c>
      <c r="H9" s="26">
        <v>2965</v>
      </c>
      <c r="I9" s="12">
        <f>H9/H7</f>
        <v>0.33601541251133271</v>
      </c>
      <c r="J9" s="26">
        <v>2493</v>
      </c>
      <c r="K9" s="12">
        <f>J9/J7</f>
        <v>0.31835014685225388</v>
      </c>
      <c r="L9" s="26">
        <v>6567</v>
      </c>
      <c r="M9" s="12">
        <f>L9/L7</f>
        <v>0.33091458805744522</v>
      </c>
      <c r="N9" s="26">
        <v>421</v>
      </c>
      <c r="O9" s="12">
        <f>N9/N7</f>
        <v>0.25859950859950859</v>
      </c>
      <c r="P9" s="26">
        <v>2959</v>
      </c>
      <c r="Q9" s="12">
        <f>P9/P7</f>
        <v>0.31793273879875361</v>
      </c>
      <c r="R9" s="26">
        <v>289</v>
      </c>
      <c r="S9" s="12">
        <f>R9/R7</f>
        <v>0.25849731663685149</v>
      </c>
      <c r="T9" s="26">
        <v>124</v>
      </c>
      <c r="U9" s="12">
        <f>T9/T7</f>
        <v>8.8508208422555315E-2</v>
      </c>
      <c r="V9" s="26">
        <v>938</v>
      </c>
      <c r="W9" s="12">
        <f>V9/V7</f>
        <v>0.2902227722772277</v>
      </c>
      <c r="X9" s="26">
        <v>1768</v>
      </c>
      <c r="Y9" s="12">
        <f>X9/X7</f>
        <v>0.31247790738776954</v>
      </c>
      <c r="Z9" s="26">
        <v>665</v>
      </c>
      <c r="AA9" s="12">
        <f>Z9/Z7</f>
        <v>0.32141130981150312</v>
      </c>
      <c r="AB9" s="26">
        <v>800</v>
      </c>
      <c r="AC9" s="12">
        <f>AB9/AB7</f>
        <v>0.27748872702046479</v>
      </c>
      <c r="AD9" s="89">
        <f t="shared" si="0"/>
        <v>21917</v>
      </c>
      <c r="AE9" s="10">
        <f>AD9/AD7</f>
        <v>0.31140064220965585</v>
      </c>
    </row>
    <row r="10" spans="1:33" x14ac:dyDescent="0.2">
      <c r="B10" s="7" t="s">
        <v>991</v>
      </c>
      <c r="C10" s="7" t="s">
        <v>992</v>
      </c>
      <c r="D10" s="26">
        <v>1269</v>
      </c>
      <c r="E10" s="12">
        <f>D10/D7</f>
        <v>0.45549174443646806</v>
      </c>
      <c r="F10" s="26">
        <v>1841</v>
      </c>
      <c r="G10" s="12">
        <f>F10/F7</f>
        <v>0.48447368421052633</v>
      </c>
      <c r="H10" s="26">
        <v>4381</v>
      </c>
      <c r="I10" s="12">
        <f>H10/H7</f>
        <v>0.49648685403445147</v>
      </c>
      <c r="J10" s="26">
        <v>3981</v>
      </c>
      <c r="K10" s="12">
        <f>J10/J7</f>
        <v>0.50836419358957985</v>
      </c>
      <c r="L10" s="26">
        <v>9602</v>
      </c>
      <c r="M10" s="12">
        <f>L10/L7</f>
        <v>0.48384983623078859</v>
      </c>
      <c r="N10" s="26">
        <v>751</v>
      </c>
      <c r="O10" s="12">
        <f>N10/N7</f>
        <v>0.46130221130221133</v>
      </c>
      <c r="P10" s="26">
        <v>4571</v>
      </c>
      <c r="Q10" s="12">
        <f>P10/P7</f>
        <v>0.49113570430858494</v>
      </c>
      <c r="R10" s="26">
        <v>516</v>
      </c>
      <c r="S10" s="12">
        <f>R10/R7</f>
        <v>0.46153846153846156</v>
      </c>
      <c r="T10" s="26">
        <v>292</v>
      </c>
      <c r="U10" s="12">
        <f>T10/T7</f>
        <v>0.20842255531763026</v>
      </c>
      <c r="V10" s="26">
        <v>1544</v>
      </c>
      <c r="W10" s="12">
        <f>V10/V7</f>
        <v>0.4777227722772277</v>
      </c>
      <c r="X10" s="26">
        <v>2942</v>
      </c>
      <c r="Y10" s="12">
        <f>X10/X7</f>
        <v>0.51997172145634496</v>
      </c>
      <c r="Z10" s="26">
        <v>1047</v>
      </c>
      <c r="AA10" s="12">
        <f>Z10/Z7</f>
        <v>0.50604156597390049</v>
      </c>
      <c r="AB10" s="26">
        <v>1482</v>
      </c>
      <c r="AC10" s="12">
        <f>AB10/AB7</f>
        <v>0.51404786680541104</v>
      </c>
      <c r="AD10" s="89">
        <f t="shared" si="0"/>
        <v>34219</v>
      </c>
      <c r="AE10" s="10">
        <f>AD10/AD7</f>
        <v>0.48618965076297915</v>
      </c>
    </row>
    <row r="11" spans="1:33" x14ac:dyDescent="0.2">
      <c r="B11" s="7" t="s">
        <v>993</v>
      </c>
      <c r="C11" s="7" t="s">
        <v>994</v>
      </c>
      <c r="D11" s="26">
        <v>929</v>
      </c>
      <c r="E11" s="12">
        <f>D11/D8</f>
        <v>0.32078729281767954</v>
      </c>
      <c r="F11" s="26">
        <v>849</v>
      </c>
      <c r="G11" s="12">
        <f>F11/F8</f>
        <v>0.21658163265306121</v>
      </c>
      <c r="H11" s="26">
        <v>1714</v>
      </c>
      <c r="I11" s="12">
        <f>H11/H8</f>
        <v>0.1891832229580574</v>
      </c>
      <c r="J11" s="26">
        <v>1573</v>
      </c>
      <c r="K11" s="12">
        <f>J11/J8</f>
        <v>0.19547657512116318</v>
      </c>
      <c r="L11" s="26">
        <v>4340</v>
      </c>
      <c r="M11" s="12">
        <f>L11/L8</f>
        <v>0.21161441318445562</v>
      </c>
      <c r="N11" s="26">
        <v>536</v>
      </c>
      <c r="O11" s="12">
        <f>N11/N8</f>
        <v>0.31381733021077285</v>
      </c>
      <c r="P11" s="26">
        <v>2052</v>
      </c>
      <c r="Q11" s="12">
        <f>P11/P8</f>
        <v>0.21415153412648716</v>
      </c>
      <c r="R11" s="26">
        <v>365</v>
      </c>
      <c r="S11" s="12">
        <f>R11/R8</f>
        <v>0.31196581196581197</v>
      </c>
      <c r="T11" s="26">
        <v>92</v>
      </c>
      <c r="U11" s="12">
        <f>T11/T8</f>
        <v>0.18110236220472442</v>
      </c>
      <c r="V11" s="26">
        <v>866</v>
      </c>
      <c r="W11" s="12">
        <f>V11/V8</f>
        <v>0.25866188769414578</v>
      </c>
      <c r="X11" s="26">
        <v>1096</v>
      </c>
      <c r="Y11" s="12">
        <f>X11/X8</f>
        <v>0.1887702376851533</v>
      </c>
      <c r="Z11" s="26">
        <v>433</v>
      </c>
      <c r="AA11" s="12">
        <f>Z11/Z8</f>
        <v>0.20186480186480185</v>
      </c>
      <c r="AB11" s="26">
        <v>717</v>
      </c>
      <c r="AC11" s="12">
        <f>AB11/AB8</f>
        <v>0.23907969323107703</v>
      </c>
      <c r="AD11" s="89">
        <f t="shared" si="0"/>
        <v>15562</v>
      </c>
      <c r="AE11" s="10">
        <f>AD11/AD8</f>
        <v>0.21704929007782645</v>
      </c>
    </row>
    <row r="14" spans="1:33" x14ac:dyDescent="0.2">
      <c r="A14" s="54" t="s">
        <v>995</v>
      </c>
      <c r="B14" s="54"/>
      <c r="C14" s="54"/>
    </row>
    <row r="15" spans="1:33" x14ac:dyDescent="0.2">
      <c r="C15" s="7" t="s">
        <v>0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</row>
    <row r="16" spans="1:33" s="52" customFormat="1" x14ac:dyDescent="0.2">
      <c r="A16" s="52" t="s">
        <v>978</v>
      </c>
      <c r="C16" s="52" t="s">
        <v>978</v>
      </c>
      <c r="D16" s="53" t="s">
        <v>979</v>
      </c>
      <c r="E16" s="53"/>
      <c r="F16" s="53" t="s">
        <v>76</v>
      </c>
      <c r="G16" s="53"/>
      <c r="H16" s="53" t="s">
        <v>110</v>
      </c>
      <c r="I16" s="53"/>
      <c r="J16" s="53" t="s">
        <v>78</v>
      </c>
      <c r="K16" s="53"/>
      <c r="L16" s="53" t="s">
        <v>79</v>
      </c>
      <c r="M16" s="53"/>
      <c r="N16" s="53" t="s">
        <v>80</v>
      </c>
      <c r="O16" s="53"/>
      <c r="P16" s="53" t="s">
        <v>81</v>
      </c>
      <c r="Q16" s="53"/>
      <c r="R16" s="53" t="s">
        <v>82</v>
      </c>
      <c r="S16" s="53"/>
      <c r="T16" s="53" t="s">
        <v>980</v>
      </c>
      <c r="U16" s="53"/>
      <c r="V16" s="53" t="s">
        <v>84</v>
      </c>
      <c r="W16" s="53"/>
      <c r="X16" s="53" t="s">
        <v>85</v>
      </c>
      <c r="Y16" s="53"/>
      <c r="Z16" s="53" t="s">
        <v>86</v>
      </c>
      <c r="AA16" s="53"/>
      <c r="AB16" s="53" t="s">
        <v>981</v>
      </c>
      <c r="AC16" s="53"/>
      <c r="AD16" s="86" t="s">
        <v>982</v>
      </c>
      <c r="AE16" s="86"/>
    </row>
    <row r="17" spans="1:33" x14ac:dyDescent="0.2">
      <c r="A17" s="7" t="s">
        <v>983</v>
      </c>
      <c r="C17" s="7" t="s">
        <v>983</v>
      </c>
      <c r="D17" s="54" t="s">
        <v>89</v>
      </c>
      <c r="E17" s="54"/>
      <c r="F17" s="54" t="s">
        <v>4</v>
      </c>
      <c r="G17" s="54"/>
      <c r="H17" s="54" t="s">
        <v>5</v>
      </c>
      <c r="I17" s="54"/>
      <c r="J17" s="54" t="s">
        <v>6</v>
      </c>
      <c r="K17" s="54"/>
      <c r="L17" s="54" t="s">
        <v>7</v>
      </c>
      <c r="M17" s="54"/>
      <c r="N17" s="54" t="s">
        <v>8</v>
      </c>
      <c r="O17" s="54"/>
      <c r="P17" s="54" t="s">
        <v>9</v>
      </c>
      <c r="Q17" s="54"/>
      <c r="R17" s="54" t="s">
        <v>10</v>
      </c>
      <c r="S17" s="54"/>
      <c r="T17" s="54" t="s">
        <v>11</v>
      </c>
      <c r="U17" s="54"/>
      <c r="V17" s="54" t="s">
        <v>12</v>
      </c>
      <c r="W17" s="54"/>
      <c r="X17" s="54" t="s">
        <v>13</v>
      </c>
      <c r="Y17" s="54"/>
      <c r="Z17" s="54" t="s">
        <v>14</v>
      </c>
      <c r="AA17" s="54"/>
      <c r="AB17" s="54" t="s">
        <v>15</v>
      </c>
      <c r="AC17" s="54"/>
      <c r="AD17" s="87"/>
      <c r="AE17" s="87"/>
    </row>
    <row r="18" spans="1:33" x14ac:dyDescent="0.2">
      <c r="AD18" s="88"/>
      <c r="AE18" s="88"/>
    </row>
    <row r="19" spans="1:33" s="52" customFormat="1" ht="16" x14ac:dyDescent="0.2">
      <c r="A19" s="52" t="s">
        <v>984</v>
      </c>
      <c r="D19" s="44">
        <v>3045</v>
      </c>
      <c r="E19" s="44"/>
      <c r="F19" s="44">
        <v>4304</v>
      </c>
      <c r="G19" s="44"/>
      <c r="H19" s="44">
        <v>10595</v>
      </c>
      <c r="I19" s="44"/>
      <c r="J19" s="44">
        <v>8264</v>
      </c>
      <c r="K19" s="44"/>
      <c r="L19" s="44">
        <v>23715</v>
      </c>
      <c r="M19" s="44"/>
      <c r="N19" s="44">
        <v>1591</v>
      </c>
      <c r="O19" s="44"/>
      <c r="P19" s="44">
        <v>8134</v>
      </c>
      <c r="Q19" s="44"/>
      <c r="R19" s="44">
        <v>727</v>
      </c>
      <c r="S19" s="44"/>
      <c r="T19" s="44">
        <v>1261</v>
      </c>
      <c r="U19" s="44"/>
      <c r="V19" s="44">
        <v>2243</v>
      </c>
      <c r="W19" s="44"/>
      <c r="X19" s="44">
        <v>6894</v>
      </c>
      <c r="Y19" s="44"/>
      <c r="Z19" s="44">
        <v>2139</v>
      </c>
      <c r="AA19" s="44"/>
      <c r="AB19" s="44">
        <v>4113</v>
      </c>
      <c r="AD19" s="89">
        <f>SUM(AB19,Z19,X19,V19,T19,R19,P19,N19,L19,J19,H19,F19,D19)</f>
        <v>77025</v>
      </c>
      <c r="AE19" s="88"/>
    </row>
    <row r="20" spans="1:33" x14ac:dyDescent="0.2">
      <c r="A20" s="7" t="s">
        <v>985</v>
      </c>
      <c r="D20" s="26">
        <f>D19-D21</f>
        <v>2145</v>
      </c>
      <c r="E20" s="12">
        <f>D20/D19</f>
        <v>0.70443349753694584</v>
      </c>
      <c r="F20" s="26">
        <f>F19-F21</f>
        <v>2649</v>
      </c>
      <c r="G20" s="12">
        <f>F20/F19</f>
        <v>0.61547397769516732</v>
      </c>
      <c r="H20" s="26">
        <f>H19-H21</f>
        <v>7627</v>
      </c>
      <c r="I20" s="12">
        <f>H20/H19</f>
        <v>0.71986786219915055</v>
      </c>
      <c r="J20" s="26">
        <f>J19-J21</f>
        <v>5258</v>
      </c>
      <c r="K20" s="12">
        <f>J20/J19</f>
        <v>0.6362536302032914</v>
      </c>
      <c r="L20" s="26">
        <f>L19-L21</f>
        <v>16650</v>
      </c>
      <c r="M20" s="12">
        <f>L20/L19</f>
        <v>0.70208728652751418</v>
      </c>
      <c r="N20" s="26">
        <f>N19-N21</f>
        <v>978</v>
      </c>
      <c r="O20" s="12">
        <f>N20/N19</f>
        <v>0.61470773098680076</v>
      </c>
      <c r="P20" s="26">
        <f>P19-P21</f>
        <v>5217</v>
      </c>
      <c r="Q20" s="12">
        <f>P20/P19</f>
        <v>0.6413818539463978</v>
      </c>
      <c r="R20" s="26">
        <f>R19-R21</f>
        <v>432</v>
      </c>
      <c r="S20" s="12">
        <f>R20/R19</f>
        <v>0.59422283356258598</v>
      </c>
      <c r="T20" s="26">
        <f>T19-T21</f>
        <v>789</v>
      </c>
      <c r="U20" s="12">
        <f>T20/T19</f>
        <v>0.62569389373513085</v>
      </c>
      <c r="V20" s="26">
        <f>V19-V21</f>
        <v>1290</v>
      </c>
      <c r="W20" s="12">
        <f>V20/V19</f>
        <v>0.57512260365581813</v>
      </c>
      <c r="X20" s="26">
        <f>X19-X21</f>
        <v>5039</v>
      </c>
      <c r="Y20" s="12">
        <f>X20/X19</f>
        <v>0.73092544241369306</v>
      </c>
      <c r="Z20" s="26">
        <f>Z19-Z21</f>
        <v>1443</v>
      </c>
      <c r="AA20" s="12">
        <f>Z20/Z19</f>
        <v>0.67461430575035064</v>
      </c>
      <c r="AB20" s="26">
        <f>AB19-AB21</f>
        <v>2942</v>
      </c>
      <c r="AC20" s="12">
        <f>AB20/AB19</f>
        <v>0.71529297349866283</v>
      </c>
      <c r="AD20" s="89">
        <f>SUM(AB20,Z20,X20,V20,T20,R20,P20,N20,L20,J20,H20,F20,D20)</f>
        <v>52459</v>
      </c>
      <c r="AE20" s="10">
        <f>AD20/AD19</f>
        <v>0.68106458941901982</v>
      </c>
      <c r="AF20" s="26"/>
      <c r="AG20" s="12"/>
    </row>
    <row r="21" spans="1:33" ht="16" x14ac:dyDescent="0.2">
      <c r="A21" s="7" t="s">
        <v>986</v>
      </c>
      <c r="D21" s="24">
        <v>900</v>
      </c>
      <c r="E21" s="12">
        <f>D21/D19</f>
        <v>0.29556650246305421</v>
      </c>
      <c r="F21" s="24">
        <v>1655</v>
      </c>
      <c r="G21" s="12">
        <f>F21/F19</f>
        <v>0.38452602230483274</v>
      </c>
      <c r="H21" s="24">
        <v>2968</v>
      </c>
      <c r="I21" s="12">
        <f>H21/H19</f>
        <v>0.28013213780084945</v>
      </c>
      <c r="J21" s="24">
        <v>3006</v>
      </c>
      <c r="K21" s="12">
        <f>J21/J19</f>
        <v>0.3637463697967086</v>
      </c>
      <c r="L21" s="24">
        <v>7065</v>
      </c>
      <c r="M21" s="12">
        <f>L21/L19</f>
        <v>0.29791271347248577</v>
      </c>
      <c r="N21" s="24">
        <v>613</v>
      </c>
      <c r="O21" s="12">
        <f>N21/N19</f>
        <v>0.38529226901319924</v>
      </c>
      <c r="P21" s="24">
        <v>2917</v>
      </c>
      <c r="Q21" s="12">
        <f>P21/P19</f>
        <v>0.35861814605360215</v>
      </c>
      <c r="R21" s="24">
        <v>295</v>
      </c>
      <c r="S21" s="12">
        <f>R21/R19</f>
        <v>0.40577716643741402</v>
      </c>
      <c r="T21" s="24">
        <v>472</v>
      </c>
      <c r="U21" s="12">
        <f>T21/T19</f>
        <v>0.37430610626486915</v>
      </c>
      <c r="V21" s="24">
        <v>953</v>
      </c>
      <c r="W21" s="12">
        <f>V21/V19</f>
        <v>0.42487739634418192</v>
      </c>
      <c r="X21" s="24">
        <v>1855</v>
      </c>
      <c r="Y21" s="12">
        <f>X21/X19</f>
        <v>0.26907455758630694</v>
      </c>
      <c r="Z21" s="24">
        <v>696</v>
      </c>
      <c r="AA21" s="12">
        <f>Z21/Z19</f>
        <v>0.32538569424964936</v>
      </c>
      <c r="AB21" s="24">
        <v>1171</v>
      </c>
      <c r="AC21" s="12">
        <f>AB21/AB19</f>
        <v>0.28470702650133722</v>
      </c>
      <c r="AD21" s="89">
        <f t="shared" ref="AD21:AD25" si="1">SUM(AB21,Z21,X21,V21,T21,R21,P21,N21,L21,J21,H21,F21,D21)</f>
        <v>24566</v>
      </c>
      <c r="AE21" s="10">
        <f>AD21/AD19</f>
        <v>0.31893541058098018</v>
      </c>
    </row>
    <row r="22" spans="1:33" ht="16" x14ac:dyDescent="0.2">
      <c r="A22" s="7" t="s">
        <v>987</v>
      </c>
      <c r="B22" s="7" t="s">
        <v>982</v>
      </c>
      <c r="C22" s="7" t="s">
        <v>988</v>
      </c>
      <c r="D22" s="24">
        <v>1102</v>
      </c>
      <c r="E22" s="12"/>
      <c r="F22" s="24"/>
      <c r="H22" s="24">
        <v>3093</v>
      </c>
      <c r="I22" s="12"/>
      <c r="J22" s="24">
        <v>3119</v>
      </c>
      <c r="K22" s="12"/>
      <c r="L22" s="24">
        <v>8079</v>
      </c>
      <c r="M22" s="12"/>
      <c r="N22" s="24">
        <v>649</v>
      </c>
      <c r="O22" s="12"/>
      <c r="P22" s="24">
        <v>3080</v>
      </c>
      <c r="Q22" s="12"/>
      <c r="R22" s="24">
        <v>290</v>
      </c>
      <c r="S22" s="12"/>
      <c r="T22" s="24">
        <v>508</v>
      </c>
      <c r="U22" s="12"/>
      <c r="V22" s="24">
        <v>1008</v>
      </c>
      <c r="W22" s="12"/>
      <c r="X22" s="24">
        <v>1933</v>
      </c>
      <c r="Y22" s="12"/>
      <c r="Z22" s="24">
        <v>577</v>
      </c>
      <c r="AA22" s="12"/>
      <c r="AB22" s="24">
        <v>1235</v>
      </c>
      <c r="AC22" s="12"/>
      <c r="AD22" s="89">
        <f t="shared" si="1"/>
        <v>24673</v>
      </c>
      <c r="AE22" s="10"/>
    </row>
    <row r="23" spans="1:33" ht="16" x14ac:dyDescent="0.2">
      <c r="B23" s="7" t="s">
        <v>989</v>
      </c>
      <c r="C23" s="7" t="s">
        <v>990</v>
      </c>
      <c r="D23" s="24">
        <v>536</v>
      </c>
      <c r="E23" s="12">
        <f>D23/D21</f>
        <v>0.5955555555555555</v>
      </c>
      <c r="F23" s="24">
        <v>395</v>
      </c>
      <c r="G23" s="12">
        <f>F23/F21</f>
        <v>0.23867069486404835</v>
      </c>
      <c r="H23" s="24">
        <v>856</v>
      </c>
      <c r="I23" s="12">
        <f>H23/H21</f>
        <v>0.2884097035040431</v>
      </c>
      <c r="J23" s="24">
        <v>833</v>
      </c>
      <c r="K23" s="12">
        <f>J23/J21</f>
        <v>0.27711244178310046</v>
      </c>
      <c r="L23" s="24">
        <v>2101</v>
      </c>
      <c r="M23" s="12">
        <f>L23/L21</f>
        <v>0.29738145789101206</v>
      </c>
      <c r="N23" s="24">
        <v>156</v>
      </c>
      <c r="O23" s="12">
        <f>N23/N21</f>
        <v>0.25448613376835238</v>
      </c>
      <c r="P23" s="24">
        <v>777</v>
      </c>
      <c r="Q23" s="12">
        <f>P23/P21</f>
        <v>0.2663695577648269</v>
      </c>
      <c r="R23" s="24">
        <v>69</v>
      </c>
      <c r="S23" s="12">
        <f>R23/R21</f>
        <v>0.23389830508474577</v>
      </c>
      <c r="T23" s="24">
        <v>124</v>
      </c>
      <c r="U23" s="12">
        <f>T23/T21</f>
        <v>0.26271186440677968</v>
      </c>
      <c r="V23" s="24">
        <v>241</v>
      </c>
      <c r="W23" s="12">
        <f>V23/V21</f>
        <v>0.25288562434417627</v>
      </c>
      <c r="X23" s="24">
        <v>451</v>
      </c>
      <c r="Y23" s="12">
        <f>X23/X21</f>
        <v>0.24312668463611861</v>
      </c>
      <c r="Z23" s="24">
        <v>80</v>
      </c>
      <c r="AA23" s="12">
        <f>Z23/Z21</f>
        <v>0.11494252873563218</v>
      </c>
      <c r="AB23" s="24">
        <v>267</v>
      </c>
      <c r="AC23" s="12">
        <f>AB23/AB21</f>
        <v>0.22801024765157984</v>
      </c>
      <c r="AD23" s="89">
        <f t="shared" si="1"/>
        <v>6886</v>
      </c>
      <c r="AE23" s="10">
        <f>AD23/AD21</f>
        <v>0.28030611414149637</v>
      </c>
    </row>
    <row r="24" spans="1:33" ht="16" x14ac:dyDescent="0.2">
      <c r="B24" s="7" t="s">
        <v>991</v>
      </c>
      <c r="C24" s="7" t="s">
        <v>992</v>
      </c>
      <c r="D24" s="24">
        <v>333</v>
      </c>
      <c r="E24" s="12">
        <f>D24/D21</f>
        <v>0.37</v>
      </c>
      <c r="F24" s="24">
        <v>883</v>
      </c>
      <c r="G24" s="12">
        <f>F24/F21</f>
        <v>0.53353474320241689</v>
      </c>
      <c r="H24" s="24">
        <v>1856</v>
      </c>
      <c r="I24" s="12">
        <f>H24/H21</f>
        <v>0.6253369272237197</v>
      </c>
      <c r="J24" s="24">
        <v>1853</v>
      </c>
      <c r="K24" s="12">
        <f>J24/J21</f>
        <v>0.61643379906852958</v>
      </c>
      <c r="L24" s="24">
        <v>4782</v>
      </c>
      <c r="M24" s="12">
        <f>L24/L21</f>
        <v>0.6768577494692144</v>
      </c>
      <c r="N24" s="24">
        <v>371</v>
      </c>
      <c r="O24" s="12">
        <f>N24/N21</f>
        <v>0.6052202283849919</v>
      </c>
      <c r="P24" s="24">
        <v>1830</v>
      </c>
      <c r="Q24" s="12">
        <f>P24/P21</f>
        <v>0.62735687350017144</v>
      </c>
      <c r="R24" s="24">
        <v>189</v>
      </c>
      <c r="S24" s="12">
        <f>R24/R21</f>
        <v>0.64067796610169492</v>
      </c>
      <c r="T24" s="24">
        <v>292</v>
      </c>
      <c r="U24" s="12">
        <f>T24/T21</f>
        <v>0.61864406779661019</v>
      </c>
      <c r="V24" s="24">
        <v>603</v>
      </c>
      <c r="W24" s="12">
        <f>V24/V21</f>
        <v>0.63273871983210916</v>
      </c>
      <c r="X24" s="24">
        <v>1221</v>
      </c>
      <c r="Y24" s="12">
        <f>X24/X21</f>
        <v>0.65822102425876006</v>
      </c>
      <c r="Z24" s="24">
        <v>447</v>
      </c>
      <c r="AA24" s="12">
        <f>Z24/Z21</f>
        <v>0.64224137931034486</v>
      </c>
      <c r="AB24" s="24">
        <v>757</v>
      </c>
      <c r="AC24" s="12">
        <f>AB24/AB21</f>
        <v>0.64645602049530315</v>
      </c>
      <c r="AD24" s="89">
        <f t="shared" si="1"/>
        <v>15417</v>
      </c>
      <c r="AE24" s="10">
        <f>AD24/AD21</f>
        <v>0.62757469673532529</v>
      </c>
    </row>
    <row r="25" spans="1:33" ht="16" x14ac:dyDescent="0.2">
      <c r="B25" s="7" t="s">
        <v>993</v>
      </c>
      <c r="C25" s="7" t="s">
        <v>994</v>
      </c>
      <c r="D25" s="24">
        <v>233</v>
      </c>
      <c r="E25" s="12">
        <f>D25/D22</f>
        <v>0.21143375680580762</v>
      </c>
      <c r="F25" s="24">
        <v>210</v>
      </c>
      <c r="G25" s="12" t="e">
        <f>F25/F22</f>
        <v>#DIV/0!</v>
      </c>
      <c r="H25" s="24">
        <v>381</v>
      </c>
      <c r="I25" s="12">
        <f>H25/H22</f>
        <v>0.12318137730358875</v>
      </c>
      <c r="J25" s="24">
        <v>433</v>
      </c>
      <c r="K25" s="12">
        <f>J25/J22</f>
        <v>0.13882654697018276</v>
      </c>
      <c r="L25" s="24">
        <v>1196</v>
      </c>
      <c r="M25" s="12">
        <f>L25/L22</f>
        <v>0.14803812353013987</v>
      </c>
      <c r="N25" s="24">
        <v>122</v>
      </c>
      <c r="O25" s="12">
        <f>N25/N22</f>
        <v>0.18798151001540833</v>
      </c>
      <c r="P25" s="24">
        <v>473</v>
      </c>
      <c r="Q25" s="12">
        <f>P25/P22</f>
        <v>0.15357142857142858</v>
      </c>
      <c r="R25" s="24">
        <v>32</v>
      </c>
      <c r="S25" s="12">
        <f>R25/R22</f>
        <v>0.1103448275862069</v>
      </c>
      <c r="T25" s="24">
        <v>92</v>
      </c>
      <c r="U25" s="12">
        <f>T25/T22</f>
        <v>0.18110236220472442</v>
      </c>
      <c r="V25" s="24">
        <v>164</v>
      </c>
      <c r="W25" s="12">
        <f>V25/V22</f>
        <v>0.1626984126984127</v>
      </c>
      <c r="X25" s="24">
        <v>261</v>
      </c>
      <c r="Y25" s="12">
        <f>X25/X22</f>
        <v>0.13502327987584067</v>
      </c>
      <c r="Z25" s="24">
        <v>50</v>
      </c>
      <c r="AA25" s="12">
        <f>Z25/Z22</f>
        <v>8.6655112651646451E-2</v>
      </c>
      <c r="AB25" s="24">
        <v>211</v>
      </c>
      <c r="AC25" s="12">
        <f>AB25/AB22</f>
        <v>0.17085020242914981</v>
      </c>
      <c r="AD25" s="89">
        <f t="shared" si="1"/>
        <v>3858</v>
      </c>
      <c r="AE25" s="10">
        <f>AD25/AD22</f>
        <v>0.15636525756900255</v>
      </c>
    </row>
    <row r="26" spans="1:33" ht="16" x14ac:dyDescent="0.2"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33" ht="16" x14ac:dyDescent="0.2">
      <c r="A27" s="52"/>
      <c r="B27" s="52"/>
      <c r="C27" s="52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33" ht="16" x14ac:dyDescent="0.2"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33" ht="16" x14ac:dyDescent="0.2"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33" ht="16" x14ac:dyDescent="0.2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33" ht="16" x14ac:dyDescent="0.2">
      <c r="D31" s="24"/>
      <c r="E31" s="24"/>
      <c r="F31" s="44"/>
      <c r="G31" s="4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33" ht="16" x14ac:dyDescent="0.2">
      <c r="D32" s="24"/>
      <c r="E32" s="24"/>
      <c r="F32" s="44"/>
      <c r="G32" s="4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4:28" x14ac:dyDescent="0.2">
      <c r="D33" s="27"/>
      <c r="E33" s="27"/>
      <c r="F33" s="27"/>
      <c r="G33" s="29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</row>
    <row r="34" spans="4:28" x14ac:dyDescent="0.2">
      <c r="D34" s="26"/>
      <c r="E34" s="12"/>
      <c r="F34" s="26"/>
      <c r="H34" s="26"/>
      <c r="I34" s="12"/>
      <c r="J34" s="26"/>
      <c r="K34" s="12"/>
      <c r="L34" s="26"/>
      <c r="M34" s="12"/>
      <c r="N34" s="26"/>
      <c r="O34" s="12"/>
      <c r="P34" s="26"/>
      <c r="Q34" s="12"/>
      <c r="R34" s="26"/>
      <c r="S34" s="12"/>
      <c r="T34" s="26"/>
      <c r="U34" s="12"/>
      <c r="V34" s="26"/>
      <c r="W34" s="12"/>
      <c r="X34" s="26"/>
      <c r="Y34" s="12"/>
      <c r="Z34" s="26"/>
      <c r="AA34" s="12"/>
      <c r="AB34" s="26"/>
    </row>
    <row r="35" spans="4:28" x14ac:dyDescent="0.2">
      <c r="D35" s="26"/>
      <c r="E35" s="12"/>
      <c r="F35" s="26"/>
      <c r="H35" s="26"/>
      <c r="I35" s="12"/>
      <c r="J35" s="26"/>
      <c r="K35" s="12"/>
      <c r="L35" s="26"/>
      <c r="M35" s="12"/>
      <c r="N35" s="26"/>
      <c r="O35" s="12"/>
      <c r="P35" s="26"/>
      <c r="Q35" s="12"/>
      <c r="R35" s="26"/>
      <c r="S35" s="12"/>
      <c r="T35" s="26"/>
      <c r="U35" s="12"/>
      <c r="V35" s="26"/>
      <c r="W35" s="12"/>
      <c r="X35" s="26"/>
      <c r="Y35" s="12"/>
      <c r="Z35" s="26"/>
      <c r="AA35" s="12"/>
      <c r="AB35" s="26"/>
    </row>
    <row r="36" spans="4:28" x14ac:dyDescent="0.2">
      <c r="D36" s="26"/>
      <c r="E36" s="12"/>
      <c r="F36" s="26"/>
      <c r="H36" s="26"/>
      <c r="I36" s="12"/>
      <c r="J36" s="26"/>
      <c r="K36" s="12"/>
      <c r="L36" s="26"/>
      <c r="M36" s="12"/>
      <c r="N36" s="26"/>
      <c r="O36" s="12"/>
      <c r="P36" s="26"/>
      <c r="Q36" s="12"/>
      <c r="R36" s="26"/>
      <c r="S36" s="12"/>
      <c r="T36" s="26"/>
      <c r="U36" s="12"/>
      <c r="V36" s="26"/>
      <c r="W36" s="12"/>
      <c r="X36" s="26"/>
      <c r="Y36" s="12"/>
      <c r="Z36" s="26"/>
      <c r="AA36" s="12"/>
      <c r="AB36" s="26"/>
    </row>
    <row r="37" spans="4:28" x14ac:dyDescent="0.2">
      <c r="D37" s="26"/>
      <c r="E37" s="12"/>
      <c r="F37" s="26"/>
      <c r="H37" s="26"/>
      <c r="I37" s="12"/>
      <c r="J37" s="26"/>
      <c r="K37" s="12"/>
      <c r="L37" s="26"/>
      <c r="M37" s="12"/>
      <c r="N37" s="26"/>
      <c r="O37" s="12"/>
      <c r="P37" s="26"/>
      <c r="Q37" s="12"/>
      <c r="R37" s="26"/>
      <c r="S37" s="12"/>
      <c r="T37" s="26"/>
      <c r="U37" s="12"/>
      <c r="V37" s="26"/>
      <c r="W37" s="12"/>
      <c r="X37" s="26"/>
      <c r="Y37" s="12"/>
      <c r="Z37" s="26"/>
      <c r="AA37" s="12"/>
      <c r="AB37" s="26"/>
    </row>
    <row r="38" spans="4:28" x14ac:dyDescent="0.2">
      <c r="D38" s="26"/>
      <c r="E38" s="12"/>
      <c r="F38" s="26"/>
      <c r="H38" s="26"/>
      <c r="I38" s="12"/>
      <c r="J38" s="26"/>
      <c r="K38" s="12"/>
      <c r="L38" s="26"/>
      <c r="M38" s="12"/>
      <c r="N38" s="26"/>
      <c r="O38" s="12"/>
      <c r="P38" s="26"/>
      <c r="Q38" s="12"/>
      <c r="R38" s="26"/>
      <c r="S38" s="12"/>
      <c r="T38" s="26"/>
      <c r="U38" s="12"/>
      <c r="V38" s="26"/>
      <c r="W38" s="12"/>
      <c r="X38" s="26"/>
      <c r="Y38" s="12"/>
      <c r="Z38" s="26"/>
      <c r="AA38" s="12"/>
      <c r="AB38" s="26"/>
    </row>
    <row r="39" spans="4:28" x14ac:dyDescent="0.2">
      <c r="D39" s="26"/>
      <c r="E39" s="12"/>
      <c r="F39" s="26"/>
      <c r="H39" s="26"/>
      <c r="I39" s="12"/>
      <c r="J39" s="26"/>
      <c r="K39" s="12"/>
      <c r="L39" s="26"/>
      <c r="M39" s="12"/>
      <c r="N39" s="26"/>
      <c r="O39" s="12"/>
      <c r="P39" s="26"/>
      <c r="Q39" s="12"/>
      <c r="R39" s="26"/>
      <c r="S39" s="12"/>
      <c r="T39" s="26"/>
      <c r="U39" s="12"/>
      <c r="V39" s="26"/>
      <c r="W39" s="12"/>
      <c r="X39" s="26"/>
      <c r="Y39" s="12"/>
      <c r="Z39" s="26"/>
      <c r="AA39" s="12"/>
      <c r="AB39" s="26"/>
    </row>
    <row r="41" spans="4:28" x14ac:dyDescent="0.2"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4:28" x14ac:dyDescent="0.2">
      <c r="D42" s="12"/>
      <c r="E42" s="12"/>
      <c r="F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52" spans="1:3" x14ac:dyDescent="0.2">
      <c r="A52" s="52" t="s">
        <v>996</v>
      </c>
      <c r="B52" s="52"/>
      <c r="C52" s="52"/>
    </row>
    <row r="53" spans="1:3" x14ac:dyDescent="0.2">
      <c r="A53" s="7" t="s">
        <v>997</v>
      </c>
    </row>
    <row r="54" spans="1:3" x14ac:dyDescent="0.2">
      <c r="A54" s="7" t="s">
        <v>990</v>
      </c>
    </row>
    <row r="55" spans="1:3" x14ac:dyDescent="0.2">
      <c r="A55" s="7" t="s">
        <v>992</v>
      </c>
    </row>
    <row r="56" spans="1:3" x14ac:dyDescent="0.2">
      <c r="A56" s="7" t="s">
        <v>998</v>
      </c>
    </row>
    <row r="57" spans="1:3" x14ac:dyDescent="0.2">
      <c r="A57" s="7" t="s">
        <v>999</v>
      </c>
    </row>
    <row r="65" spans="4:28" x14ac:dyDescent="0.2">
      <c r="D65" s="7" t="s">
        <v>89</v>
      </c>
      <c r="F65" s="7" t="s">
        <v>4</v>
      </c>
      <c r="H65" s="7" t="s">
        <v>5</v>
      </c>
      <c r="J65" s="7" t="s">
        <v>6</v>
      </c>
      <c r="L65" s="7" t="s">
        <v>7</v>
      </c>
      <c r="N65" s="7" t="s">
        <v>8</v>
      </c>
      <c r="P65" s="7" t="s">
        <v>9</v>
      </c>
      <c r="T65" s="7" t="s">
        <v>11</v>
      </c>
      <c r="V65" s="7" t="s">
        <v>12</v>
      </c>
      <c r="X65" s="7" t="s">
        <v>13</v>
      </c>
      <c r="Z65" s="7" t="s">
        <v>14</v>
      </c>
      <c r="AB65" s="7" t="s">
        <v>15</v>
      </c>
    </row>
    <row r="66" spans="4:28" x14ac:dyDescent="0.2">
      <c r="D66" s="52">
        <v>64973</v>
      </c>
      <c r="E66" s="52"/>
      <c r="F66" s="52">
        <v>55714</v>
      </c>
      <c r="G66" s="29"/>
      <c r="H66" s="52">
        <v>181464</v>
      </c>
      <c r="I66" s="52"/>
      <c r="J66" s="52">
        <v>77490</v>
      </c>
      <c r="K66" s="52"/>
      <c r="L66" s="7">
        <v>254444</v>
      </c>
      <c r="N66" s="7">
        <v>44705</v>
      </c>
      <c r="P66" s="7">
        <v>207681</v>
      </c>
      <c r="T66" s="7">
        <v>27961</v>
      </c>
      <c r="V66" s="7">
        <v>35523</v>
      </c>
      <c r="X66" s="7">
        <v>158001</v>
      </c>
      <c r="Z66" s="7">
        <v>37420</v>
      </c>
      <c r="AB66" s="7">
        <v>129135</v>
      </c>
    </row>
    <row r="67" spans="4:28" x14ac:dyDescent="0.2">
      <c r="D67" s="7">
        <v>62077</v>
      </c>
      <c r="F67" s="7">
        <v>51794</v>
      </c>
      <c r="H67" s="7">
        <v>172404</v>
      </c>
      <c r="J67" s="7">
        <v>69443</v>
      </c>
      <c r="L67" s="7">
        <v>233938</v>
      </c>
      <c r="N67" s="7">
        <v>42997</v>
      </c>
      <c r="P67" s="7">
        <v>198099</v>
      </c>
      <c r="T67" s="7">
        <v>26514</v>
      </c>
      <c r="V67" s="7">
        <v>32175</v>
      </c>
      <c r="X67" s="7">
        <v>152195</v>
      </c>
      <c r="Z67" s="7">
        <v>35275</v>
      </c>
      <c r="AB67" s="7">
        <v>126136</v>
      </c>
    </row>
    <row r="68" spans="4:28" x14ac:dyDescent="0.2">
      <c r="D68" s="7">
        <v>698</v>
      </c>
      <c r="F68" s="7">
        <v>1230</v>
      </c>
      <c r="H68" s="7">
        <v>2965</v>
      </c>
      <c r="J68" s="7">
        <v>2493</v>
      </c>
      <c r="L68" s="7">
        <v>6567</v>
      </c>
      <c r="N68" s="7">
        <v>421</v>
      </c>
      <c r="P68" s="7">
        <v>2959</v>
      </c>
      <c r="T68" s="7">
        <v>124</v>
      </c>
      <c r="V68" s="7">
        <v>938</v>
      </c>
      <c r="X68" s="7">
        <v>1768</v>
      </c>
      <c r="Z68" s="7">
        <v>665</v>
      </c>
      <c r="AB68" s="7">
        <v>800</v>
      </c>
    </row>
    <row r="69" spans="4:28" x14ac:dyDescent="0.2">
      <c r="D69" s="7">
        <v>1269</v>
      </c>
      <c r="F69" s="7">
        <v>1841</v>
      </c>
      <c r="H69" s="7">
        <v>4381</v>
      </c>
      <c r="J69" s="7">
        <v>3981</v>
      </c>
      <c r="L69" s="7">
        <v>9602</v>
      </c>
      <c r="N69" s="7">
        <v>751</v>
      </c>
      <c r="P69" s="7">
        <v>4571</v>
      </c>
      <c r="T69" s="7">
        <v>292</v>
      </c>
      <c r="V69" s="7">
        <v>1544</v>
      </c>
      <c r="X69" s="7">
        <v>2942</v>
      </c>
      <c r="Z69" s="7">
        <v>1047</v>
      </c>
      <c r="AB69" s="7">
        <v>1482</v>
      </c>
    </row>
    <row r="70" spans="4:28" x14ac:dyDescent="0.2">
      <c r="D70" s="7">
        <v>929</v>
      </c>
      <c r="F70" s="7">
        <v>849</v>
      </c>
      <c r="H70" s="7">
        <v>1714</v>
      </c>
      <c r="J70" s="7">
        <v>1573</v>
      </c>
      <c r="L70" s="7">
        <v>4340</v>
      </c>
      <c r="N70" s="7">
        <v>536</v>
      </c>
      <c r="P70" s="7">
        <v>2052</v>
      </c>
      <c r="T70" s="7">
        <v>92</v>
      </c>
      <c r="V70" s="7">
        <v>866</v>
      </c>
      <c r="X70" s="7">
        <v>1096</v>
      </c>
      <c r="Z70" s="7">
        <v>433</v>
      </c>
      <c r="AB70" s="7">
        <v>717</v>
      </c>
    </row>
    <row r="71" spans="4:28" x14ac:dyDescent="0.2">
      <c r="D71" s="7">
        <v>2896</v>
      </c>
      <c r="F71" s="7">
        <v>3920</v>
      </c>
      <c r="H71" s="7">
        <v>9060</v>
      </c>
      <c r="J71" s="7">
        <v>8047</v>
      </c>
      <c r="L71" s="7">
        <v>20509</v>
      </c>
      <c r="N71" s="7">
        <v>1708</v>
      </c>
      <c r="P71" s="7">
        <v>9582</v>
      </c>
      <c r="T71" s="7">
        <v>508</v>
      </c>
      <c r="V71" s="7">
        <v>3348</v>
      </c>
      <c r="X71" s="7">
        <v>5806</v>
      </c>
      <c r="Z71" s="7">
        <v>2145</v>
      </c>
      <c r="AB71" s="7">
        <v>2999</v>
      </c>
    </row>
  </sheetData>
  <mergeCells count="60">
    <mergeCell ref="T17:U17"/>
    <mergeCell ref="V17:W17"/>
    <mergeCell ref="X17:Y17"/>
    <mergeCell ref="Z17:AA17"/>
    <mergeCell ref="AB17:AC17"/>
    <mergeCell ref="AD17:AE17"/>
    <mergeCell ref="AB16:AC16"/>
    <mergeCell ref="AD16:AE16"/>
    <mergeCell ref="D17:E17"/>
    <mergeCell ref="F17:G17"/>
    <mergeCell ref="H17:I17"/>
    <mergeCell ref="J17:K17"/>
    <mergeCell ref="L17:M17"/>
    <mergeCell ref="N17:O17"/>
    <mergeCell ref="P17:Q17"/>
    <mergeCell ref="R17:S17"/>
    <mergeCell ref="P16:Q16"/>
    <mergeCell ref="R16:S16"/>
    <mergeCell ref="T16:U16"/>
    <mergeCell ref="V16:W16"/>
    <mergeCell ref="X16:Y16"/>
    <mergeCell ref="Z16:AA16"/>
    <mergeCell ref="AB3:AC3"/>
    <mergeCell ref="AD3:AE3"/>
    <mergeCell ref="A14:C14"/>
    <mergeCell ref="D15:AE15"/>
    <mergeCell ref="D16:E16"/>
    <mergeCell ref="F16:G16"/>
    <mergeCell ref="H16:I16"/>
    <mergeCell ref="J16:K16"/>
    <mergeCell ref="L16:M16"/>
    <mergeCell ref="N16:O16"/>
    <mergeCell ref="P3:Q3"/>
    <mergeCell ref="R3:S3"/>
    <mergeCell ref="T3:U3"/>
    <mergeCell ref="V3:W3"/>
    <mergeCell ref="X3:Y3"/>
    <mergeCell ref="Z3:AA3"/>
    <mergeCell ref="D3:E3"/>
    <mergeCell ref="F3:G3"/>
    <mergeCell ref="H3:I3"/>
    <mergeCell ref="J3:K3"/>
    <mergeCell ref="L3:M3"/>
    <mergeCell ref="N3:O3"/>
    <mergeCell ref="T2:U2"/>
    <mergeCell ref="V2:W2"/>
    <mergeCell ref="X2:Y2"/>
    <mergeCell ref="Z2:AA2"/>
    <mergeCell ref="AB2:AC2"/>
    <mergeCell ref="AD2:AE2"/>
    <mergeCell ref="A1:C1"/>
    <mergeCell ref="D1:AE1"/>
    <mergeCell ref="D2:E2"/>
    <mergeCell ref="F2:G2"/>
    <mergeCell ref="H2:I2"/>
    <mergeCell ref="J2:K2"/>
    <mergeCell ref="L2:M2"/>
    <mergeCell ref="N2:O2"/>
    <mergeCell ref="P2:Q2"/>
    <mergeCell ref="R2:S2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5B5B8-EC7C-1F42-A3D5-894B291BAD26}">
  <dimension ref="A1:BY30"/>
  <sheetViews>
    <sheetView workbookViewId="0">
      <selection activeCell="I15" sqref="I15"/>
    </sheetView>
  </sheetViews>
  <sheetFormatPr baseColWidth="10" defaultRowHeight="15" x14ac:dyDescent="0.2"/>
  <cols>
    <col min="1" max="1" width="19.6640625" style="92" bestFit="1" customWidth="1"/>
    <col min="2" max="2" width="11.83203125" style="92" bestFit="1" customWidth="1"/>
    <col min="3" max="10" width="13.33203125" style="92" customWidth="1"/>
    <col min="11" max="11" width="13.33203125" style="91" customWidth="1"/>
    <col min="12" max="14" width="13.33203125" style="92" customWidth="1"/>
    <col min="15" max="17" width="13.33203125" style="93" customWidth="1"/>
    <col min="18" max="75" width="13.33203125" style="92" customWidth="1"/>
    <col min="76" max="16384" width="10.83203125" style="92"/>
  </cols>
  <sheetData>
    <row r="1" spans="1:77" x14ac:dyDescent="0.2">
      <c r="A1" s="7"/>
      <c r="B1" s="97"/>
      <c r="C1" s="99" t="s">
        <v>0</v>
      </c>
      <c r="D1" s="100"/>
      <c r="E1" s="100"/>
      <c r="F1" s="100"/>
      <c r="G1" s="100"/>
      <c r="H1" s="100"/>
      <c r="I1" s="110" t="s">
        <v>1015</v>
      </c>
      <c r="J1" s="111"/>
      <c r="K1" s="111"/>
      <c r="L1" s="111"/>
      <c r="M1" s="111"/>
      <c r="N1" s="111"/>
      <c r="O1" s="113" t="s">
        <v>1014</v>
      </c>
      <c r="P1" s="114"/>
      <c r="Q1" s="114"/>
      <c r="R1" s="114"/>
      <c r="S1" s="114"/>
      <c r="T1" s="114"/>
      <c r="U1" s="110" t="s">
        <v>1002</v>
      </c>
      <c r="V1" s="111"/>
      <c r="W1" s="111"/>
      <c r="X1" s="111"/>
      <c r="Y1" s="111"/>
      <c r="Z1" s="111"/>
      <c r="AA1" s="110" t="s">
        <v>1007</v>
      </c>
      <c r="AB1" s="111"/>
      <c r="AC1" s="111"/>
      <c r="AD1" s="111"/>
      <c r="AE1" s="111"/>
      <c r="AF1" s="111"/>
      <c r="AG1" s="115" t="s">
        <v>1006</v>
      </c>
      <c r="AH1" s="100"/>
      <c r="AI1" s="100"/>
      <c r="AJ1" s="100"/>
      <c r="AK1" s="100"/>
      <c r="AL1" s="100"/>
      <c r="AM1" s="115" t="s">
        <v>1004</v>
      </c>
      <c r="AN1" s="100"/>
      <c r="AO1" s="100"/>
      <c r="AP1" s="100"/>
      <c r="AQ1" s="100"/>
      <c r="AR1" s="100"/>
      <c r="AS1" s="110" t="s">
        <v>1016</v>
      </c>
      <c r="AT1" s="111"/>
      <c r="AU1" s="111"/>
      <c r="AV1" s="111"/>
      <c r="AW1" s="111"/>
      <c r="AX1" s="111"/>
      <c r="AY1" s="115" t="s">
        <v>1005</v>
      </c>
      <c r="AZ1" s="100"/>
      <c r="BA1" s="100"/>
      <c r="BB1" s="100"/>
      <c r="BC1" s="100"/>
      <c r="BD1" s="100"/>
      <c r="BE1" s="110" t="s">
        <v>1003</v>
      </c>
      <c r="BF1" s="111"/>
      <c r="BG1" s="111"/>
      <c r="BH1" s="111"/>
      <c r="BI1" s="111"/>
      <c r="BJ1" s="111"/>
      <c r="BK1" s="110" t="s">
        <v>1001</v>
      </c>
      <c r="BL1" s="111"/>
      <c r="BM1" s="111"/>
      <c r="BN1" s="111"/>
      <c r="BO1" s="111"/>
      <c r="BP1" s="111"/>
      <c r="BQ1" s="110" t="s">
        <v>1000</v>
      </c>
      <c r="BR1" s="111"/>
      <c r="BS1" s="111"/>
      <c r="BT1" s="111"/>
      <c r="BU1" s="111"/>
      <c r="BV1" s="111"/>
      <c r="BW1" s="90"/>
      <c r="BX1" s="91"/>
      <c r="BY1" s="91"/>
    </row>
    <row r="2" spans="1:77" s="94" customFormat="1" ht="51" x14ac:dyDescent="0.2">
      <c r="A2" s="95" t="s">
        <v>226</v>
      </c>
      <c r="B2" s="68" t="s">
        <v>228</v>
      </c>
      <c r="C2" s="101" t="s">
        <v>1010</v>
      </c>
      <c r="D2" s="102" t="s">
        <v>1011</v>
      </c>
      <c r="E2" s="102" t="s">
        <v>1012</v>
      </c>
      <c r="F2" s="103" t="s">
        <v>1013</v>
      </c>
      <c r="G2" s="103" t="s">
        <v>1009</v>
      </c>
      <c r="H2" s="103" t="s">
        <v>1008</v>
      </c>
      <c r="I2" s="101" t="s">
        <v>1010</v>
      </c>
      <c r="J2" s="102" t="s">
        <v>1011</v>
      </c>
      <c r="K2" s="102" t="s">
        <v>1012</v>
      </c>
      <c r="L2" s="103" t="s">
        <v>1013</v>
      </c>
      <c r="M2" s="103" t="s">
        <v>1009</v>
      </c>
      <c r="N2" s="103" t="s">
        <v>1008</v>
      </c>
      <c r="O2" s="101" t="s">
        <v>1010</v>
      </c>
      <c r="P2" s="102" t="s">
        <v>1011</v>
      </c>
      <c r="Q2" s="102" t="s">
        <v>1012</v>
      </c>
      <c r="R2" s="103" t="s">
        <v>1013</v>
      </c>
      <c r="S2" s="103" t="s">
        <v>1009</v>
      </c>
      <c r="T2" s="103" t="s">
        <v>1008</v>
      </c>
      <c r="U2" s="101" t="s">
        <v>1010</v>
      </c>
      <c r="V2" s="102" t="s">
        <v>1011</v>
      </c>
      <c r="W2" s="102" t="s">
        <v>1012</v>
      </c>
      <c r="X2" s="103" t="s">
        <v>1013</v>
      </c>
      <c r="Y2" s="103" t="s">
        <v>1009</v>
      </c>
      <c r="Z2" s="103" t="s">
        <v>1008</v>
      </c>
      <c r="AA2" s="101" t="s">
        <v>1010</v>
      </c>
      <c r="AB2" s="102" t="s">
        <v>1011</v>
      </c>
      <c r="AC2" s="102" t="s">
        <v>1012</v>
      </c>
      <c r="AD2" s="103" t="s">
        <v>1013</v>
      </c>
      <c r="AE2" s="103" t="s">
        <v>1009</v>
      </c>
      <c r="AF2" s="103" t="s">
        <v>1008</v>
      </c>
      <c r="AG2" s="101" t="s">
        <v>1010</v>
      </c>
      <c r="AH2" s="102" t="s">
        <v>1011</v>
      </c>
      <c r="AI2" s="102" t="s">
        <v>1012</v>
      </c>
      <c r="AJ2" s="103" t="s">
        <v>1013</v>
      </c>
      <c r="AK2" s="103" t="s">
        <v>1009</v>
      </c>
      <c r="AL2" s="103" t="s">
        <v>1008</v>
      </c>
      <c r="AM2" s="101" t="s">
        <v>1010</v>
      </c>
      <c r="AN2" s="102" t="s">
        <v>1011</v>
      </c>
      <c r="AO2" s="102" t="s">
        <v>1012</v>
      </c>
      <c r="AP2" s="103" t="s">
        <v>1013</v>
      </c>
      <c r="AQ2" s="103" t="s">
        <v>1009</v>
      </c>
      <c r="AR2" s="103" t="s">
        <v>1008</v>
      </c>
      <c r="AS2" s="101" t="s">
        <v>1010</v>
      </c>
      <c r="AT2" s="102" t="s">
        <v>1011</v>
      </c>
      <c r="AU2" s="102" t="s">
        <v>1012</v>
      </c>
      <c r="AV2" s="103" t="s">
        <v>1013</v>
      </c>
      <c r="AW2" s="103" t="s">
        <v>1009</v>
      </c>
      <c r="AX2" s="103" t="s">
        <v>1008</v>
      </c>
      <c r="AY2" s="101" t="s">
        <v>1010</v>
      </c>
      <c r="AZ2" s="102" t="s">
        <v>1011</v>
      </c>
      <c r="BA2" s="102" t="s">
        <v>1012</v>
      </c>
      <c r="BB2" s="103" t="s">
        <v>1013</v>
      </c>
      <c r="BC2" s="103" t="s">
        <v>1009</v>
      </c>
      <c r="BD2" s="103" t="s">
        <v>1008</v>
      </c>
      <c r="BE2" s="101" t="s">
        <v>1010</v>
      </c>
      <c r="BF2" s="102" t="s">
        <v>1011</v>
      </c>
      <c r="BG2" s="102" t="s">
        <v>1012</v>
      </c>
      <c r="BH2" s="103" t="s">
        <v>1013</v>
      </c>
      <c r="BI2" s="103" t="s">
        <v>1009</v>
      </c>
      <c r="BJ2" s="103" t="s">
        <v>1008</v>
      </c>
      <c r="BK2" s="101" t="s">
        <v>1010</v>
      </c>
      <c r="BL2" s="102" t="s">
        <v>1011</v>
      </c>
      <c r="BM2" s="102" t="s">
        <v>1012</v>
      </c>
      <c r="BN2" s="103" t="s">
        <v>1013</v>
      </c>
      <c r="BO2" s="103" t="s">
        <v>1009</v>
      </c>
      <c r="BP2" s="103" t="s">
        <v>1008</v>
      </c>
      <c r="BQ2" s="101" t="s">
        <v>1010</v>
      </c>
      <c r="BR2" s="102" t="s">
        <v>1011</v>
      </c>
      <c r="BS2" s="102" t="s">
        <v>1012</v>
      </c>
      <c r="BT2" s="103" t="s">
        <v>1013</v>
      </c>
      <c r="BU2" s="103" t="s">
        <v>1009</v>
      </c>
      <c r="BV2" s="103" t="s">
        <v>1008</v>
      </c>
      <c r="BX2" s="96"/>
      <c r="BY2" s="96"/>
    </row>
    <row r="3" spans="1:77" s="128" customFormat="1" ht="16" x14ac:dyDescent="0.2">
      <c r="A3" s="117" t="s">
        <v>75</v>
      </c>
      <c r="B3" s="117" t="s">
        <v>89</v>
      </c>
      <c r="C3" s="118">
        <v>64973</v>
      </c>
      <c r="D3" s="119">
        <v>2786</v>
      </c>
      <c r="E3" s="120">
        <v>4.2879349883797886E-2</v>
      </c>
      <c r="F3" s="121">
        <v>0.77806046280408814</v>
      </c>
      <c r="G3" s="121">
        <v>0.74851791434203818</v>
      </c>
      <c r="H3" s="121">
        <v>0.80876899828249393</v>
      </c>
      <c r="I3" s="122">
        <v>6136</v>
      </c>
      <c r="J3" s="123">
        <v>641</v>
      </c>
      <c r="K3" s="120">
        <f>J3/I3</f>
        <v>0.10446544980443286</v>
      </c>
      <c r="L3" s="121">
        <v>2.0259194507736269</v>
      </c>
      <c r="M3" s="121">
        <v>1.8661275457257152</v>
      </c>
      <c r="N3" s="121">
        <v>2.1993939430473284</v>
      </c>
      <c r="O3" s="122">
        <v>11165</v>
      </c>
      <c r="P3" s="124">
        <v>346</v>
      </c>
      <c r="Q3" s="120">
        <f>P3/O3</f>
        <v>3.0989699955217196E-2</v>
      </c>
      <c r="R3" s="121">
        <v>0.55541911145980016</v>
      </c>
      <c r="S3" s="121">
        <v>0.49890304694770565</v>
      </c>
      <c r="T3" s="121">
        <v>0.61833735284268465</v>
      </c>
      <c r="U3" s="125">
        <v>25869</v>
      </c>
      <c r="V3" s="123">
        <v>587</v>
      </c>
      <c r="W3" s="120">
        <f>V3/U3</f>
        <v>2.2691252077776489E-2</v>
      </c>
      <c r="X3" s="121">
        <v>0.40323527355484018</v>
      </c>
      <c r="Y3" s="121">
        <v>0.37142116416127741</v>
      </c>
      <c r="Z3" s="121">
        <v>0.43777442302195702</v>
      </c>
      <c r="AA3" s="125">
        <v>10308</v>
      </c>
      <c r="AB3" s="123">
        <v>174</v>
      </c>
      <c r="AC3" s="120">
        <f>AB3/AA3</f>
        <v>1.6880093131548313E-2</v>
      </c>
      <c r="AD3" s="121">
        <v>0.29819488502555425</v>
      </c>
      <c r="AE3" s="121">
        <v>0.25664591450391422</v>
      </c>
      <c r="AF3" s="121">
        <v>0.34647030959866459</v>
      </c>
      <c r="AG3" s="118"/>
      <c r="AH3" s="119"/>
      <c r="AI3" s="119"/>
      <c r="AJ3" s="121"/>
      <c r="AK3" s="121"/>
      <c r="AL3" s="121"/>
      <c r="AM3" s="118"/>
      <c r="AN3" s="119"/>
      <c r="AO3" s="119"/>
      <c r="AP3" s="121"/>
      <c r="AQ3" s="121"/>
      <c r="AR3" s="121"/>
      <c r="AS3" s="125"/>
      <c r="AT3" s="123"/>
      <c r="AU3" s="123"/>
      <c r="AV3" s="121"/>
      <c r="AW3" s="121"/>
      <c r="AX3" s="121"/>
      <c r="AY3" s="118"/>
      <c r="AZ3" s="119"/>
      <c r="BA3" s="119"/>
      <c r="BB3" s="121"/>
      <c r="BC3" s="121"/>
      <c r="BD3" s="121"/>
      <c r="BE3" s="118"/>
      <c r="BF3" s="119"/>
      <c r="BG3" s="119"/>
      <c r="BH3" s="121"/>
      <c r="BI3" s="121"/>
      <c r="BJ3" s="121"/>
      <c r="BK3" s="118"/>
      <c r="BL3" s="119"/>
      <c r="BM3" s="119"/>
      <c r="BN3" s="121"/>
      <c r="BO3" s="121"/>
      <c r="BP3" s="121"/>
      <c r="BQ3" s="118"/>
      <c r="BR3" s="119"/>
      <c r="BS3" s="119"/>
      <c r="BT3" s="121"/>
      <c r="BU3" s="121"/>
      <c r="BV3" s="121"/>
      <c r="BW3" s="126"/>
      <c r="BX3" s="127"/>
      <c r="BY3" s="127"/>
    </row>
    <row r="4" spans="1:77" ht="16" x14ac:dyDescent="0.2">
      <c r="A4" s="24" t="s">
        <v>76</v>
      </c>
      <c r="B4" s="24" t="s">
        <v>4</v>
      </c>
      <c r="C4" s="104">
        <v>55714</v>
      </c>
      <c r="D4" s="105">
        <v>3800</v>
      </c>
      <c r="E4" s="106">
        <v>6.8205477976810133E-2</v>
      </c>
      <c r="F4" s="108">
        <v>1.2712499392702603</v>
      </c>
      <c r="G4" s="108">
        <v>1.2289955310814973</v>
      </c>
      <c r="H4" s="108">
        <v>1.3149571070226089</v>
      </c>
      <c r="I4" s="109">
        <v>11677</v>
      </c>
      <c r="J4" s="57">
        <v>993</v>
      </c>
      <c r="K4" s="12">
        <f t="shared" ref="K4:K15" si="0">J4/I4</f>
        <v>8.503896548771088E-2</v>
      </c>
      <c r="L4" s="98">
        <v>1.6141623396974658</v>
      </c>
      <c r="M4" s="98">
        <v>1.5118722992895683</v>
      </c>
      <c r="N4" s="98">
        <v>1.7233731050710672</v>
      </c>
      <c r="O4" s="109">
        <v>850</v>
      </c>
      <c r="P4" s="26">
        <v>35</v>
      </c>
      <c r="Q4" s="12">
        <f t="shared" ref="Q4:Q15" si="1">P4/O4</f>
        <v>4.1176470588235294E-2</v>
      </c>
      <c r="R4" s="98">
        <v>0.74583417086040371</v>
      </c>
      <c r="S4" s="98">
        <v>0.53169950280938894</v>
      </c>
      <c r="T4" s="98">
        <v>1.046208633793748</v>
      </c>
      <c r="U4" s="104"/>
      <c r="V4" s="7"/>
      <c r="W4" s="7"/>
      <c r="X4" s="98"/>
      <c r="Y4" s="98"/>
      <c r="Z4" s="98"/>
      <c r="AA4" s="104"/>
      <c r="AB4" s="105"/>
      <c r="AC4" s="105"/>
      <c r="AD4" s="108"/>
      <c r="AE4" s="108"/>
      <c r="AF4" s="108"/>
      <c r="AG4" s="112">
        <v>9619</v>
      </c>
      <c r="AH4" s="57">
        <v>633</v>
      </c>
      <c r="AI4" s="12">
        <f t="shared" ref="AI4:AI6" si="2">AH4/AG4</f>
        <v>6.5807256471566697E-2</v>
      </c>
      <c r="AJ4" s="98">
        <v>1.2234018618677562</v>
      </c>
      <c r="AK4" s="98">
        <v>1.1282614573486835</v>
      </c>
      <c r="AL4" s="98">
        <v>1.3265649605177823</v>
      </c>
      <c r="AM4" s="112">
        <v>15006</v>
      </c>
      <c r="AN4" s="57">
        <v>405</v>
      </c>
      <c r="AO4" s="12">
        <f t="shared" ref="AO4:AO6" si="3">AN4/AM4</f>
        <v>2.6989204318272692E-2</v>
      </c>
      <c r="AP4" s="98">
        <v>0.48173063282700351</v>
      </c>
      <c r="AQ4" s="98">
        <v>0.43631241328490611</v>
      </c>
      <c r="AR4" s="98">
        <v>0.53187669096265289</v>
      </c>
      <c r="AS4" s="112"/>
      <c r="AT4" s="57"/>
      <c r="AU4" s="57"/>
      <c r="AV4" s="98"/>
      <c r="AW4" s="98"/>
      <c r="AX4" s="98"/>
      <c r="AY4" s="104"/>
      <c r="AZ4" s="105"/>
      <c r="BA4" s="105"/>
      <c r="BB4" s="108"/>
      <c r="BC4" s="108"/>
      <c r="BD4" s="108"/>
      <c r="BE4" s="104"/>
      <c r="BF4" s="105"/>
      <c r="BG4" s="105"/>
      <c r="BH4" s="108"/>
      <c r="BI4" s="108"/>
      <c r="BJ4" s="108"/>
      <c r="BK4" s="104"/>
      <c r="BL4" s="7"/>
      <c r="BM4" s="7"/>
      <c r="BN4" s="98"/>
      <c r="BO4" s="98"/>
      <c r="BP4" s="98"/>
      <c r="BQ4" s="104"/>
      <c r="BR4" s="7"/>
      <c r="BS4" s="7"/>
      <c r="BT4" s="98"/>
      <c r="BU4" s="98"/>
      <c r="BV4" s="98"/>
      <c r="BX4" s="91"/>
      <c r="BY4" s="91"/>
    </row>
    <row r="5" spans="1:77" ht="16" x14ac:dyDescent="0.2">
      <c r="A5" s="24" t="s">
        <v>77</v>
      </c>
      <c r="B5" s="24" t="s">
        <v>5</v>
      </c>
      <c r="C5" s="104">
        <v>181464</v>
      </c>
      <c r="D5" s="105">
        <v>8824</v>
      </c>
      <c r="E5" s="106">
        <v>4.862672486002733E-2</v>
      </c>
      <c r="F5" s="108">
        <v>0.88767893383305385</v>
      </c>
      <c r="G5" s="108">
        <v>0.86775474432888866</v>
      </c>
      <c r="H5" s="108">
        <v>0.90806059514015902</v>
      </c>
      <c r="I5" s="109">
        <v>26385</v>
      </c>
      <c r="J5" s="57">
        <v>1910</v>
      </c>
      <c r="K5" s="12">
        <f t="shared" si="0"/>
        <v>7.2389615311730146E-2</v>
      </c>
      <c r="L5" s="98">
        <v>1.3553220628277802</v>
      </c>
      <c r="M5" s="98">
        <v>1.2928623933528451</v>
      </c>
      <c r="N5" s="98">
        <v>1.4207992307859079</v>
      </c>
      <c r="O5" s="109">
        <v>4318</v>
      </c>
      <c r="P5" s="26">
        <v>195</v>
      </c>
      <c r="Q5" s="12">
        <f t="shared" si="1"/>
        <v>4.5159796201945344E-2</v>
      </c>
      <c r="R5" s="98">
        <v>0.82139701052624403</v>
      </c>
      <c r="S5" s="98">
        <v>0.71135131369761295</v>
      </c>
      <c r="T5" s="98">
        <v>0.94846672229279794</v>
      </c>
      <c r="U5" s="104"/>
      <c r="V5" s="7"/>
      <c r="W5" s="7"/>
      <c r="X5" s="98"/>
      <c r="Y5" s="98"/>
      <c r="Z5" s="98"/>
      <c r="AA5" s="104"/>
      <c r="AB5" s="105"/>
      <c r="AC5" s="105"/>
      <c r="AD5" s="108"/>
      <c r="AE5" s="108"/>
      <c r="AF5" s="108"/>
      <c r="AG5" s="112">
        <v>21650</v>
      </c>
      <c r="AH5" s="57">
        <v>1111</v>
      </c>
      <c r="AI5" s="12">
        <f t="shared" si="2"/>
        <v>5.1316397228637414E-2</v>
      </c>
      <c r="AJ5" s="98">
        <v>0.93943471655751132</v>
      </c>
      <c r="AK5" s="98">
        <v>0.88397585265942891</v>
      </c>
      <c r="AL5" s="98">
        <v>0.99837295783407431</v>
      </c>
      <c r="AM5" s="112">
        <v>2702</v>
      </c>
      <c r="AN5" s="57">
        <v>45</v>
      </c>
      <c r="AO5" s="12">
        <f t="shared" si="3"/>
        <v>1.6654330125832718E-2</v>
      </c>
      <c r="AP5" s="98">
        <v>0.29413912808543796</v>
      </c>
      <c r="AQ5" s="98">
        <v>0.21905252569349923</v>
      </c>
      <c r="AR5" s="98">
        <v>0.39496383982314087</v>
      </c>
      <c r="AS5" s="112"/>
      <c r="AT5" s="57"/>
      <c r="AU5" s="57"/>
      <c r="AV5" s="98"/>
      <c r="AW5" s="98"/>
      <c r="AX5" s="98"/>
      <c r="AY5" s="104"/>
      <c r="AZ5" s="105"/>
      <c r="BA5" s="105"/>
      <c r="BB5" s="108"/>
      <c r="BC5" s="108"/>
      <c r="BD5" s="108"/>
      <c r="BE5" s="104"/>
      <c r="BF5" s="105"/>
      <c r="BG5" s="105"/>
      <c r="BH5" s="108"/>
      <c r="BI5" s="108"/>
      <c r="BJ5" s="108"/>
      <c r="BK5" s="104"/>
      <c r="BL5" s="7"/>
      <c r="BM5" s="7"/>
      <c r="BN5" s="98"/>
      <c r="BO5" s="98"/>
      <c r="BP5" s="98"/>
      <c r="BQ5" s="104"/>
      <c r="BR5" s="7"/>
      <c r="BS5" s="7"/>
      <c r="BT5" s="98"/>
      <c r="BU5" s="98"/>
      <c r="BV5" s="98"/>
      <c r="BX5" s="91"/>
      <c r="BY5" s="91"/>
    </row>
    <row r="6" spans="1:77" ht="16" x14ac:dyDescent="0.2">
      <c r="A6" s="24" t="s">
        <v>78</v>
      </c>
      <c r="B6" s="24" t="s">
        <v>6</v>
      </c>
      <c r="C6" s="104">
        <v>77490</v>
      </c>
      <c r="D6" s="105">
        <v>7831</v>
      </c>
      <c r="E6" s="106">
        <v>0.10105820105820106</v>
      </c>
      <c r="F6" s="108">
        <v>1.9524136249387831</v>
      </c>
      <c r="G6" s="108">
        <v>1.9050369675450494</v>
      </c>
      <c r="H6" s="108">
        <v>2.0009684997130939</v>
      </c>
      <c r="I6" s="109">
        <v>16725</v>
      </c>
      <c r="J6" s="57">
        <v>1632</v>
      </c>
      <c r="K6" s="12">
        <f t="shared" si="0"/>
        <v>9.757847533632287E-2</v>
      </c>
      <c r="L6" s="98">
        <v>1.8779171308894489</v>
      </c>
      <c r="M6" s="98">
        <v>1.7834117358577117</v>
      </c>
      <c r="N6" s="98">
        <v>1.9774304943619729</v>
      </c>
      <c r="O6" s="109">
        <v>584</v>
      </c>
      <c r="P6" s="26">
        <v>22</v>
      </c>
      <c r="Q6" s="12">
        <f t="shared" si="1"/>
        <v>3.7671232876712327E-2</v>
      </c>
      <c r="R6" s="98">
        <v>0.67985799102831912</v>
      </c>
      <c r="S6" s="98">
        <v>0.44400786760169564</v>
      </c>
      <c r="T6" s="98">
        <v>1.040988058301012</v>
      </c>
      <c r="U6" s="104"/>
      <c r="V6" s="7"/>
      <c r="W6" s="7"/>
      <c r="X6" s="98"/>
      <c r="Y6" s="98"/>
      <c r="Z6" s="98"/>
      <c r="AA6" s="104"/>
      <c r="AB6" s="105"/>
      <c r="AC6" s="105"/>
      <c r="AD6" s="108"/>
      <c r="AE6" s="108"/>
      <c r="AF6" s="108"/>
      <c r="AG6" s="112">
        <v>16365</v>
      </c>
      <c r="AH6" s="57">
        <v>1484</v>
      </c>
      <c r="AI6" s="12">
        <f t="shared" si="2"/>
        <v>9.0681332111212959E-2</v>
      </c>
      <c r="AJ6" s="98">
        <v>1.7319431226565494</v>
      </c>
      <c r="AK6" s="98">
        <v>1.6410725316576162</v>
      </c>
      <c r="AL6" s="98">
        <v>1.8278454621913955</v>
      </c>
      <c r="AM6" s="112">
        <v>13005</v>
      </c>
      <c r="AN6" s="57">
        <v>592</v>
      </c>
      <c r="AO6" s="12">
        <f t="shared" si="3"/>
        <v>4.5520953479430991E-2</v>
      </c>
      <c r="AP6" s="98">
        <v>0.82827927117130096</v>
      </c>
      <c r="AQ6" s="98">
        <v>0.76245769372514316</v>
      </c>
      <c r="AR6" s="98">
        <v>0.89978310494873581</v>
      </c>
      <c r="AS6" s="112"/>
      <c r="AT6" s="57"/>
      <c r="AU6" s="57"/>
      <c r="AV6" s="98"/>
      <c r="AW6" s="98"/>
      <c r="AX6" s="98"/>
      <c r="AY6" s="104"/>
      <c r="AZ6" s="105"/>
      <c r="BA6" s="105"/>
      <c r="BB6" s="108"/>
      <c r="BC6" s="108"/>
      <c r="BD6" s="108"/>
      <c r="BE6" s="104"/>
      <c r="BF6" s="105"/>
      <c r="BG6" s="105"/>
      <c r="BH6" s="108"/>
      <c r="BI6" s="108"/>
      <c r="BJ6" s="108"/>
      <c r="BK6" s="104"/>
      <c r="BL6" s="7"/>
      <c r="BM6" s="7"/>
      <c r="BN6" s="98"/>
      <c r="BO6" s="98"/>
      <c r="BP6" s="98"/>
      <c r="BQ6" s="104"/>
      <c r="BR6" s="7"/>
      <c r="BS6" s="7"/>
      <c r="BT6" s="98"/>
      <c r="BU6" s="98"/>
      <c r="BV6" s="98"/>
      <c r="BX6" s="91"/>
      <c r="BY6" s="91"/>
    </row>
    <row r="7" spans="1:77" ht="16" x14ac:dyDescent="0.2">
      <c r="A7" s="24" t="s">
        <v>79</v>
      </c>
      <c r="B7" s="24" t="s">
        <v>7</v>
      </c>
      <c r="C7" s="104">
        <v>254444</v>
      </c>
      <c r="D7" s="105">
        <v>19845</v>
      </c>
      <c r="E7" s="106">
        <v>7.799358601499741E-2</v>
      </c>
      <c r="F7" s="108">
        <v>1.4691183659156555</v>
      </c>
      <c r="G7" s="108">
        <v>1.4452777668200769</v>
      </c>
      <c r="H7" s="108">
        <v>1.4933522279384612</v>
      </c>
      <c r="I7" s="109">
        <v>44319</v>
      </c>
      <c r="J7" s="57">
        <v>4900</v>
      </c>
      <c r="K7" s="12">
        <f t="shared" si="0"/>
        <v>0.1105620614183533</v>
      </c>
      <c r="L7" s="98">
        <v>2.1588492578495666</v>
      </c>
      <c r="M7" s="98">
        <v>2.0936925489318732</v>
      </c>
      <c r="N7" s="98">
        <v>2.2260336745695115</v>
      </c>
      <c r="O7" s="109">
        <v>11238</v>
      </c>
      <c r="P7" s="26">
        <v>1188</v>
      </c>
      <c r="Q7" s="12">
        <f t="shared" si="1"/>
        <v>0.10571276027762948</v>
      </c>
      <c r="R7" s="98">
        <v>2.0529681902216348</v>
      </c>
      <c r="S7" s="98">
        <v>1.9322324661094579</v>
      </c>
      <c r="T7" s="98">
        <v>2.1812480972065087</v>
      </c>
      <c r="U7" s="104"/>
      <c r="V7" s="7"/>
      <c r="W7" s="7"/>
      <c r="X7" s="98"/>
      <c r="Y7" s="98"/>
      <c r="Z7" s="98"/>
      <c r="AA7" s="104"/>
      <c r="AB7" s="105"/>
      <c r="AC7" s="105"/>
      <c r="AD7" s="108"/>
      <c r="AE7" s="108"/>
      <c r="AF7" s="108"/>
      <c r="AG7" s="104"/>
      <c r="AH7" s="7"/>
      <c r="AI7" s="7"/>
      <c r="AJ7" s="98"/>
      <c r="AK7" s="98"/>
      <c r="AL7" s="98"/>
      <c r="AM7" s="104"/>
      <c r="AN7" s="7"/>
      <c r="AO7" s="7"/>
      <c r="AP7" s="98"/>
      <c r="AQ7" s="98"/>
      <c r="AR7" s="98"/>
      <c r="AS7" s="112">
        <v>58693</v>
      </c>
      <c r="AT7" s="57">
        <v>3391</v>
      </c>
      <c r="AU7" s="12">
        <f t="shared" ref="AU7" si="4">AT7/AS7</f>
        <v>5.7775203175847202E-2</v>
      </c>
      <c r="AV7" s="98">
        <v>1.0649244376648312</v>
      </c>
      <c r="AW7" s="98">
        <v>1.0277853625444582</v>
      </c>
      <c r="AX7" s="98">
        <v>1.1034055351091865</v>
      </c>
      <c r="AY7" s="112">
        <v>16000</v>
      </c>
      <c r="AZ7" s="107">
        <v>223</v>
      </c>
      <c r="BA7" s="12">
        <f t="shared" ref="BA7" si="5">AZ7/AY7</f>
        <v>1.39375E-2</v>
      </c>
      <c r="BB7" s="108">
        <v>0.24547783189457359</v>
      </c>
      <c r="BC7" s="108">
        <v>0.21503758396188385</v>
      </c>
      <c r="BD7" s="108">
        <v>0.28022713444521269</v>
      </c>
      <c r="BE7" s="104"/>
      <c r="BF7" s="105"/>
      <c r="BG7" s="105"/>
      <c r="BH7" s="108"/>
      <c r="BI7" s="108"/>
      <c r="BJ7" s="108"/>
      <c r="BK7" s="104"/>
      <c r="BL7" s="7"/>
      <c r="BM7" s="7"/>
      <c r="BN7" s="98"/>
      <c r="BO7" s="98"/>
      <c r="BP7" s="98"/>
      <c r="BQ7" s="104"/>
      <c r="BR7" s="7"/>
      <c r="BS7" s="7"/>
      <c r="BT7" s="98"/>
      <c r="BU7" s="98"/>
      <c r="BV7" s="98"/>
      <c r="BX7" s="91"/>
      <c r="BY7" s="91"/>
    </row>
    <row r="8" spans="1:77" ht="16" x14ac:dyDescent="0.2">
      <c r="A8" s="24" t="s">
        <v>80</v>
      </c>
      <c r="B8" s="24" t="s">
        <v>8</v>
      </c>
      <c r="C8" s="104">
        <v>44705</v>
      </c>
      <c r="D8" s="105">
        <v>1628</v>
      </c>
      <c r="E8" s="106">
        <v>3.6416508220556983E-2</v>
      </c>
      <c r="F8" s="108">
        <v>0.65635801311339548</v>
      </c>
      <c r="G8" s="108">
        <v>0.62430581464394641</v>
      </c>
      <c r="H8" s="108">
        <v>0.69005578880257756</v>
      </c>
      <c r="I8" s="109">
        <v>2917</v>
      </c>
      <c r="J8" s="57">
        <v>433</v>
      </c>
      <c r="K8" s="12">
        <f t="shared" si="0"/>
        <v>0.14844017826534112</v>
      </c>
      <c r="L8" s="98">
        <v>3.0273884256473678</v>
      </c>
      <c r="M8" s="98">
        <v>2.7328539196240555</v>
      </c>
      <c r="N8" s="98">
        <v>3.3536665146757789</v>
      </c>
      <c r="O8" s="109">
        <v>711</v>
      </c>
      <c r="P8" s="26">
        <v>103</v>
      </c>
      <c r="Q8" s="12">
        <f t="shared" si="1"/>
        <v>0.14486638537271448</v>
      </c>
      <c r="R8" s="98">
        <v>2.9421545804923213</v>
      </c>
      <c r="S8" s="98">
        <v>2.3872945676422774</v>
      </c>
      <c r="T8" s="98">
        <v>3.6259763218332077</v>
      </c>
      <c r="U8" s="104"/>
      <c r="V8" s="7"/>
      <c r="W8" s="7"/>
      <c r="X8" s="98"/>
      <c r="Y8" s="98"/>
      <c r="Z8" s="98"/>
      <c r="AA8" s="104"/>
      <c r="AB8" s="105"/>
      <c r="AC8" s="105"/>
      <c r="AD8" s="108"/>
      <c r="AE8" s="108"/>
      <c r="AF8" s="108"/>
      <c r="AG8" s="104"/>
      <c r="AH8" s="7"/>
      <c r="AI8" s="7"/>
      <c r="AJ8" s="98"/>
      <c r="AK8" s="98"/>
      <c r="AL8" s="98"/>
      <c r="AM8" s="104"/>
      <c r="AN8" s="7"/>
      <c r="AO8" s="7"/>
      <c r="AP8" s="98"/>
      <c r="AQ8" s="98"/>
      <c r="AR8" s="98"/>
      <c r="AS8" s="104"/>
      <c r="AT8" s="7"/>
      <c r="AU8" s="7"/>
      <c r="AV8" s="98"/>
      <c r="AW8" s="98"/>
      <c r="AX8" s="98"/>
      <c r="AY8" s="104"/>
      <c r="AZ8" s="105"/>
      <c r="BA8" s="105"/>
      <c r="BB8" s="108"/>
      <c r="BC8" s="108"/>
      <c r="BD8" s="108"/>
      <c r="BE8" s="112">
        <v>27655</v>
      </c>
      <c r="BF8" s="107">
        <v>445</v>
      </c>
      <c r="BG8" s="12">
        <f t="shared" ref="BG8" si="6">BF8/BE8</f>
        <v>1.6091122762610738E-2</v>
      </c>
      <c r="BH8" s="108">
        <v>0.284029409268438</v>
      </c>
      <c r="BI8" s="108">
        <v>0.2585529657526594</v>
      </c>
      <c r="BJ8" s="108">
        <v>0.3120161669564917</v>
      </c>
      <c r="BK8" s="104"/>
      <c r="BL8" s="7"/>
      <c r="BM8" s="7"/>
      <c r="BN8" s="98"/>
      <c r="BO8" s="98"/>
      <c r="BP8" s="98"/>
      <c r="BQ8" s="104"/>
      <c r="BR8" s="7"/>
      <c r="BS8" s="7"/>
      <c r="BT8" s="98"/>
      <c r="BU8" s="98"/>
      <c r="BV8" s="98"/>
      <c r="BX8" s="91"/>
      <c r="BY8" s="91"/>
    </row>
    <row r="9" spans="1:77" ht="16" x14ac:dyDescent="0.2">
      <c r="A9" s="24" t="s">
        <v>81</v>
      </c>
      <c r="B9" s="24" t="s">
        <v>9</v>
      </c>
      <c r="C9" s="104">
        <v>207681</v>
      </c>
      <c r="D9" s="105">
        <v>9307</v>
      </c>
      <c r="E9" s="106">
        <v>4.481392135053279E-2</v>
      </c>
      <c r="F9" s="108">
        <v>0.81481085251396546</v>
      </c>
      <c r="G9" s="108">
        <v>0.79697502004804965</v>
      </c>
      <c r="H9" s="108">
        <v>0.83304584042609964</v>
      </c>
      <c r="I9" s="109">
        <v>14868</v>
      </c>
      <c r="J9" s="57">
        <v>1761</v>
      </c>
      <c r="K9" s="12">
        <f t="shared" si="0"/>
        <v>0.11844229217110573</v>
      </c>
      <c r="L9" s="98">
        <v>2.3333930386847035</v>
      </c>
      <c r="M9" s="98">
        <v>2.2188774277853169</v>
      </c>
      <c r="N9" s="98">
        <v>2.4538187665537996</v>
      </c>
      <c r="O9" s="109">
        <v>3500</v>
      </c>
      <c r="P9" s="26">
        <v>461</v>
      </c>
      <c r="Q9" s="12">
        <f t="shared" si="1"/>
        <v>0.1317142857142857</v>
      </c>
      <c r="R9" s="98">
        <v>2.6345234382063327</v>
      </c>
      <c r="S9" s="98">
        <v>2.3879670039120486</v>
      </c>
      <c r="T9" s="98">
        <v>2.906536704689807</v>
      </c>
      <c r="U9" s="104"/>
      <c r="V9" s="7"/>
      <c r="W9" s="7"/>
      <c r="X9" s="98"/>
      <c r="Y9" s="98"/>
      <c r="Z9" s="98"/>
      <c r="AA9" s="104"/>
      <c r="AB9" s="105"/>
      <c r="AC9" s="105"/>
      <c r="AD9" s="108"/>
      <c r="AE9" s="108"/>
      <c r="AF9" s="108"/>
      <c r="AG9" s="104"/>
      <c r="AH9" s="7"/>
      <c r="AI9" s="7"/>
      <c r="AJ9" s="98"/>
      <c r="AK9" s="98"/>
      <c r="AL9" s="98"/>
      <c r="AM9" s="104"/>
      <c r="AN9" s="7"/>
      <c r="AO9" s="7"/>
      <c r="AP9" s="98"/>
      <c r="AQ9" s="98"/>
      <c r="AR9" s="98"/>
      <c r="AS9" s="104"/>
      <c r="AT9" s="7"/>
      <c r="AU9" s="7"/>
      <c r="AV9" s="98"/>
      <c r="AW9" s="98"/>
      <c r="AX9" s="98"/>
      <c r="AY9" s="104"/>
      <c r="AZ9" s="105"/>
      <c r="BA9" s="105"/>
      <c r="BB9" s="108"/>
      <c r="BC9" s="108"/>
      <c r="BD9" s="108"/>
      <c r="BE9" s="104"/>
      <c r="BF9" s="105"/>
      <c r="BG9" s="105"/>
      <c r="BH9" s="108"/>
      <c r="BI9" s="108"/>
      <c r="BJ9" s="108"/>
      <c r="BK9" s="112">
        <v>117911</v>
      </c>
      <c r="BL9" s="57">
        <v>366</v>
      </c>
      <c r="BM9" s="12">
        <f t="shared" ref="BM9:BM12" si="7">BL9/BK9</f>
        <v>3.1040360950208208E-3</v>
      </c>
      <c r="BN9" s="98">
        <v>5.4076523842163743E-2</v>
      </c>
      <c r="BO9" s="98">
        <v>4.8789202860966691E-2</v>
      </c>
      <c r="BP9" s="98">
        <v>5.9936835598345853E-2</v>
      </c>
      <c r="BQ9" s="104"/>
      <c r="BR9" s="7"/>
      <c r="BS9" s="7"/>
      <c r="BT9" s="98"/>
      <c r="BU9" s="98"/>
      <c r="BV9" s="98"/>
      <c r="BX9" s="91"/>
      <c r="BY9" s="91"/>
    </row>
    <row r="10" spans="1:77" ht="16" x14ac:dyDescent="0.2">
      <c r="A10" s="24" t="s">
        <v>82</v>
      </c>
      <c r="B10" s="24" t="s">
        <v>10</v>
      </c>
      <c r="C10" s="104">
        <v>18215</v>
      </c>
      <c r="D10" s="105">
        <v>1118</v>
      </c>
      <c r="E10" s="106">
        <v>6.1377985177051883E-2</v>
      </c>
      <c r="F10" s="108">
        <v>1.1356741307378471</v>
      </c>
      <c r="G10" s="108">
        <v>1.0684900292819457</v>
      </c>
      <c r="H10" s="108">
        <v>1.2070826080557022</v>
      </c>
      <c r="I10" s="109">
        <v>1538</v>
      </c>
      <c r="J10" s="57">
        <v>197</v>
      </c>
      <c r="K10" s="12">
        <f t="shared" si="0"/>
        <v>0.12808842652795838</v>
      </c>
      <c r="L10" s="98">
        <v>2.5513455907636544</v>
      </c>
      <c r="M10" s="98">
        <v>2.1965279773054149</v>
      </c>
      <c r="N10" s="98">
        <v>2.9634789043272218</v>
      </c>
      <c r="O10" s="109">
        <v>3744</v>
      </c>
      <c r="P10" s="26">
        <v>37</v>
      </c>
      <c r="Q10" s="12">
        <f t="shared" si="1"/>
        <v>9.8824786324786321E-3</v>
      </c>
      <c r="R10" s="98">
        <v>0.17334486432845561</v>
      </c>
      <c r="S10" s="98">
        <v>0.12538234617015712</v>
      </c>
      <c r="T10" s="98">
        <v>0.23965448810689635</v>
      </c>
      <c r="U10" s="104"/>
      <c r="V10" s="7"/>
      <c r="W10" s="7"/>
      <c r="X10" s="98"/>
      <c r="Y10" s="98"/>
      <c r="Z10" s="98"/>
      <c r="AA10" s="104"/>
      <c r="AB10" s="105"/>
      <c r="AC10" s="105"/>
      <c r="AD10" s="108"/>
      <c r="AE10" s="108"/>
      <c r="AF10" s="108"/>
      <c r="AG10" s="104"/>
      <c r="AH10" s="7"/>
      <c r="AI10" s="7"/>
      <c r="AJ10" s="98"/>
      <c r="AK10" s="98"/>
      <c r="AL10" s="98"/>
      <c r="AM10" s="104"/>
      <c r="AN10" s="7"/>
      <c r="AO10" s="7"/>
      <c r="AP10" s="98"/>
      <c r="AQ10" s="98"/>
      <c r="AR10" s="98"/>
      <c r="AS10" s="104"/>
      <c r="AT10" s="7"/>
      <c r="AU10" s="7"/>
      <c r="AV10" s="98"/>
      <c r="AW10" s="98"/>
      <c r="AX10" s="98"/>
      <c r="AY10" s="104"/>
      <c r="AZ10" s="105"/>
      <c r="BA10" s="105"/>
      <c r="BB10" s="108"/>
      <c r="BC10" s="108"/>
      <c r="BD10" s="108"/>
      <c r="BE10" s="104"/>
      <c r="BF10" s="105"/>
      <c r="BG10" s="105"/>
      <c r="BH10" s="108"/>
      <c r="BI10" s="108"/>
      <c r="BJ10" s="108"/>
      <c r="BK10" s="112">
        <v>8932</v>
      </c>
      <c r="BL10" s="57">
        <v>171</v>
      </c>
      <c r="BM10" s="12">
        <f t="shared" si="7"/>
        <v>1.9144648454993283E-2</v>
      </c>
      <c r="BN10" s="98">
        <v>0.33898015302219303</v>
      </c>
      <c r="BO10" s="98">
        <v>0.2913165100553371</v>
      </c>
      <c r="BP10" s="98">
        <v>0.39444226529118492</v>
      </c>
      <c r="BQ10" s="104"/>
      <c r="BR10" s="7"/>
      <c r="BS10" s="7"/>
      <c r="BT10" s="98"/>
      <c r="BU10" s="98"/>
      <c r="BV10" s="98"/>
      <c r="BX10" s="91"/>
      <c r="BY10" s="91"/>
    </row>
    <row r="11" spans="1:77" ht="16" x14ac:dyDescent="0.2">
      <c r="A11" s="24" t="s">
        <v>83</v>
      </c>
      <c r="B11" s="24" t="s">
        <v>11</v>
      </c>
      <c r="C11" s="104">
        <v>27961</v>
      </c>
      <c r="D11" s="105">
        <v>1401</v>
      </c>
      <c r="E11" s="106">
        <v>5.0105504094989449E-2</v>
      </c>
      <c r="F11" s="108">
        <v>0.91609793868435008</v>
      </c>
      <c r="G11" s="108">
        <v>0.8677129072515114</v>
      </c>
      <c r="H11" s="108">
        <v>0.96718099529025237</v>
      </c>
      <c r="I11" s="109">
        <v>2151</v>
      </c>
      <c r="J11" s="57">
        <v>221</v>
      </c>
      <c r="K11" s="12">
        <f t="shared" si="0"/>
        <v>0.10274291027429103</v>
      </c>
      <c r="L11" s="98">
        <v>1.9886886999929179</v>
      </c>
      <c r="M11" s="98">
        <v>1.7299289992490068</v>
      </c>
      <c r="N11" s="98">
        <v>2.2861532162281852</v>
      </c>
      <c r="O11" s="109">
        <v>1111</v>
      </c>
      <c r="P11" s="26">
        <v>34</v>
      </c>
      <c r="Q11" s="12">
        <f t="shared" si="1"/>
        <v>3.0603060306030602E-2</v>
      </c>
      <c r="R11" s="98">
        <v>0.54827072223217366</v>
      </c>
      <c r="S11" s="98">
        <v>0.38966323477355524</v>
      </c>
      <c r="T11" s="98">
        <v>0.77143737984846661</v>
      </c>
      <c r="U11" s="104"/>
      <c r="V11" s="7"/>
      <c r="W11" s="7"/>
      <c r="X11" s="98"/>
      <c r="Y11" s="98"/>
      <c r="Z11" s="98"/>
      <c r="AA11" s="104"/>
      <c r="AB11" s="105"/>
      <c r="AC11" s="105"/>
      <c r="AD11" s="108"/>
      <c r="AE11" s="108"/>
      <c r="AF11" s="108"/>
      <c r="AG11" s="104"/>
      <c r="AH11" s="7"/>
      <c r="AI11" s="7"/>
      <c r="AJ11" s="98"/>
      <c r="AK11" s="98"/>
      <c r="AL11" s="98"/>
      <c r="AM11" s="104"/>
      <c r="AN11" s="7"/>
      <c r="AO11" s="7"/>
      <c r="AP11" s="98"/>
      <c r="AQ11" s="98"/>
      <c r="AR11" s="98"/>
      <c r="AS11" s="104"/>
      <c r="AT11" s="7"/>
      <c r="AU11" s="7"/>
      <c r="AV11" s="98"/>
      <c r="AW11" s="98"/>
      <c r="AX11" s="98"/>
      <c r="AY11" s="104"/>
      <c r="AZ11" s="105"/>
      <c r="BA11" s="105"/>
      <c r="BB11" s="108"/>
      <c r="BC11" s="108"/>
      <c r="BD11" s="108"/>
      <c r="BE11" s="104"/>
      <c r="BF11" s="105"/>
      <c r="BG11" s="105"/>
      <c r="BH11" s="108"/>
      <c r="BI11" s="108"/>
      <c r="BJ11" s="108"/>
      <c r="BK11" s="112">
        <v>18744</v>
      </c>
      <c r="BL11" s="57">
        <v>196</v>
      </c>
      <c r="BM11" s="12">
        <f t="shared" si="7"/>
        <v>1.0456679470763978E-2</v>
      </c>
      <c r="BN11" s="98">
        <v>0.18352313757854663</v>
      </c>
      <c r="BO11" s="98">
        <v>0.15939701835470402</v>
      </c>
      <c r="BP11" s="98">
        <v>0.21130095389692194</v>
      </c>
      <c r="BQ11" s="104"/>
      <c r="BR11" s="7"/>
      <c r="BS11" s="7"/>
      <c r="BT11" s="98"/>
      <c r="BU11" s="98"/>
      <c r="BV11" s="98"/>
      <c r="BX11" s="91"/>
      <c r="BY11" s="91"/>
    </row>
    <row r="12" spans="1:77" ht="16" x14ac:dyDescent="0.2">
      <c r="A12" s="24" t="s">
        <v>84</v>
      </c>
      <c r="B12" s="24" t="s">
        <v>12</v>
      </c>
      <c r="C12" s="104">
        <v>35523</v>
      </c>
      <c r="D12" s="105">
        <v>3232</v>
      </c>
      <c r="E12" s="106">
        <v>9.0983306590096555E-2</v>
      </c>
      <c r="F12" s="108">
        <v>1.7382878668359358</v>
      </c>
      <c r="G12" s="108">
        <v>1.6752301922593837</v>
      </c>
      <c r="H12" s="108">
        <v>1.8037191079476274</v>
      </c>
      <c r="I12" s="109">
        <v>4600</v>
      </c>
      <c r="J12" s="57">
        <v>577</v>
      </c>
      <c r="K12" s="12">
        <f t="shared" si="0"/>
        <v>0.12543478260869564</v>
      </c>
      <c r="L12" s="98">
        <v>2.4909076241465793</v>
      </c>
      <c r="M12" s="98">
        <v>2.2820305706393418</v>
      </c>
      <c r="N12" s="98">
        <v>2.7189034502255818</v>
      </c>
      <c r="O12" s="109">
        <v>175</v>
      </c>
      <c r="P12" s="26">
        <v>0</v>
      </c>
      <c r="Q12" s="12">
        <f t="shared" si="1"/>
        <v>0</v>
      </c>
      <c r="R12" s="98">
        <v>0</v>
      </c>
      <c r="S12" s="98"/>
      <c r="T12" s="98"/>
      <c r="U12" s="104"/>
      <c r="V12" s="7"/>
      <c r="W12" s="7"/>
      <c r="X12" s="98"/>
      <c r="Y12" s="98"/>
      <c r="Z12" s="98"/>
      <c r="AA12" s="104"/>
      <c r="AB12" s="105"/>
      <c r="AC12" s="105"/>
      <c r="AD12" s="108"/>
      <c r="AE12" s="108"/>
      <c r="AF12" s="108"/>
      <c r="AG12" s="104"/>
      <c r="AH12" s="7"/>
      <c r="AI12" s="7"/>
      <c r="AJ12" s="98"/>
      <c r="AK12" s="98"/>
      <c r="AL12" s="98"/>
      <c r="AM12" s="104"/>
      <c r="AN12" s="7"/>
      <c r="AO12" s="7"/>
      <c r="AP12" s="98"/>
      <c r="AQ12" s="98"/>
      <c r="AR12" s="98"/>
      <c r="AS12" s="104"/>
      <c r="AT12" s="7"/>
      <c r="AU12" s="7"/>
      <c r="AV12" s="98"/>
      <c r="AW12" s="98"/>
      <c r="AX12" s="98"/>
      <c r="AY12" s="104"/>
      <c r="AZ12" s="105"/>
      <c r="BA12" s="105"/>
      <c r="BB12" s="108"/>
      <c r="BC12" s="108"/>
      <c r="BD12" s="108"/>
      <c r="BE12" s="104"/>
      <c r="BF12" s="105"/>
      <c r="BG12" s="105"/>
      <c r="BH12" s="108"/>
      <c r="BI12" s="108"/>
      <c r="BJ12" s="108"/>
      <c r="BK12" s="112">
        <v>19172</v>
      </c>
      <c r="BL12" s="57">
        <v>373</v>
      </c>
      <c r="BM12" s="12">
        <f t="shared" si="7"/>
        <v>1.9455455873148342E-2</v>
      </c>
      <c r="BN12" s="98">
        <v>0.34459258284362909</v>
      </c>
      <c r="BO12" s="98">
        <v>0.31093837785489192</v>
      </c>
      <c r="BP12" s="98">
        <v>0.38188932794348918</v>
      </c>
      <c r="BQ12" s="104"/>
      <c r="BR12" s="7"/>
      <c r="BS12" s="7"/>
      <c r="BT12" s="98"/>
      <c r="BU12" s="98"/>
      <c r="BV12" s="98"/>
      <c r="BX12" s="91"/>
      <c r="BY12" s="91"/>
    </row>
    <row r="13" spans="1:77" ht="16" x14ac:dyDescent="0.2">
      <c r="A13" s="24" t="s">
        <v>85</v>
      </c>
      <c r="B13" s="24" t="s">
        <v>13</v>
      </c>
      <c r="C13" s="104">
        <v>158001</v>
      </c>
      <c r="D13" s="105">
        <v>5658</v>
      </c>
      <c r="E13" s="106">
        <v>3.5809899937342168E-2</v>
      </c>
      <c r="F13" s="108">
        <v>0.64501866316019096</v>
      </c>
      <c r="G13" s="108">
        <v>0.62745787804133635</v>
      </c>
      <c r="H13" s="108">
        <v>0.66307092537222234</v>
      </c>
      <c r="I13" s="109">
        <v>7644</v>
      </c>
      <c r="J13" s="57">
        <v>998</v>
      </c>
      <c r="K13" s="12">
        <f t="shared" si="0"/>
        <v>0.13055991627420199</v>
      </c>
      <c r="L13" s="98">
        <v>2.607966723497384</v>
      </c>
      <c r="M13" s="98">
        <v>2.4390297773988179</v>
      </c>
      <c r="N13" s="98">
        <v>2.7886049173714276</v>
      </c>
      <c r="O13" s="109">
        <v>3816</v>
      </c>
      <c r="P13" s="26">
        <v>276</v>
      </c>
      <c r="Q13" s="12">
        <f t="shared" si="1"/>
        <v>7.2327044025157231E-2</v>
      </c>
      <c r="R13" s="98">
        <v>1.3540592283562487</v>
      </c>
      <c r="S13" s="98">
        <v>1.1976730403094507</v>
      </c>
      <c r="T13" s="98">
        <v>1.5308655469300638</v>
      </c>
      <c r="U13" s="104"/>
      <c r="V13" s="7"/>
      <c r="W13" s="7"/>
      <c r="X13" s="98"/>
      <c r="Y13" s="98"/>
      <c r="Z13" s="98"/>
      <c r="AA13" s="104"/>
      <c r="AB13" s="105"/>
      <c r="AC13" s="105"/>
      <c r="AD13" s="108"/>
      <c r="AE13" s="108"/>
      <c r="AF13" s="108"/>
      <c r="AG13" s="104"/>
      <c r="AH13" s="7"/>
      <c r="AI13" s="7"/>
      <c r="AJ13" s="98"/>
      <c r="AK13" s="98"/>
      <c r="AL13" s="98"/>
      <c r="AM13" s="104"/>
      <c r="AN13" s="7"/>
      <c r="AO13" s="7"/>
      <c r="AP13" s="98"/>
      <c r="AQ13" s="98"/>
      <c r="AR13" s="98"/>
      <c r="AS13" s="104"/>
      <c r="AT13" s="7"/>
      <c r="AU13" s="7"/>
      <c r="AV13" s="98"/>
      <c r="AW13" s="98"/>
      <c r="AX13" s="98"/>
      <c r="AY13" s="104"/>
      <c r="AZ13" s="105"/>
      <c r="BA13" s="105"/>
      <c r="BB13" s="108"/>
      <c r="BC13" s="108"/>
      <c r="BD13" s="108"/>
      <c r="BE13" s="104"/>
      <c r="BF13" s="105"/>
      <c r="BG13" s="105"/>
      <c r="BH13" s="108"/>
      <c r="BI13" s="108"/>
      <c r="BJ13" s="108"/>
      <c r="BK13" s="112"/>
      <c r="BL13" s="7"/>
      <c r="BM13" s="7"/>
      <c r="BN13" s="98"/>
      <c r="BO13" s="98"/>
      <c r="BP13" s="98"/>
      <c r="BQ13" s="109">
        <v>93639</v>
      </c>
      <c r="BR13" s="26">
        <v>916</v>
      </c>
      <c r="BS13" s="12">
        <f t="shared" ref="BS13:BS15" si="8">BR13/BQ13</f>
        <v>9.7822488493042436E-3</v>
      </c>
      <c r="BT13" s="98">
        <v>0.17156940315752317</v>
      </c>
      <c r="BU13" s="98">
        <v>0.16068831480378312</v>
      </c>
      <c r="BV13" s="98">
        <v>0.18318730976656988</v>
      </c>
      <c r="BX13" s="91"/>
      <c r="BY13" s="91"/>
    </row>
    <row r="14" spans="1:77" ht="16" x14ac:dyDescent="0.2">
      <c r="A14" s="24" t="s">
        <v>86</v>
      </c>
      <c r="B14" s="24" t="s">
        <v>14</v>
      </c>
      <c r="C14" s="104">
        <v>37420</v>
      </c>
      <c r="D14" s="105">
        <v>2069</v>
      </c>
      <c r="E14" s="106">
        <v>5.5291288081239981E-2</v>
      </c>
      <c r="F14" s="108">
        <v>1.0164607855916727</v>
      </c>
      <c r="G14" s="108">
        <v>0.97175406538577569</v>
      </c>
      <c r="H14" s="108">
        <v>1.0632242924916135</v>
      </c>
      <c r="I14" s="109">
        <v>3274</v>
      </c>
      <c r="J14" s="57">
        <v>452</v>
      </c>
      <c r="K14" s="12">
        <f t="shared" si="0"/>
        <v>0.13805742211362249</v>
      </c>
      <c r="L14" s="98">
        <v>2.7817190630915816</v>
      </c>
      <c r="M14" s="98">
        <v>2.5180359819883567</v>
      </c>
      <c r="N14" s="98">
        <v>3.0730144451140275</v>
      </c>
      <c r="O14" s="109">
        <v>690</v>
      </c>
      <c r="P14" s="26">
        <v>107</v>
      </c>
      <c r="Q14" s="12">
        <f t="shared" si="1"/>
        <v>0.15507246376811595</v>
      </c>
      <c r="R14" s="98">
        <v>3.187477033564396</v>
      </c>
      <c r="S14" s="98">
        <v>2.5933577086257862</v>
      </c>
      <c r="T14" s="98">
        <v>3.9177047600133208</v>
      </c>
      <c r="U14" s="104"/>
      <c r="V14" s="7"/>
      <c r="W14" s="7"/>
      <c r="X14" s="98"/>
      <c r="Y14" s="98"/>
      <c r="Z14" s="98"/>
      <c r="AA14" s="104"/>
      <c r="AB14" s="105"/>
      <c r="AC14" s="105"/>
      <c r="AD14" s="108"/>
      <c r="AE14" s="108"/>
      <c r="AF14" s="108"/>
      <c r="AG14" s="104"/>
      <c r="AH14" s="7"/>
      <c r="AI14" s="7"/>
      <c r="AJ14" s="98"/>
      <c r="AK14" s="98"/>
      <c r="AL14" s="98"/>
      <c r="AM14" s="104"/>
      <c r="AN14" s="7"/>
      <c r="AO14" s="7"/>
      <c r="AP14" s="98"/>
      <c r="AQ14" s="98"/>
      <c r="AR14" s="98"/>
      <c r="AS14" s="104"/>
      <c r="AT14" s="7"/>
      <c r="AU14" s="7"/>
      <c r="AV14" s="98"/>
      <c r="AW14" s="98"/>
      <c r="AX14" s="98"/>
      <c r="AY14" s="104"/>
      <c r="AZ14" s="105"/>
      <c r="BA14" s="105"/>
      <c r="BB14" s="108"/>
      <c r="BC14" s="108"/>
      <c r="BD14" s="108"/>
      <c r="BE14" s="104"/>
      <c r="BF14" s="105"/>
      <c r="BG14" s="105"/>
      <c r="BH14" s="108"/>
      <c r="BI14" s="108"/>
      <c r="BJ14" s="108"/>
      <c r="BK14" s="112"/>
      <c r="BL14" s="7"/>
      <c r="BM14" s="7"/>
      <c r="BN14" s="98"/>
      <c r="BO14" s="98"/>
      <c r="BP14" s="98"/>
      <c r="BQ14" s="109">
        <v>19330</v>
      </c>
      <c r="BR14" s="26">
        <v>289</v>
      </c>
      <c r="BS14" s="12">
        <f t="shared" si="8"/>
        <v>1.4950853595447492E-2</v>
      </c>
      <c r="BT14" s="98">
        <v>0.26359667699566375</v>
      </c>
      <c r="BU14" s="98">
        <v>0.234629160051925</v>
      </c>
      <c r="BV14" s="98">
        <v>0.29614054837761511</v>
      </c>
      <c r="BX14" s="91"/>
      <c r="BY14" s="91"/>
    </row>
    <row r="15" spans="1:77" ht="16" x14ac:dyDescent="0.2">
      <c r="A15" s="24" t="s">
        <v>87</v>
      </c>
      <c r="B15" s="24" t="s">
        <v>15</v>
      </c>
      <c r="C15" s="104">
        <v>129135</v>
      </c>
      <c r="D15" s="105">
        <v>2883</v>
      </c>
      <c r="E15" s="106">
        <v>2.2325473341851549E-2</v>
      </c>
      <c r="F15" s="108">
        <v>0.39658676533357173</v>
      </c>
      <c r="G15" s="108">
        <v>0.3819169906925054</v>
      </c>
      <c r="H15" s="108">
        <v>0.41182001919463668</v>
      </c>
      <c r="I15" s="109">
        <v>4525</v>
      </c>
      <c r="J15" s="57">
        <v>550</v>
      </c>
      <c r="K15" s="12">
        <f t="shared" si="0"/>
        <v>0.12154696132596685</v>
      </c>
      <c r="L15" s="98">
        <v>2.4030200689177068</v>
      </c>
      <c r="M15" s="98">
        <v>2.1973100167723905</v>
      </c>
      <c r="N15" s="98">
        <v>2.6279884984565722</v>
      </c>
      <c r="O15" s="109">
        <v>1228</v>
      </c>
      <c r="P15" s="26">
        <v>91</v>
      </c>
      <c r="Q15" s="12">
        <f t="shared" si="1"/>
        <v>7.4104234527687302E-2</v>
      </c>
      <c r="R15" s="98">
        <v>1.3899934987275246</v>
      </c>
      <c r="S15" s="98">
        <v>1.122587391378181</v>
      </c>
      <c r="T15" s="98">
        <v>1.721097120227586</v>
      </c>
      <c r="U15" s="104"/>
      <c r="V15" s="7"/>
      <c r="W15" s="7"/>
      <c r="X15" s="98"/>
      <c r="Y15" s="98"/>
      <c r="Z15" s="98"/>
      <c r="AA15" s="104"/>
      <c r="AB15" s="105"/>
      <c r="AC15" s="105"/>
      <c r="AD15" s="108"/>
      <c r="AE15" s="108"/>
      <c r="AF15" s="108"/>
      <c r="AG15" s="104"/>
      <c r="AH15" s="7"/>
      <c r="AI15" s="7"/>
      <c r="AJ15" s="98"/>
      <c r="AK15" s="98"/>
      <c r="AL15" s="98"/>
      <c r="AM15" s="104"/>
      <c r="AN15" s="7"/>
      <c r="AO15" s="7"/>
      <c r="AP15" s="98"/>
      <c r="AQ15" s="98"/>
      <c r="AR15" s="98"/>
      <c r="AS15" s="104"/>
      <c r="AT15" s="7"/>
      <c r="AU15" s="7"/>
      <c r="AV15" s="98"/>
      <c r="AW15" s="98"/>
      <c r="AX15" s="98"/>
      <c r="AY15" s="104"/>
      <c r="AZ15" s="105"/>
      <c r="BA15" s="105"/>
      <c r="BB15" s="108"/>
      <c r="BC15" s="108"/>
      <c r="BD15" s="108"/>
      <c r="BE15" s="104"/>
      <c r="BF15" s="105"/>
      <c r="BG15" s="105"/>
      <c r="BH15" s="108"/>
      <c r="BI15" s="108"/>
      <c r="BJ15" s="108"/>
      <c r="BK15" s="112"/>
      <c r="BL15" s="7"/>
      <c r="BM15" s="7"/>
      <c r="BN15" s="98"/>
      <c r="BO15" s="98"/>
      <c r="BP15" s="98"/>
      <c r="BQ15" s="109">
        <v>110332</v>
      </c>
      <c r="BR15" s="26">
        <v>966</v>
      </c>
      <c r="BS15" s="12">
        <f t="shared" si="8"/>
        <v>8.7553928144146753E-3</v>
      </c>
      <c r="BT15" s="98">
        <v>0.15340045205396485</v>
      </c>
      <c r="BU15" s="98">
        <v>0.14392004874097242</v>
      </c>
      <c r="BV15" s="98">
        <v>0.163505355203938</v>
      </c>
      <c r="BX15" s="91"/>
      <c r="BY15" s="91"/>
    </row>
    <row r="16" spans="1:77" x14ac:dyDescent="0.2">
      <c r="BS16" s="12"/>
    </row>
    <row r="17" spans="1:17" ht="51" customHeight="1" x14ac:dyDescent="0.2">
      <c r="A17" s="24"/>
      <c r="B17" s="116"/>
      <c r="C17" s="101" t="s">
        <v>1010</v>
      </c>
      <c r="D17" s="102" t="s">
        <v>1011</v>
      </c>
      <c r="E17" s="102" t="s">
        <v>1012</v>
      </c>
      <c r="F17" s="103" t="s">
        <v>1013</v>
      </c>
      <c r="G17" s="103" t="s">
        <v>1009</v>
      </c>
      <c r="H17" s="103" t="s">
        <v>1008</v>
      </c>
      <c r="I17" s="103" t="s">
        <v>217</v>
      </c>
      <c r="J17" s="74"/>
      <c r="K17" s="74"/>
    </row>
    <row r="18" spans="1:17" s="128" customFormat="1" x14ac:dyDescent="0.2">
      <c r="A18" s="119" t="s">
        <v>91</v>
      </c>
      <c r="B18" s="119" t="s">
        <v>1017</v>
      </c>
      <c r="C18" s="118">
        <v>1292726</v>
      </c>
      <c r="D18" s="119">
        <v>70382</v>
      </c>
      <c r="E18" s="120">
        <v>5.6186693854691556E-2</v>
      </c>
      <c r="F18" s="121">
        <v>1</v>
      </c>
      <c r="G18" s="121">
        <v>0.98931275709442379</v>
      </c>
      <c r="H18" s="121">
        <v>1.0108026939195289</v>
      </c>
      <c r="I18" s="120">
        <v>5.9583391994900696E-2</v>
      </c>
      <c r="J18" s="127"/>
      <c r="K18" s="127"/>
      <c r="O18" s="129"/>
      <c r="P18" s="129"/>
      <c r="Q18" s="129"/>
    </row>
    <row r="19" spans="1:17" x14ac:dyDescent="0.2">
      <c r="A19" s="7" t="s">
        <v>1018</v>
      </c>
      <c r="B19" s="7"/>
      <c r="C19" s="104">
        <v>146759</v>
      </c>
      <c r="D19" s="7">
        <v>15265</v>
      </c>
      <c r="E19" s="12">
        <v>0.10401406387342514</v>
      </c>
      <c r="F19" s="98">
        <v>2.0161494112322367</v>
      </c>
      <c r="G19" s="98">
        <v>1.9793892865904554</v>
      </c>
      <c r="H19" s="98">
        <v>2.0535922246067666</v>
      </c>
      <c r="I19" s="12">
        <v>7.8618687780647178E-2</v>
      </c>
      <c r="J19" s="91"/>
    </row>
    <row r="20" spans="1:17" x14ac:dyDescent="0.2">
      <c r="A20" s="7" t="s">
        <v>1019</v>
      </c>
      <c r="B20" s="7"/>
      <c r="C20" s="104">
        <v>43130</v>
      </c>
      <c r="D20" s="7">
        <v>2895</v>
      </c>
      <c r="E20" s="12">
        <v>6.7122652446093209E-2</v>
      </c>
      <c r="F20" s="98">
        <v>1.2496155007774383</v>
      </c>
      <c r="G20" s="98">
        <v>1.2024519657261861</v>
      </c>
      <c r="H20" s="98">
        <v>1.2986289218132734</v>
      </c>
      <c r="I20" s="12">
        <v>2.6199860885694412E-2</v>
      </c>
      <c r="J20" s="91"/>
    </row>
    <row r="21" spans="1:17" x14ac:dyDescent="0.2">
      <c r="A21" s="7" t="s">
        <v>1016</v>
      </c>
      <c r="B21" s="7"/>
      <c r="C21" s="104">
        <v>69001</v>
      </c>
      <c r="D21" s="7">
        <v>3565</v>
      </c>
      <c r="E21" s="12">
        <v>5.166591788524804E-2</v>
      </c>
      <c r="F21" s="98">
        <v>0.94618189095588778</v>
      </c>
      <c r="G21" s="98">
        <v>0.91404538418890335</v>
      </c>
      <c r="H21" s="98">
        <v>0.97944827057716244</v>
      </c>
      <c r="I21" s="12">
        <v>5.6781785771220707E-2</v>
      </c>
      <c r="J21" s="91"/>
    </row>
    <row r="22" spans="1:17" x14ac:dyDescent="0.2">
      <c r="A22" s="7" t="s">
        <v>1020</v>
      </c>
      <c r="B22" s="7"/>
      <c r="C22" s="104">
        <v>223301</v>
      </c>
      <c r="D22" s="26">
        <v>2171.92</v>
      </c>
      <c r="E22" s="12">
        <f>D22/C22</f>
        <v>9.7264230791622077E-3</v>
      </c>
      <c r="F22" s="98">
        <v>0.17058066643192285</v>
      </c>
      <c r="G22" s="98">
        <v>0.16341094557850611</v>
      </c>
      <c r="H22" s="98">
        <v>0.17806496166671859</v>
      </c>
      <c r="I22" s="12">
        <v>1.3219824362631605E-2</v>
      </c>
      <c r="J22" s="91"/>
    </row>
    <row r="23" spans="1:17" x14ac:dyDescent="0.2">
      <c r="A23" s="7" t="s">
        <v>1001</v>
      </c>
      <c r="B23" s="7"/>
      <c r="C23" s="104">
        <v>164759</v>
      </c>
      <c r="D23" s="7">
        <v>1106</v>
      </c>
      <c r="E23" s="12">
        <v>6.7128351106768066E-3</v>
      </c>
      <c r="F23" s="98">
        <v>0.1173715925546054</v>
      </c>
      <c r="G23" s="98">
        <v>0.11057834785658954</v>
      </c>
      <c r="H23" s="98">
        <v>0.12458217187935093</v>
      </c>
      <c r="I23" s="12">
        <v>7.2226706887028929E-3</v>
      </c>
      <c r="J23" s="91"/>
    </row>
    <row r="24" spans="1:17" x14ac:dyDescent="0.2">
      <c r="A24" s="7" t="s">
        <v>1002</v>
      </c>
      <c r="B24" s="7"/>
      <c r="C24" s="104">
        <v>25869</v>
      </c>
      <c r="D24" s="7">
        <v>587</v>
      </c>
      <c r="E24" s="12">
        <v>2.2691252077776489E-2</v>
      </c>
      <c r="F24" s="98">
        <v>0.40323527355484018</v>
      </c>
      <c r="G24" s="98">
        <v>0.37142116416127741</v>
      </c>
      <c r="H24" s="98">
        <v>0.43777442302195702</v>
      </c>
      <c r="I24" s="12">
        <v>1.7665932196837913E-2</v>
      </c>
      <c r="J24" s="91"/>
    </row>
    <row r="25" spans="1:17" x14ac:dyDescent="0.2">
      <c r="A25" s="7" t="s">
        <v>1021</v>
      </c>
      <c r="B25" s="7"/>
      <c r="C25" s="104">
        <v>27655</v>
      </c>
      <c r="D25" s="7">
        <v>445</v>
      </c>
      <c r="E25" s="12">
        <v>1.6091122762610738E-2</v>
      </c>
      <c r="F25" s="98">
        <v>0.284029409268438</v>
      </c>
      <c r="G25" s="98">
        <v>0.2585529657526594</v>
      </c>
      <c r="H25" s="98">
        <v>0.3120161669564917</v>
      </c>
      <c r="I25" s="12">
        <v>8.0998011209546198E-3</v>
      </c>
      <c r="J25" s="91"/>
    </row>
    <row r="26" spans="1:17" x14ac:dyDescent="0.2">
      <c r="A26" s="7" t="s">
        <v>1004</v>
      </c>
      <c r="B26" s="7"/>
      <c r="C26" s="104">
        <v>30713</v>
      </c>
      <c r="D26" s="7">
        <v>1042</v>
      </c>
      <c r="E26" s="12">
        <v>3.3927001595415625E-2</v>
      </c>
      <c r="F26" s="98">
        <v>0.6099122788675625</v>
      </c>
      <c r="G26" s="98">
        <v>0.57310792091001295</v>
      </c>
      <c r="H26" s="98">
        <v>0.64908017206035462</v>
      </c>
      <c r="I26" s="12">
        <v>6.3979422394425819E-2</v>
      </c>
      <c r="J26" s="91"/>
    </row>
    <row r="27" spans="1:17" x14ac:dyDescent="0.2">
      <c r="A27" s="7" t="s">
        <v>1005</v>
      </c>
      <c r="B27" s="7"/>
      <c r="C27" s="104">
        <v>16000</v>
      </c>
      <c r="D27" s="7">
        <v>223</v>
      </c>
      <c r="E27" s="12">
        <v>1.39375E-2</v>
      </c>
      <c r="F27" s="98">
        <v>0.24547783189457359</v>
      </c>
      <c r="G27" s="98">
        <v>0.21503758396188385</v>
      </c>
      <c r="H27" s="98">
        <v>0.28022713444521269</v>
      </c>
      <c r="I27" s="12">
        <v>2.9374999999999998E-2</v>
      </c>
      <c r="J27" s="91"/>
    </row>
    <row r="28" spans="1:17" x14ac:dyDescent="0.2">
      <c r="A28" s="7" t="s">
        <v>1006</v>
      </c>
      <c r="B28" s="7"/>
      <c r="C28" s="104">
        <v>47634</v>
      </c>
      <c r="D28" s="7">
        <v>3228</v>
      </c>
      <c r="E28" s="12">
        <v>6.7766721249527651E-2</v>
      </c>
      <c r="F28" s="98">
        <v>1.2624776918067491</v>
      </c>
      <c r="G28" s="98">
        <v>1.2171935408248142</v>
      </c>
      <c r="H28" s="98">
        <v>1.3094465825292223</v>
      </c>
      <c r="I28" s="12">
        <v>7.6772893311500195E-2</v>
      </c>
      <c r="J28" s="91"/>
    </row>
    <row r="29" spans="1:17" x14ac:dyDescent="0.2">
      <c r="A29" s="7" t="s">
        <v>1007</v>
      </c>
      <c r="B29" s="7"/>
      <c r="C29" s="104">
        <v>10308</v>
      </c>
      <c r="D29" s="7">
        <v>174</v>
      </c>
      <c r="E29" s="12">
        <v>1.6880093131548313E-2</v>
      </c>
      <c r="F29" s="98">
        <v>0.29819488502555425</v>
      </c>
      <c r="G29" s="98">
        <v>0.25664591450391422</v>
      </c>
      <c r="H29" s="98">
        <v>0.34647030959866459</v>
      </c>
      <c r="I29" s="12">
        <v>1.6783081102056657E-2</v>
      </c>
      <c r="J29" s="91"/>
    </row>
    <row r="30" spans="1:17" x14ac:dyDescent="0.2">
      <c r="A30" s="7"/>
      <c r="B30" s="7"/>
      <c r="C30" s="7"/>
      <c r="D30" s="7"/>
      <c r="E30" s="7"/>
      <c r="F30" s="7"/>
      <c r="G30" s="7"/>
      <c r="H30" s="7"/>
      <c r="I30" s="7"/>
    </row>
  </sheetData>
  <mergeCells count="12">
    <mergeCell ref="AM1:AR1"/>
    <mergeCell ref="AS1:AX1"/>
    <mergeCell ref="AY1:BD1"/>
    <mergeCell ref="BE1:BJ1"/>
    <mergeCell ref="BK1:BP1"/>
    <mergeCell ref="BQ1:BV1"/>
    <mergeCell ref="C1:H1"/>
    <mergeCell ref="I1:N1"/>
    <mergeCell ref="O1:T1"/>
    <mergeCell ref="U1:Z1"/>
    <mergeCell ref="AA1:AF1"/>
    <mergeCell ref="AG1:AL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788B-66EE-B143-B1A4-F0334004C0DB}">
  <dimension ref="A1:AS46"/>
  <sheetViews>
    <sheetView tabSelected="1" zoomScale="60" workbookViewId="0">
      <selection activeCell="C45" sqref="C45"/>
    </sheetView>
  </sheetViews>
  <sheetFormatPr baseColWidth="10" defaultRowHeight="16" x14ac:dyDescent="0.2"/>
  <cols>
    <col min="2" max="2" width="65.33203125" bestFit="1" customWidth="1"/>
    <col min="3" max="3" width="49.83203125" bestFit="1" customWidth="1"/>
    <col min="4" max="42" width="10.83203125" customWidth="1"/>
  </cols>
  <sheetData>
    <row r="1" spans="1:45" x14ac:dyDescent="0.2">
      <c r="A1" s="24"/>
      <c r="B1" s="24"/>
      <c r="C1" s="44"/>
      <c r="D1" s="40" t="s">
        <v>75</v>
      </c>
      <c r="E1" s="40"/>
      <c r="F1" s="40"/>
      <c r="G1" s="40" t="s">
        <v>76</v>
      </c>
      <c r="H1" s="40"/>
      <c r="I1" s="40"/>
      <c r="J1" s="40" t="s">
        <v>110</v>
      </c>
      <c r="K1" s="40"/>
      <c r="L1" s="40"/>
      <c r="M1" s="40" t="s">
        <v>78</v>
      </c>
      <c r="N1" s="40"/>
      <c r="O1" s="40"/>
      <c r="P1" s="40" t="s">
        <v>79</v>
      </c>
      <c r="Q1" s="40"/>
      <c r="R1" s="40"/>
      <c r="S1" s="40" t="s">
        <v>80</v>
      </c>
      <c r="T1" s="40"/>
      <c r="U1" s="40"/>
      <c r="V1" s="40" t="s">
        <v>81</v>
      </c>
      <c r="W1" s="40"/>
      <c r="X1" s="40"/>
      <c r="Y1" s="40" t="s">
        <v>82</v>
      </c>
      <c r="Z1" s="40"/>
      <c r="AA1" s="40"/>
      <c r="AB1" s="42" t="s">
        <v>83</v>
      </c>
      <c r="AC1" s="42"/>
      <c r="AD1" s="42"/>
      <c r="AE1" s="46" t="s">
        <v>84</v>
      </c>
      <c r="AF1" s="46"/>
      <c r="AG1" s="46"/>
      <c r="AH1" s="46" t="s">
        <v>85</v>
      </c>
      <c r="AI1" s="46"/>
      <c r="AJ1" s="46"/>
      <c r="AK1" s="46" t="s">
        <v>86</v>
      </c>
      <c r="AL1" s="46"/>
      <c r="AM1" s="46"/>
      <c r="AN1" s="46" t="s">
        <v>87</v>
      </c>
      <c r="AO1" s="46"/>
      <c r="AP1" s="46"/>
      <c r="AQ1" s="24"/>
      <c r="AR1" s="24"/>
      <c r="AS1" s="24"/>
    </row>
    <row r="2" spans="1:45" s="64" customFormat="1" x14ac:dyDescent="0.2">
      <c r="A2" s="24"/>
      <c r="B2" s="24"/>
      <c r="C2" s="24"/>
      <c r="D2" s="42" t="s">
        <v>89</v>
      </c>
      <c r="E2" s="42"/>
      <c r="F2" s="42"/>
      <c r="G2" s="42" t="s">
        <v>4</v>
      </c>
      <c r="H2" s="42"/>
      <c r="I2" s="42"/>
      <c r="J2" s="42" t="s">
        <v>5</v>
      </c>
      <c r="K2" s="42"/>
      <c r="L2" s="42"/>
      <c r="M2" s="42" t="s">
        <v>6</v>
      </c>
      <c r="N2" s="42"/>
      <c r="O2" s="42"/>
      <c r="P2" s="42" t="s">
        <v>7</v>
      </c>
      <c r="Q2" s="42"/>
      <c r="R2" s="42"/>
      <c r="S2" s="42" t="s">
        <v>8</v>
      </c>
      <c r="T2" s="42"/>
      <c r="U2" s="42"/>
      <c r="V2" s="42" t="s">
        <v>9</v>
      </c>
      <c r="W2" s="42"/>
      <c r="X2" s="42"/>
      <c r="Y2" s="42" t="s">
        <v>10</v>
      </c>
      <c r="Z2" s="42"/>
      <c r="AA2" s="42"/>
      <c r="AB2" s="42" t="s">
        <v>11</v>
      </c>
      <c r="AC2" s="42"/>
      <c r="AD2" s="42"/>
      <c r="AE2" s="46" t="s">
        <v>12</v>
      </c>
      <c r="AF2" s="46"/>
      <c r="AG2" s="46"/>
      <c r="AH2" s="46" t="s">
        <v>13</v>
      </c>
      <c r="AI2" s="46"/>
      <c r="AJ2" s="46"/>
      <c r="AK2" s="46" t="s">
        <v>14</v>
      </c>
      <c r="AL2" s="46"/>
      <c r="AM2" s="46"/>
      <c r="AN2" s="46" t="s">
        <v>15</v>
      </c>
      <c r="AO2" s="46"/>
      <c r="AP2" s="46"/>
      <c r="AQ2" s="24"/>
      <c r="AR2" s="24"/>
      <c r="AS2" s="24"/>
    </row>
    <row r="3" spans="1:45" s="72" customFormat="1" ht="51" x14ac:dyDescent="0.2">
      <c r="A3" s="69"/>
      <c r="B3" s="69"/>
      <c r="C3" s="70"/>
      <c r="D3" s="71" t="s">
        <v>112</v>
      </c>
      <c r="E3" s="71" t="s">
        <v>113</v>
      </c>
      <c r="F3" s="71" t="s">
        <v>92</v>
      </c>
      <c r="G3" s="71" t="s">
        <v>112</v>
      </c>
      <c r="H3" s="71" t="s">
        <v>113</v>
      </c>
      <c r="I3" s="71" t="s">
        <v>92</v>
      </c>
      <c r="J3" s="71" t="s">
        <v>112</v>
      </c>
      <c r="K3" s="71" t="s">
        <v>113</v>
      </c>
      <c r="L3" s="71" t="s">
        <v>92</v>
      </c>
      <c r="M3" s="71" t="s">
        <v>112</v>
      </c>
      <c r="N3" s="71" t="s">
        <v>113</v>
      </c>
      <c r="O3" s="71" t="s">
        <v>92</v>
      </c>
      <c r="P3" s="71" t="s">
        <v>112</v>
      </c>
      <c r="Q3" s="71" t="s">
        <v>113</v>
      </c>
      <c r="R3" s="71" t="s">
        <v>92</v>
      </c>
      <c r="S3" s="71" t="s">
        <v>112</v>
      </c>
      <c r="T3" s="71" t="s">
        <v>113</v>
      </c>
      <c r="U3" s="71" t="s">
        <v>92</v>
      </c>
      <c r="V3" s="71" t="s">
        <v>112</v>
      </c>
      <c r="W3" s="71" t="s">
        <v>113</v>
      </c>
      <c r="X3" s="71" t="s">
        <v>92</v>
      </c>
      <c r="Y3" s="71" t="s">
        <v>112</v>
      </c>
      <c r="Z3" s="71" t="s">
        <v>113</v>
      </c>
      <c r="AA3" s="71" t="s">
        <v>92</v>
      </c>
      <c r="AB3" s="71" t="s">
        <v>112</v>
      </c>
      <c r="AC3" s="71" t="s">
        <v>113</v>
      </c>
      <c r="AD3" s="71" t="s">
        <v>92</v>
      </c>
      <c r="AE3" s="71" t="s">
        <v>112</v>
      </c>
      <c r="AF3" s="71" t="s">
        <v>113</v>
      </c>
      <c r="AG3" s="71" t="s">
        <v>92</v>
      </c>
      <c r="AH3" s="71" t="s">
        <v>112</v>
      </c>
      <c r="AI3" s="71" t="s">
        <v>113</v>
      </c>
      <c r="AJ3" s="71" t="s">
        <v>92</v>
      </c>
      <c r="AK3" s="71" t="s">
        <v>112</v>
      </c>
      <c r="AL3" s="71" t="s">
        <v>113</v>
      </c>
      <c r="AM3" s="71" t="s">
        <v>92</v>
      </c>
      <c r="AN3" s="71" t="s">
        <v>112</v>
      </c>
      <c r="AO3" s="71" t="s">
        <v>113</v>
      </c>
      <c r="AP3" s="71" t="s">
        <v>92</v>
      </c>
      <c r="AQ3" s="71"/>
      <c r="AR3" s="71"/>
      <c r="AS3" s="71"/>
    </row>
    <row r="4" spans="1:45" s="65" customFormat="1" x14ac:dyDescent="0.2">
      <c r="A4" s="61"/>
      <c r="B4" s="61"/>
      <c r="C4" s="61" t="s">
        <v>116</v>
      </c>
      <c r="D4" s="49">
        <v>64973</v>
      </c>
      <c r="E4" s="49">
        <v>2786</v>
      </c>
      <c r="F4" s="67">
        <f>E4/D4</f>
        <v>4.2879349883797886E-2</v>
      </c>
      <c r="G4" s="44">
        <v>55714</v>
      </c>
      <c r="H4" s="44">
        <v>3800</v>
      </c>
      <c r="I4" s="67">
        <f>H4/G4</f>
        <v>6.8205477976810133E-2</v>
      </c>
      <c r="J4" s="44">
        <v>181464</v>
      </c>
      <c r="K4" s="44">
        <v>8824</v>
      </c>
      <c r="L4" s="67">
        <f>K4/J4</f>
        <v>4.862672486002733E-2</v>
      </c>
      <c r="M4" s="44">
        <v>77490</v>
      </c>
      <c r="N4" s="44">
        <v>7831</v>
      </c>
      <c r="O4" s="67">
        <f>N4/M4</f>
        <v>0.10105820105820106</v>
      </c>
      <c r="P4" s="44">
        <v>254444</v>
      </c>
      <c r="Q4" s="44">
        <v>19845</v>
      </c>
      <c r="R4" s="67">
        <f>Q4/P4</f>
        <v>7.799358601499741E-2</v>
      </c>
      <c r="S4" s="44">
        <v>44705</v>
      </c>
      <c r="T4" s="44">
        <v>1628</v>
      </c>
      <c r="U4" s="67">
        <f>T4/S4</f>
        <v>3.6416508220556983E-2</v>
      </c>
      <c r="V4" s="44">
        <v>207681</v>
      </c>
      <c r="W4" s="44">
        <v>9307</v>
      </c>
      <c r="X4" s="67">
        <f>W4/V4</f>
        <v>4.481392135053279E-2</v>
      </c>
      <c r="Y4" s="44">
        <v>18215</v>
      </c>
      <c r="Z4" s="44">
        <v>1118</v>
      </c>
      <c r="AA4" s="67">
        <f>Z4/Y4</f>
        <v>6.1377985177051883E-2</v>
      </c>
      <c r="AB4" s="44">
        <v>27961</v>
      </c>
      <c r="AC4" s="44">
        <v>1401</v>
      </c>
      <c r="AD4" s="67">
        <f>AC4/AB4</f>
        <v>5.0105504094989449E-2</v>
      </c>
      <c r="AE4" s="49">
        <v>35523</v>
      </c>
      <c r="AF4" s="49">
        <v>3232</v>
      </c>
      <c r="AG4" s="67">
        <f>AF4/AE4</f>
        <v>9.0983306590096555E-2</v>
      </c>
      <c r="AH4" s="44">
        <v>158001</v>
      </c>
      <c r="AI4" s="44">
        <v>5658</v>
      </c>
      <c r="AJ4" s="67">
        <f>AI4/AH4</f>
        <v>3.5809899937342168E-2</v>
      </c>
      <c r="AK4" s="44">
        <v>37420</v>
      </c>
      <c r="AL4" s="44">
        <v>2069</v>
      </c>
      <c r="AM4" s="67">
        <f>AL4/AK4</f>
        <v>5.5291288081239981E-2</v>
      </c>
      <c r="AN4" s="44">
        <v>129135</v>
      </c>
      <c r="AO4" s="44">
        <v>2883</v>
      </c>
      <c r="AP4" s="67">
        <f>AO4/AN4</f>
        <v>2.2325473341851549E-2</v>
      </c>
      <c r="AQ4" s="44"/>
      <c r="AR4" s="67"/>
      <c r="AS4" s="44"/>
    </row>
    <row r="5" spans="1:45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</row>
    <row r="6" spans="1:45" s="64" customFormat="1" x14ac:dyDescent="0.2">
      <c r="A6" s="44" t="s">
        <v>170</v>
      </c>
      <c r="B6" s="44" t="s">
        <v>72</v>
      </c>
      <c r="C6" s="44" t="s">
        <v>170</v>
      </c>
      <c r="D6" s="43" t="s">
        <v>176</v>
      </c>
      <c r="E6" s="43" t="s">
        <v>176</v>
      </c>
      <c r="F6" s="43" t="s">
        <v>92</v>
      </c>
      <c r="G6" s="43" t="s">
        <v>176</v>
      </c>
      <c r="H6" s="43" t="s">
        <v>176</v>
      </c>
      <c r="I6" s="43" t="s">
        <v>92</v>
      </c>
      <c r="J6" s="43" t="s">
        <v>176</v>
      </c>
      <c r="K6" s="43" t="s">
        <v>176</v>
      </c>
      <c r="L6" s="43" t="s">
        <v>92</v>
      </c>
      <c r="M6" s="43" t="s">
        <v>176</v>
      </c>
      <c r="N6" s="43" t="s">
        <v>176</v>
      </c>
      <c r="O6" s="43" t="s">
        <v>92</v>
      </c>
      <c r="P6" s="43" t="s">
        <v>176</v>
      </c>
      <c r="Q6" s="43" t="s">
        <v>176</v>
      </c>
      <c r="R6" s="43" t="s">
        <v>92</v>
      </c>
      <c r="S6" s="43" t="s">
        <v>176</v>
      </c>
      <c r="T6" s="43" t="s">
        <v>176</v>
      </c>
      <c r="U6" s="43" t="s">
        <v>92</v>
      </c>
      <c r="V6" s="43" t="s">
        <v>176</v>
      </c>
      <c r="W6" s="43" t="s">
        <v>176</v>
      </c>
      <c r="X6" s="43" t="s">
        <v>92</v>
      </c>
      <c r="Y6" s="43" t="s">
        <v>176</v>
      </c>
      <c r="Z6" s="43" t="s">
        <v>176</v>
      </c>
      <c r="AA6" s="43" t="s">
        <v>92</v>
      </c>
      <c r="AB6" s="43" t="s">
        <v>176</v>
      </c>
      <c r="AC6" s="43" t="s">
        <v>176</v>
      </c>
      <c r="AD6" s="43" t="s">
        <v>92</v>
      </c>
      <c r="AE6" s="43" t="s">
        <v>176</v>
      </c>
      <c r="AF6" s="43" t="s">
        <v>176</v>
      </c>
      <c r="AG6" s="43" t="s">
        <v>92</v>
      </c>
      <c r="AH6" s="43" t="s">
        <v>176</v>
      </c>
      <c r="AI6" s="43" t="s">
        <v>176</v>
      </c>
      <c r="AJ6" s="43" t="s">
        <v>92</v>
      </c>
      <c r="AK6" s="43" t="s">
        <v>176</v>
      </c>
      <c r="AL6" s="43" t="s">
        <v>176</v>
      </c>
      <c r="AM6" s="43" t="s">
        <v>92</v>
      </c>
      <c r="AN6" s="43" t="s">
        <v>176</v>
      </c>
      <c r="AO6" s="43" t="s">
        <v>176</v>
      </c>
      <c r="AP6" s="43" t="s">
        <v>92</v>
      </c>
      <c r="AQ6" s="15"/>
      <c r="AR6" s="15"/>
      <c r="AS6" s="15"/>
    </row>
    <row r="7" spans="1:45" x14ac:dyDescent="0.2">
      <c r="A7" s="24" t="s">
        <v>178</v>
      </c>
      <c r="B7" s="24" t="s">
        <v>177</v>
      </c>
      <c r="C7" s="24" t="s">
        <v>178</v>
      </c>
      <c r="D7" s="24">
        <v>15649</v>
      </c>
      <c r="E7" s="24">
        <v>599</v>
      </c>
      <c r="F7" s="14">
        <f>E7/D7</f>
        <v>3.8277206211259504E-2</v>
      </c>
      <c r="G7" s="24">
        <v>285</v>
      </c>
      <c r="H7" s="24">
        <v>35</v>
      </c>
      <c r="I7" s="14">
        <f>H7/G7</f>
        <v>0.12280701754385964</v>
      </c>
      <c r="J7" s="24">
        <v>313</v>
      </c>
      <c r="K7" s="24">
        <v>37</v>
      </c>
      <c r="L7" s="14">
        <f>K7/J7</f>
        <v>0.1182108626198083</v>
      </c>
      <c r="M7" s="24">
        <v>166</v>
      </c>
      <c r="N7" s="24">
        <v>17</v>
      </c>
      <c r="O7" s="14">
        <f>N7/M7</f>
        <v>0.10240963855421686</v>
      </c>
      <c r="P7" s="24">
        <v>4225</v>
      </c>
      <c r="Q7" s="24">
        <v>475</v>
      </c>
      <c r="R7" s="14">
        <f>Q7/P7</f>
        <v>0.11242603550295859</v>
      </c>
      <c r="S7" s="24">
        <v>1053</v>
      </c>
      <c r="T7" s="24">
        <v>49</v>
      </c>
      <c r="U7" s="14">
        <f>T7/S7</f>
        <v>4.653371320037987E-2</v>
      </c>
      <c r="V7" s="24">
        <v>964</v>
      </c>
      <c r="W7" s="24">
        <v>112</v>
      </c>
      <c r="X7" s="14">
        <f>W7/V7</f>
        <v>0.11618257261410789</v>
      </c>
      <c r="Y7" s="24">
        <v>100</v>
      </c>
      <c r="Z7" s="24">
        <v>10</v>
      </c>
      <c r="AA7" s="14">
        <f>Z7/Y7</f>
        <v>0.1</v>
      </c>
      <c r="AB7" s="24">
        <v>87</v>
      </c>
      <c r="AC7" s="24">
        <v>17</v>
      </c>
      <c r="AD7" s="13">
        <f>AC7/AB7</f>
        <v>0.19540229885057472</v>
      </c>
      <c r="AE7" s="24">
        <v>129</v>
      </c>
      <c r="AF7" s="24">
        <v>24</v>
      </c>
      <c r="AG7" s="13">
        <f>AF7/AE7</f>
        <v>0.18604651162790697</v>
      </c>
      <c r="AH7" s="24">
        <v>625</v>
      </c>
      <c r="AI7" s="24">
        <v>45</v>
      </c>
      <c r="AJ7" s="14">
        <f>AI7/AH7</f>
        <v>7.1999999999999995E-2</v>
      </c>
      <c r="AK7" s="24">
        <v>138</v>
      </c>
      <c r="AL7" s="24">
        <v>25</v>
      </c>
      <c r="AM7" s="13">
        <f>AL7/AK7</f>
        <v>0.18115942028985507</v>
      </c>
      <c r="AN7" s="24">
        <v>156</v>
      </c>
      <c r="AO7" s="24">
        <v>25</v>
      </c>
      <c r="AP7" s="13">
        <f>AO7/AN7</f>
        <v>0.16025641025641027</v>
      </c>
      <c r="AQ7" s="43"/>
      <c r="AR7" s="43"/>
      <c r="AS7" s="43"/>
    </row>
    <row r="8" spans="1:45" x14ac:dyDescent="0.2">
      <c r="A8" s="24" t="s">
        <v>182</v>
      </c>
      <c r="B8" s="24" t="s">
        <v>181</v>
      </c>
      <c r="C8" s="24" t="s">
        <v>182</v>
      </c>
      <c r="D8" s="24">
        <v>1027</v>
      </c>
      <c r="E8" s="24">
        <v>106</v>
      </c>
      <c r="F8" s="14">
        <f>E8/D8</f>
        <v>0.10321324245374879</v>
      </c>
      <c r="G8" s="24">
        <v>1526</v>
      </c>
      <c r="H8" s="24">
        <v>127</v>
      </c>
      <c r="I8" s="14">
        <f>H8/G8</f>
        <v>8.322411533420708E-2</v>
      </c>
      <c r="J8" s="24">
        <v>2043</v>
      </c>
      <c r="K8" s="24">
        <v>218</v>
      </c>
      <c r="L8" s="14">
        <f>K8/J8</f>
        <v>0.10670582476749878</v>
      </c>
      <c r="M8" s="24">
        <v>775</v>
      </c>
      <c r="N8" s="24">
        <v>96</v>
      </c>
      <c r="O8" s="14">
        <f>N8/M8</f>
        <v>0.12387096774193548</v>
      </c>
      <c r="P8" s="24">
        <v>64653</v>
      </c>
      <c r="Q8" s="24">
        <v>5710</v>
      </c>
      <c r="R8" s="14">
        <f>Q8/P8</f>
        <v>8.8317634139173748E-2</v>
      </c>
      <c r="S8" s="24">
        <v>630</v>
      </c>
      <c r="T8" s="24">
        <v>74</v>
      </c>
      <c r="U8" s="14">
        <f>T8/S8</f>
        <v>0.11746031746031746</v>
      </c>
      <c r="V8" s="24">
        <v>2810</v>
      </c>
      <c r="W8" s="24">
        <v>428</v>
      </c>
      <c r="X8" s="8">
        <f>W8/V8</f>
        <v>0.15231316725978647</v>
      </c>
      <c r="Y8" s="24">
        <v>225</v>
      </c>
      <c r="Z8" s="24">
        <v>41</v>
      </c>
      <c r="AA8" s="13">
        <f>Z8/Y8</f>
        <v>0.18222222222222223</v>
      </c>
      <c r="AB8" s="24">
        <v>241</v>
      </c>
      <c r="AC8" s="24">
        <v>34</v>
      </c>
      <c r="AD8" s="8">
        <f>AC8/AB8</f>
        <v>0.14107883817427386</v>
      </c>
      <c r="AE8" s="24">
        <v>376</v>
      </c>
      <c r="AF8" s="24">
        <v>53</v>
      </c>
      <c r="AG8" s="8">
        <f>AF8/AE8</f>
        <v>0.14095744680851063</v>
      </c>
      <c r="AH8" s="24">
        <v>1712</v>
      </c>
      <c r="AI8" s="24">
        <v>151</v>
      </c>
      <c r="AJ8" s="14">
        <f>AI8/AH8</f>
        <v>8.8200934579439255E-2</v>
      </c>
      <c r="AK8" s="24">
        <v>1073</v>
      </c>
      <c r="AL8" s="24">
        <v>152</v>
      </c>
      <c r="AM8" s="8">
        <f>AL8/AK8</f>
        <v>0.14165890027958994</v>
      </c>
      <c r="AN8" s="24">
        <v>694</v>
      </c>
      <c r="AO8" s="24">
        <v>82</v>
      </c>
      <c r="AP8" s="14">
        <f>AO8/AN8</f>
        <v>0.11815561959654179</v>
      </c>
      <c r="AQ8" s="15"/>
      <c r="AR8" s="15"/>
      <c r="AS8" s="15"/>
    </row>
    <row r="9" spans="1:45" x14ac:dyDescent="0.2">
      <c r="A9" s="24" t="s">
        <v>184</v>
      </c>
      <c r="B9" s="24" t="s">
        <v>183</v>
      </c>
      <c r="C9" s="24" t="s">
        <v>184</v>
      </c>
      <c r="D9" s="24">
        <v>193</v>
      </c>
      <c r="E9" s="24">
        <v>25</v>
      </c>
      <c r="F9" s="8">
        <f>E9/D9</f>
        <v>0.12953367875647667</v>
      </c>
      <c r="G9" s="24">
        <v>7799</v>
      </c>
      <c r="H9" s="24">
        <v>554</v>
      </c>
      <c r="I9" s="14">
        <f>H9/G9</f>
        <v>7.1034748044621107E-2</v>
      </c>
      <c r="J9" s="24">
        <v>23698</v>
      </c>
      <c r="K9" s="24">
        <v>1171</v>
      </c>
      <c r="L9" s="14">
        <f>K9/J9</f>
        <v>4.9413452612034774E-2</v>
      </c>
      <c r="M9" s="24">
        <v>10706</v>
      </c>
      <c r="N9" s="24">
        <v>859</v>
      </c>
      <c r="O9" s="14">
        <f>N9/M9</f>
        <v>8.0235382028768912E-2</v>
      </c>
      <c r="P9" s="24">
        <v>3815</v>
      </c>
      <c r="Q9" s="24">
        <v>612</v>
      </c>
      <c r="R9" s="13">
        <f>Q9/P9</f>
        <v>0.16041939711664482</v>
      </c>
      <c r="S9" s="24">
        <v>523</v>
      </c>
      <c r="T9" s="24">
        <v>69</v>
      </c>
      <c r="U9" s="8">
        <f>T9/S9</f>
        <v>0.13193116634799235</v>
      </c>
      <c r="V9" s="24">
        <v>1101</v>
      </c>
      <c r="W9" s="24">
        <v>175</v>
      </c>
      <c r="X9" s="8">
        <f>W9/V9</f>
        <v>0.15894641235240689</v>
      </c>
      <c r="Y9" s="24">
        <v>1007</v>
      </c>
      <c r="Z9" s="24">
        <v>103</v>
      </c>
      <c r="AA9" s="14">
        <f>Z9/Y9</f>
        <v>0.10228401191658391</v>
      </c>
      <c r="AB9" s="24">
        <v>1144</v>
      </c>
      <c r="AC9" s="24">
        <v>111</v>
      </c>
      <c r="AD9" s="14">
        <f>AC9/AB9</f>
        <v>9.7027972027972031E-2</v>
      </c>
      <c r="AE9" s="24">
        <v>2095</v>
      </c>
      <c r="AF9" s="24">
        <v>251</v>
      </c>
      <c r="AG9" s="14">
        <f>AF9/AE9</f>
        <v>0.1198090692124105</v>
      </c>
      <c r="AH9" s="24">
        <v>4154</v>
      </c>
      <c r="AI9" s="24">
        <v>408</v>
      </c>
      <c r="AJ9" s="14">
        <f>AI9/AH9</f>
        <v>9.8218584496870487E-2</v>
      </c>
      <c r="AK9" s="24">
        <v>1585</v>
      </c>
      <c r="AL9" s="24">
        <v>194</v>
      </c>
      <c r="AM9" s="14">
        <f>AL9/AK9</f>
        <v>0.12239747634069401</v>
      </c>
      <c r="AN9" s="24">
        <v>2444</v>
      </c>
      <c r="AO9" s="24">
        <v>249</v>
      </c>
      <c r="AP9" s="14">
        <f>AO9/AN9</f>
        <v>0.1018821603927987</v>
      </c>
      <c r="AQ9" s="15"/>
      <c r="AR9" s="15"/>
      <c r="AS9" s="15"/>
    </row>
    <row r="10" spans="1:45" x14ac:dyDescent="0.2">
      <c r="A10" s="24" t="s">
        <v>186</v>
      </c>
      <c r="B10" s="24" t="s">
        <v>185</v>
      </c>
      <c r="C10" s="24" t="s">
        <v>186</v>
      </c>
      <c r="D10" s="24">
        <v>129</v>
      </c>
      <c r="E10" s="24">
        <v>23</v>
      </c>
      <c r="F10" s="13">
        <f>E10/D10</f>
        <v>0.17829457364341086</v>
      </c>
      <c r="G10" s="24">
        <v>89</v>
      </c>
      <c r="H10" s="24">
        <v>16</v>
      </c>
      <c r="I10" s="13">
        <f>H10/G10</f>
        <v>0.1797752808988764</v>
      </c>
      <c r="J10" s="24">
        <v>190</v>
      </c>
      <c r="K10" s="24">
        <v>24</v>
      </c>
      <c r="L10" s="8">
        <f>K10/J10</f>
        <v>0.12631578947368421</v>
      </c>
      <c r="M10" s="24">
        <v>61</v>
      </c>
      <c r="N10" s="24">
        <v>6</v>
      </c>
      <c r="O10" s="14">
        <f>N10/M10</f>
        <v>9.8360655737704916E-2</v>
      </c>
      <c r="P10" s="24">
        <v>1382</v>
      </c>
      <c r="Q10" s="24">
        <v>178</v>
      </c>
      <c r="R10" s="8">
        <f>Q10/P10</f>
        <v>0.12879884225759769</v>
      </c>
      <c r="S10" s="24">
        <v>2590</v>
      </c>
      <c r="T10" s="24">
        <v>103</v>
      </c>
      <c r="U10" s="14">
        <f>T10/S10</f>
        <v>3.9768339768339767E-2</v>
      </c>
      <c r="V10" s="24">
        <v>26552</v>
      </c>
      <c r="W10" s="24">
        <v>981</v>
      </c>
      <c r="X10" s="14">
        <f>W10/V10</f>
        <v>3.6946369388369989E-2</v>
      </c>
      <c r="Y10" s="24">
        <v>42</v>
      </c>
      <c r="Z10" s="24">
        <v>0</v>
      </c>
      <c r="AA10" s="14">
        <f>Z10/Y10</f>
        <v>0</v>
      </c>
      <c r="AB10" s="24">
        <v>79</v>
      </c>
      <c r="AC10" s="24">
        <v>6</v>
      </c>
      <c r="AD10" s="14">
        <f>AC10/AB10</f>
        <v>7.5949367088607597E-2</v>
      </c>
      <c r="AE10" s="24">
        <v>213</v>
      </c>
      <c r="AF10" s="24">
        <v>33</v>
      </c>
      <c r="AG10" s="8">
        <f>AF10/AE10</f>
        <v>0.15492957746478872</v>
      </c>
      <c r="AH10" s="24">
        <v>179</v>
      </c>
      <c r="AI10" s="24">
        <v>16</v>
      </c>
      <c r="AJ10" s="14">
        <f>AI10/AH10</f>
        <v>8.9385474860335198E-2</v>
      </c>
      <c r="AK10" s="24">
        <v>74</v>
      </c>
      <c r="AL10" s="24">
        <v>0</v>
      </c>
      <c r="AM10" s="14">
        <f>AL10/AK10</f>
        <v>0</v>
      </c>
      <c r="AN10" s="24">
        <v>64</v>
      </c>
      <c r="AO10" s="24">
        <v>12</v>
      </c>
      <c r="AP10" s="13">
        <f>AO10/AN10</f>
        <v>0.1875</v>
      </c>
      <c r="AQ10" s="15"/>
      <c r="AR10" s="15"/>
      <c r="AS10" s="15"/>
    </row>
    <row r="11" spans="1:45" x14ac:dyDescent="0.2">
      <c r="A11" s="24" t="s">
        <v>188</v>
      </c>
      <c r="B11" s="24" t="s">
        <v>187</v>
      </c>
      <c r="C11" s="24" t="s">
        <v>188</v>
      </c>
      <c r="D11" s="24">
        <v>27</v>
      </c>
      <c r="E11" s="63">
        <v>0</v>
      </c>
      <c r="F11" s="14">
        <f>E11/D11</f>
        <v>0</v>
      </c>
      <c r="G11" s="24">
        <v>25</v>
      </c>
      <c r="H11" s="24">
        <v>0</v>
      </c>
      <c r="I11" s="14">
        <f>H11/G11</f>
        <v>0</v>
      </c>
      <c r="J11" s="24">
        <v>684</v>
      </c>
      <c r="K11" s="24">
        <v>59</v>
      </c>
      <c r="L11" s="14">
        <f>K11/J11</f>
        <v>8.6257309941520463E-2</v>
      </c>
      <c r="M11" s="24">
        <v>43</v>
      </c>
      <c r="N11" s="24">
        <v>0</v>
      </c>
      <c r="O11" s="14">
        <f>N11/M11</f>
        <v>0</v>
      </c>
      <c r="P11" s="24">
        <v>273</v>
      </c>
      <c r="Q11" s="24">
        <v>49</v>
      </c>
      <c r="R11" s="13">
        <f>Q11/P11</f>
        <v>0.17948717948717949</v>
      </c>
      <c r="S11" s="24">
        <v>2083</v>
      </c>
      <c r="T11" s="24">
        <v>93</v>
      </c>
      <c r="U11" s="14">
        <f>T11/S11</f>
        <v>4.4647143542966873E-2</v>
      </c>
      <c r="V11" s="24">
        <v>147</v>
      </c>
      <c r="W11" s="24">
        <v>19</v>
      </c>
      <c r="X11" s="8">
        <f>W11/V11</f>
        <v>0.12925170068027211</v>
      </c>
      <c r="Y11" s="24">
        <v>268</v>
      </c>
      <c r="Z11" s="24">
        <v>28</v>
      </c>
      <c r="AA11" s="14">
        <f>Z11/Y11</f>
        <v>0.1044776119402985</v>
      </c>
      <c r="AB11" s="24">
        <v>180</v>
      </c>
      <c r="AC11" s="24">
        <v>20</v>
      </c>
      <c r="AD11" s="14">
        <f>AC11/AB11</f>
        <v>0.1111111111111111</v>
      </c>
      <c r="AE11" s="24">
        <v>264</v>
      </c>
      <c r="AF11" s="24">
        <v>19</v>
      </c>
      <c r="AG11" s="14">
        <f>AF11/AE11</f>
        <v>7.1969696969696975E-2</v>
      </c>
      <c r="AH11" s="24">
        <v>888</v>
      </c>
      <c r="AI11" s="24">
        <v>97</v>
      </c>
      <c r="AJ11" s="14">
        <f>AI11/AH11</f>
        <v>0.10923423423423423</v>
      </c>
      <c r="AK11" s="24">
        <v>38</v>
      </c>
      <c r="AL11" s="24">
        <v>0</v>
      </c>
      <c r="AM11" s="14">
        <f>AL11/AK11</f>
        <v>0</v>
      </c>
      <c r="AN11" s="24">
        <v>524</v>
      </c>
      <c r="AO11" s="24">
        <v>49</v>
      </c>
      <c r="AP11" s="14">
        <f>AO11/AN11</f>
        <v>9.3511450381679392E-2</v>
      </c>
      <c r="AQ11" s="15"/>
      <c r="AR11" s="15"/>
      <c r="AS11" s="15"/>
    </row>
    <row r="12" spans="1:45" x14ac:dyDescent="0.2">
      <c r="A12" s="24" t="s">
        <v>190</v>
      </c>
      <c r="B12" s="24" t="s">
        <v>189</v>
      </c>
      <c r="C12" s="24" t="s">
        <v>190</v>
      </c>
      <c r="D12" s="24">
        <v>25</v>
      </c>
      <c r="E12" s="63">
        <v>0</v>
      </c>
      <c r="F12" s="14">
        <f>E12/D12</f>
        <v>0</v>
      </c>
      <c r="G12" s="24">
        <v>93</v>
      </c>
      <c r="H12" s="24">
        <v>0</v>
      </c>
      <c r="I12" s="14">
        <f>H12/G12</f>
        <v>0</v>
      </c>
      <c r="J12" s="24">
        <v>3852</v>
      </c>
      <c r="K12" s="24">
        <v>150</v>
      </c>
      <c r="L12" s="14">
        <f>K12/J12</f>
        <v>3.8940809968847349E-2</v>
      </c>
      <c r="M12" s="24">
        <v>91</v>
      </c>
      <c r="N12" s="24">
        <v>16</v>
      </c>
      <c r="O12" s="13">
        <f>N12/M12</f>
        <v>0.17582417582417584</v>
      </c>
      <c r="P12" s="24">
        <v>237</v>
      </c>
      <c r="Q12" s="24">
        <v>35</v>
      </c>
      <c r="R12" s="8">
        <f>Q12/P12</f>
        <v>0.14767932489451477</v>
      </c>
      <c r="S12" s="24">
        <v>310</v>
      </c>
      <c r="T12" s="24">
        <v>21</v>
      </c>
      <c r="U12" s="14">
        <f>T12/S12</f>
        <v>6.7741935483870974E-2</v>
      </c>
      <c r="V12" s="24">
        <v>127</v>
      </c>
      <c r="W12" s="24">
        <v>20</v>
      </c>
      <c r="X12" s="8">
        <f>W12/V12</f>
        <v>0.15748031496062992</v>
      </c>
      <c r="Y12" s="24">
        <v>1983</v>
      </c>
      <c r="Z12" s="24">
        <v>74</v>
      </c>
      <c r="AA12" s="14">
        <f>Z12/Y12</f>
        <v>3.7317196167423093E-2</v>
      </c>
      <c r="AB12" s="24">
        <v>1330</v>
      </c>
      <c r="AC12" s="24">
        <v>57</v>
      </c>
      <c r="AD12" s="14">
        <f>AC12/AB12</f>
        <v>4.2857142857142858E-2</v>
      </c>
      <c r="AE12" s="24">
        <v>844</v>
      </c>
      <c r="AF12" s="24">
        <v>72</v>
      </c>
      <c r="AG12" s="14">
        <f>AF12/AE12</f>
        <v>8.5308056872037921E-2</v>
      </c>
      <c r="AH12" s="24">
        <v>6209</v>
      </c>
      <c r="AI12" s="24">
        <v>301</v>
      </c>
      <c r="AJ12" s="14">
        <f>AI12/AH12</f>
        <v>4.8478015783540024E-2</v>
      </c>
      <c r="AK12" s="24">
        <v>172</v>
      </c>
      <c r="AL12" s="24">
        <v>17</v>
      </c>
      <c r="AM12" s="14">
        <f>AL12/AK12</f>
        <v>9.8837209302325577E-2</v>
      </c>
      <c r="AN12" s="24">
        <v>3545</v>
      </c>
      <c r="AO12" s="24">
        <v>175</v>
      </c>
      <c r="AP12" s="14">
        <f>AO12/AN12</f>
        <v>4.9365303244005641E-2</v>
      </c>
      <c r="AQ12" s="15"/>
      <c r="AR12" s="15"/>
      <c r="AS12" s="15"/>
    </row>
    <row r="13" spans="1:45" x14ac:dyDescent="0.2">
      <c r="A13" s="24" t="s">
        <v>192</v>
      </c>
      <c r="B13" s="24" t="s">
        <v>191</v>
      </c>
      <c r="C13" s="24" t="s">
        <v>192</v>
      </c>
      <c r="D13" s="24">
        <v>529</v>
      </c>
      <c r="E13" s="24">
        <v>108</v>
      </c>
      <c r="F13" s="15">
        <f>E13/D13</f>
        <v>0.20415879017013233</v>
      </c>
      <c r="G13" s="24">
        <v>997</v>
      </c>
      <c r="H13" s="24">
        <v>148</v>
      </c>
      <c r="I13" s="8">
        <f>H13/G13</f>
        <v>0.14844533600802406</v>
      </c>
      <c r="J13" s="24">
        <v>1941</v>
      </c>
      <c r="K13" s="24">
        <v>300</v>
      </c>
      <c r="L13" s="8">
        <f>K13/J13</f>
        <v>0.15455950540958269</v>
      </c>
      <c r="M13" s="24">
        <v>866</v>
      </c>
      <c r="N13" s="24">
        <v>114</v>
      </c>
      <c r="O13" s="8">
        <f>N13/M13</f>
        <v>0.13163972286374134</v>
      </c>
      <c r="P13" s="24">
        <v>6681</v>
      </c>
      <c r="Q13" s="24">
        <v>944</v>
      </c>
      <c r="R13" s="8">
        <f>Q13/P13</f>
        <v>0.14129621314174526</v>
      </c>
      <c r="S13" s="24">
        <v>700</v>
      </c>
      <c r="T13" s="24">
        <v>151</v>
      </c>
      <c r="U13" s="15">
        <f>T13/S13</f>
        <v>0.21571428571428572</v>
      </c>
      <c r="V13" s="24">
        <v>1493</v>
      </c>
      <c r="W13" s="24">
        <v>368</v>
      </c>
      <c r="X13" s="15">
        <f>W13/V13</f>
        <v>0.24648359008707302</v>
      </c>
      <c r="Y13" s="24">
        <v>503</v>
      </c>
      <c r="Z13" s="24">
        <v>67</v>
      </c>
      <c r="AA13" s="8">
        <f>Z13/Y13</f>
        <v>0.13320079522862824</v>
      </c>
      <c r="AB13" s="24">
        <v>398</v>
      </c>
      <c r="AC13" s="24">
        <v>66</v>
      </c>
      <c r="AD13" s="13">
        <f>AC13/AB13</f>
        <v>0.16582914572864321</v>
      </c>
      <c r="AE13" s="24">
        <v>556</v>
      </c>
      <c r="AF13" s="24">
        <v>118</v>
      </c>
      <c r="AG13" s="15">
        <f>AF13/AE13</f>
        <v>0.21223021582733814</v>
      </c>
      <c r="AH13" s="24">
        <v>3360</v>
      </c>
      <c r="AI13" s="24">
        <v>309</v>
      </c>
      <c r="AJ13" s="14">
        <f>AI13/AH13</f>
        <v>9.1964285714285721E-2</v>
      </c>
      <c r="AK13" s="24">
        <v>484</v>
      </c>
      <c r="AL13" s="24">
        <v>108</v>
      </c>
      <c r="AM13" s="15">
        <f>AL13/AK13</f>
        <v>0.2231404958677686</v>
      </c>
      <c r="AN13" s="24">
        <v>1184</v>
      </c>
      <c r="AO13" s="24">
        <v>163</v>
      </c>
      <c r="AP13" s="8">
        <f>AO13/AN13</f>
        <v>0.13766891891891891</v>
      </c>
      <c r="AQ13" s="15"/>
      <c r="AR13" s="15"/>
      <c r="AS13" s="15"/>
    </row>
    <row r="14" spans="1:45" x14ac:dyDescent="0.2">
      <c r="A14" s="24" t="s">
        <v>194</v>
      </c>
      <c r="B14" s="24" t="s">
        <v>193</v>
      </c>
      <c r="C14" s="24" t="s">
        <v>194</v>
      </c>
      <c r="D14" s="24">
        <v>232</v>
      </c>
      <c r="E14" s="24">
        <v>28</v>
      </c>
      <c r="F14" s="14">
        <f>E14/D14</f>
        <v>0.1206896551724138</v>
      </c>
      <c r="G14" s="24">
        <v>362</v>
      </c>
      <c r="H14" s="24">
        <v>47</v>
      </c>
      <c r="I14" s="8">
        <f>H14/G14</f>
        <v>0.12983425414364641</v>
      </c>
      <c r="J14" s="24">
        <v>1008</v>
      </c>
      <c r="K14" s="24">
        <v>127</v>
      </c>
      <c r="L14" s="8">
        <f>K14/J14</f>
        <v>0.12599206349206349</v>
      </c>
      <c r="M14" s="24">
        <v>674</v>
      </c>
      <c r="N14" s="24">
        <v>96</v>
      </c>
      <c r="O14" s="8">
        <f>N14/M14</f>
        <v>0.14243323442136499</v>
      </c>
      <c r="P14" s="24">
        <v>1675</v>
      </c>
      <c r="Q14" s="24">
        <v>305</v>
      </c>
      <c r="R14" s="13">
        <f>Q14/P14</f>
        <v>0.18208955223880596</v>
      </c>
      <c r="S14" s="24">
        <v>324</v>
      </c>
      <c r="T14" s="24">
        <v>38</v>
      </c>
      <c r="U14" s="14">
        <f>T14/S14</f>
        <v>0.11728395061728394</v>
      </c>
      <c r="V14" s="24">
        <v>1025</v>
      </c>
      <c r="W14" s="24">
        <v>152</v>
      </c>
      <c r="X14" s="8">
        <f>W14/V14</f>
        <v>0.14829268292682926</v>
      </c>
      <c r="Y14" s="24">
        <v>141</v>
      </c>
      <c r="Z14" s="24">
        <v>29</v>
      </c>
      <c r="AA14" s="15">
        <f>Z14/Y14</f>
        <v>0.20567375886524822</v>
      </c>
      <c r="AB14" s="24">
        <v>134</v>
      </c>
      <c r="AC14" s="24">
        <v>26</v>
      </c>
      <c r="AD14" s="13">
        <f>AC14/AB14</f>
        <v>0.19402985074626866</v>
      </c>
      <c r="AE14" s="24">
        <v>233</v>
      </c>
      <c r="AF14" s="24">
        <v>39</v>
      </c>
      <c r="AG14" s="13">
        <f>AF14/AE14</f>
        <v>0.16738197424892703</v>
      </c>
      <c r="AH14" s="24">
        <v>1519</v>
      </c>
      <c r="AI14" s="24">
        <v>167</v>
      </c>
      <c r="AJ14" s="14">
        <f>AI14/AH14</f>
        <v>0.10994075049374588</v>
      </c>
      <c r="AK14" s="24">
        <v>266</v>
      </c>
      <c r="AL14" s="24">
        <v>56</v>
      </c>
      <c r="AM14" s="15">
        <f>AL14/AK14</f>
        <v>0.21052631578947367</v>
      </c>
      <c r="AN14" s="24">
        <v>648</v>
      </c>
      <c r="AO14" s="24">
        <v>64</v>
      </c>
      <c r="AP14" s="14">
        <f>AO14/AN14</f>
        <v>9.8765432098765427E-2</v>
      </c>
      <c r="AQ14" s="15"/>
      <c r="AR14" s="15"/>
      <c r="AS14" s="15"/>
    </row>
    <row r="15" spans="1:45" x14ac:dyDescent="0.2">
      <c r="A15" s="24" t="s">
        <v>16</v>
      </c>
      <c r="B15" s="24" t="s">
        <v>79</v>
      </c>
      <c r="C15" s="24" t="s">
        <v>16</v>
      </c>
      <c r="D15" s="24">
        <v>3958</v>
      </c>
      <c r="E15" s="24">
        <v>510</v>
      </c>
      <c r="F15" s="8">
        <f>E15/D15</f>
        <v>0.12885295603840324</v>
      </c>
      <c r="G15" s="24">
        <v>2456</v>
      </c>
      <c r="H15" s="24">
        <v>379</v>
      </c>
      <c r="I15" s="8">
        <f>H15/G15</f>
        <v>0.15431596091205213</v>
      </c>
      <c r="J15" s="24">
        <v>22970</v>
      </c>
      <c r="K15" s="24">
        <v>2577</v>
      </c>
      <c r="L15" s="14">
        <f>K15/J15</f>
        <v>0.11218981279930344</v>
      </c>
      <c r="M15" s="24">
        <v>7633</v>
      </c>
      <c r="N15" s="24">
        <v>1303</v>
      </c>
      <c r="O15" s="13">
        <f>N15/M15</f>
        <v>0.17070614437311674</v>
      </c>
      <c r="P15" s="24">
        <v>24668</v>
      </c>
      <c r="Q15" s="24">
        <v>3428</v>
      </c>
      <c r="R15" s="8">
        <f>Q15/P15</f>
        <v>0.1389654613264148</v>
      </c>
      <c r="S15" s="24">
        <v>3895</v>
      </c>
      <c r="T15" s="24">
        <v>598</v>
      </c>
      <c r="U15" s="8">
        <f>T15/S15</f>
        <v>0.15353016688061619</v>
      </c>
      <c r="V15" s="24">
        <v>11356</v>
      </c>
      <c r="W15" s="24">
        <v>2125</v>
      </c>
      <c r="X15" s="13">
        <f>W15/V15</f>
        <v>0.18712574850299402</v>
      </c>
      <c r="Y15" s="24">
        <v>1130</v>
      </c>
      <c r="Z15" s="24">
        <v>232</v>
      </c>
      <c r="AA15" s="15">
        <f>Z15/Y15</f>
        <v>0.20530973451327433</v>
      </c>
      <c r="AB15" s="24">
        <v>2429</v>
      </c>
      <c r="AC15" s="24">
        <v>336</v>
      </c>
      <c r="AD15" s="8">
        <f>AC15/AB15</f>
        <v>0.13832853025936601</v>
      </c>
      <c r="AE15" s="24">
        <v>1456</v>
      </c>
      <c r="AF15" s="24">
        <v>299</v>
      </c>
      <c r="AG15" s="15">
        <f>AF15/AE15</f>
        <v>0.20535714285714285</v>
      </c>
      <c r="AH15" s="24">
        <v>4628</v>
      </c>
      <c r="AI15" s="24">
        <v>700</v>
      </c>
      <c r="AJ15" s="8">
        <f>AI15/AH15</f>
        <v>0.15125324114088159</v>
      </c>
      <c r="AK15" s="24">
        <v>6174</v>
      </c>
      <c r="AL15" s="24">
        <v>866</v>
      </c>
      <c r="AM15" s="8">
        <f>AL15/AK15</f>
        <v>0.14026563006154844</v>
      </c>
      <c r="AN15" s="24">
        <v>3890</v>
      </c>
      <c r="AO15" s="24">
        <v>498</v>
      </c>
      <c r="AP15" s="8">
        <f>AO15/AN15</f>
        <v>0.12802056555269922</v>
      </c>
      <c r="AQ15" s="15"/>
      <c r="AR15" s="15"/>
      <c r="AS15" s="15"/>
    </row>
    <row r="16" spans="1:45" x14ac:dyDescent="0.2">
      <c r="A16" s="24" t="s">
        <v>18</v>
      </c>
      <c r="B16" s="24" t="s">
        <v>195</v>
      </c>
      <c r="C16" s="24" t="s">
        <v>18</v>
      </c>
      <c r="D16" s="24">
        <v>66</v>
      </c>
      <c r="E16" s="24">
        <v>9</v>
      </c>
      <c r="F16" s="8">
        <f>E16/D16</f>
        <v>0.13636363636363635</v>
      </c>
      <c r="G16" s="24">
        <v>52</v>
      </c>
      <c r="H16" s="24">
        <v>0</v>
      </c>
      <c r="I16" s="14">
        <f>H16/G16</f>
        <v>0</v>
      </c>
      <c r="J16" s="24">
        <v>119</v>
      </c>
      <c r="K16" s="24">
        <v>21</v>
      </c>
      <c r="L16" s="13">
        <f>K16/J16</f>
        <v>0.17647058823529413</v>
      </c>
      <c r="M16" s="24">
        <v>36</v>
      </c>
      <c r="N16" s="24">
        <v>0</v>
      </c>
      <c r="O16" s="14">
        <f>N16/M16</f>
        <v>0</v>
      </c>
      <c r="P16" s="24">
        <v>924</v>
      </c>
      <c r="Q16" s="24">
        <v>123</v>
      </c>
      <c r="R16" s="8">
        <f>Q16/P16</f>
        <v>0.13311688311688311</v>
      </c>
      <c r="S16" s="24">
        <v>80</v>
      </c>
      <c r="T16" s="24">
        <v>17</v>
      </c>
      <c r="U16" s="15">
        <f>T16/S16</f>
        <v>0.21249999999999999</v>
      </c>
      <c r="V16" s="24">
        <v>266</v>
      </c>
      <c r="W16" s="24">
        <v>51</v>
      </c>
      <c r="X16" s="13">
        <f>W16/V16</f>
        <v>0.19172932330827067</v>
      </c>
      <c r="Y16" s="24">
        <v>26</v>
      </c>
      <c r="Z16" s="24">
        <v>6</v>
      </c>
      <c r="AA16" s="15">
        <f>Z16/Y16</f>
        <v>0.23076923076923078</v>
      </c>
      <c r="AB16" s="24">
        <v>27</v>
      </c>
      <c r="AC16" s="24">
        <v>0</v>
      </c>
      <c r="AD16" s="14">
        <f>AC16/AB16</f>
        <v>0</v>
      </c>
      <c r="AE16" s="24">
        <v>55</v>
      </c>
      <c r="AF16" s="24">
        <v>0</v>
      </c>
      <c r="AG16" s="14">
        <f>AF16/AE16</f>
        <v>0</v>
      </c>
      <c r="AH16" s="24">
        <v>58</v>
      </c>
      <c r="AI16" s="24">
        <v>0</v>
      </c>
      <c r="AJ16" s="14">
        <f>AI16/AH16</f>
        <v>0</v>
      </c>
      <c r="AK16" s="24">
        <v>83</v>
      </c>
      <c r="AL16" s="24">
        <v>7</v>
      </c>
      <c r="AM16" s="14">
        <f>AL16/AK16</f>
        <v>8.4337349397590355E-2</v>
      </c>
      <c r="AN16" s="24">
        <v>39</v>
      </c>
      <c r="AO16" s="24">
        <v>5</v>
      </c>
      <c r="AP16" s="8">
        <f>AO16/AN16</f>
        <v>0.12820512820512819</v>
      </c>
      <c r="AQ16" s="15"/>
      <c r="AR16" s="15"/>
      <c r="AS16" s="15"/>
    </row>
    <row r="17" spans="1:45" x14ac:dyDescent="0.2">
      <c r="A17" s="24" t="s">
        <v>20</v>
      </c>
      <c r="B17" s="24" t="s">
        <v>196</v>
      </c>
      <c r="C17" s="24" t="s">
        <v>20</v>
      </c>
      <c r="D17" s="24">
        <v>588</v>
      </c>
      <c r="E17" s="24">
        <v>105</v>
      </c>
      <c r="F17" s="13">
        <f>E17/D17</f>
        <v>0.17857142857142858</v>
      </c>
      <c r="G17" s="24">
        <v>1204</v>
      </c>
      <c r="H17" s="24">
        <v>247</v>
      </c>
      <c r="I17" s="15">
        <f>H17/G17</f>
        <v>0.20514950166112958</v>
      </c>
      <c r="J17" s="24">
        <v>1587</v>
      </c>
      <c r="K17" s="24">
        <v>260</v>
      </c>
      <c r="L17" s="13">
        <f>K17/J17</f>
        <v>0.16383112791430371</v>
      </c>
      <c r="M17" s="24">
        <v>1253</v>
      </c>
      <c r="N17" s="24">
        <v>265</v>
      </c>
      <c r="O17" s="15">
        <f>N17/M17</f>
        <v>0.2114924181963288</v>
      </c>
      <c r="P17" s="24">
        <v>21597</v>
      </c>
      <c r="Q17" s="24">
        <v>3092</v>
      </c>
      <c r="R17" s="8">
        <f>Q17/P17</f>
        <v>0.14316803259711997</v>
      </c>
      <c r="S17" s="24">
        <v>448</v>
      </c>
      <c r="T17" s="24">
        <v>93</v>
      </c>
      <c r="U17" s="15">
        <f>T17/S17</f>
        <v>0.20758928571428573</v>
      </c>
      <c r="V17" s="24">
        <v>8278</v>
      </c>
      <c r="W17" s="24">
        <v>1408</v>
      </c>
      <c r="X17" s="13">
        <f>W17/V17</f>
        <v>0.17008939357332689</v>
      </c>
      <c r="Y17" s="24">
        <v>206</v>
      </c>
      <c r="Z17" s="24">
        <v>55</v>
      </c>
      <c r="AA17" s="15">
        <f>Z17/Y17</f>
        <v>0.26699029126213591</v>
      </c>
      <c r="AB17" s="24">
        <v>466</v>
      </c>
      <c r="AC17" s="24">
        <v>104</v>
      </c>
      <c r="AD17" s="15">
        <f>AC17/AB17</f>
        <v>0.22317596566523606</v>
      </c>
      <c r="AE17" s="24">
        <v>3020</v>
      </c>
      <c r="AF17" s="24">
        <v>523</v>
      </c>
      <c r="AG17" s="13">
        <f>AF17/AE17</f>
        <v>0.17317880794701987</v>
      </c>
      <c r="AH17" s="24">
        <v>846</v>
      </c>
      <c r="AI17" s="24">
        <v>152</v>
      </c>
      <c r="AJ17" s="13">
        <f>AI17/AH17</f>
        <v>0.17966903073286053</v>
      </c>
      <c r="AK17" s="24">
        <v>897</v>
      </c>
      <c r="AL17" s="24">
        <v>167</v>
      </c>
      <c r="AM17" s="13">
        <f>AL17/AK17</f>
        <v>0.18617614269788182</v>
      </c>
      <c r="AN17" s="24">
        <v>417</v>
      </c>
      <c r="AO17" s="24">
        <v>83</v>
      </c>
      <c r="AP17" s="15">
        <f>AO17/AN17</f>
        <v>0.19904076738609114</v>
      </c>
      <c r="AQ17" s="15"/>
      <c r="AR17" s="15"/>
      <c r="AS17" s="15"/>
    </row>
    <row r="18" spans="1:45" x14ac:dyDescent="0.2">
      <c r="A18" s="24" t="s">
        <v>22</v>
      </c>
      <c r="B18" s="24" t="s">
        <v>197</v>
      </c>
      <c r="C18" s="24" t="s">
        <v>22</v>
      </c>
      <c r="D18" s="24">
        <v>21</v>
      </c>
      <c r="E18" s="24">
        <v>0</v>
      </c>
      <c r="F18" s="14">
        <f>E18/D18</f>
        <v>0</v>
      </c>
      <c r="G18" s="24">
        <v>19</v>
      </c>
      <c r="H18" s="24">
        <v>0</v>
      </c>
      <c r="I18" s="14">
        <f>H18/G18</f>
        <v>0</v>
      </c>
      <c r="J18" s="24">
        <v>49</v>
      </c>
      <c r="K18" s="24">
        <v>0</v>
      </c>
      <c r="L18" s="14">
        <f>K18/J18</f>
        <v>0</v>
      </c>
      <c r="M18" s="24">
        <v>14</v>
      </c>
      <c r="N18" s="24">
        <v>0</v>
      </c>
      <c r="O18" s="14">
        <f>N18/M18</f>
        <v>0</v>
      </c>
      <c r="P18" s="24">
        <v>110</v>
      </c>
      <c r="Q18" s="24">
        <v>18</v>
      </c>
      <c r="R18" s="13">
        <f>Q18/P18</f>
        <v>0.16363636363636364</v>
      </c>
      <c r="S18" s="24">
        <v>40</v>
      </c>
      <c r="T18" s="24">
        <v>0</v>
      </c>
      <c r="U18" s="14">
        <f>T18/S18</f>
        <v>0</v>
      </c>
      <c r="V18" s="24">
        <v>28</v>
      </c>
      <c r="W18" s="24">
        <v>7</v>
      </c>
      <c r="X18" s="15">
        <f>W18/V18</f>
        <v>0.25</v>
      </c>
      <c r="Y18" s="24">
        <v>11</v>
      </c>
      <c r="Z18" s="24">
        <v>0</v>
      </c>
      <c r="AA18" s="14">
        <f>Z18/Y18</f>
        <v>0</v>
      </c>
      <c r="AB18" s="24">
        <v>10</v>
      </c>
      <c r="AC18" s="24">
        <v>0</v>
      </c>
      <c r="AD18" s="14">
        <f>AC18/AB18</f>
        <v>0</v>
      </c>
      <c r="AE18" s="24">
        <v>61</v>
      </c>
      <c r="AF18" s="24">
        <v>0</v>
      </c>
      <c r="AG18" s="14">
        <f>AF18/AE18</f>
        <v>0</v>
      </c>
      <c r="AH18" s="24">
        <v>15</v>
      </c>
      <c r="AI18" s="24">
        <v>0</v>
      </c>
      <c r="AJ18" s="14">
        <f>AI18/AH18</f>
        <v>0</v>
      </c>
      <c r="AK18" s="24">
        <v>35</v>
      </c>
      <c r="AL18" s="24">
        <v>0</v>
      </c>
      <c r="AM18" s="14">
        <f>AL18/AK18</f>
        <v>0</v>
      </c>
      <c r="AN18" s="24">
        <v>0</v>
      </c>
      <c r="AO18" s="24">
        <v>0</v>
      </c>
      <c r="AP18" s="15"/>
      <c r="AQ18" s="15"/>
      <c r="AR18" s="15"/>
      <c r="AS18" s="15"/>
    </row>
    <row r="19" spans="1:45" x14ac:dyDescent="0.2">
      <c r="A19" s="24" t="s">
        <v>24</v>
      </c>
      <c r="B19" s="24" t="s">
        <v>198</v>
      </c>
      <c r="C19" s="24" t="s">
        <v>24</v>
      </c>
      <c r="D19" s="24">
        <v>5</v>
      </c>
      <c r="E19" s="63">
        <v>0</v>
      </c>
      <c r="F19" s="14">
        <f>E19/D19</f>
        <v>0</v>
      </c>
      <c r="G19" s="24">
        <v>84</v>
      </c>
      <c r="H19" s="24">
        <v>8</v>
      </c>
      <c r="I19" s="14">
        <f>H19/G19</f>
        <v>9.5238095238095233E-2</v>
      </c>
      <c r="J19" s="24">
        <v>582</v>
      </c>
      <c r="K19" s="24">
        <v>46</v>
      </c>
      <c r="L19" s="14">
        <f>K19/J19</f>
        <v>7.903780068728522E-2</v>
      </c>
      <c r="M19" s="24">
        <v>154</v>
      </c>
      <c r="N19" s="24">
        <v>26</v>
      </c>
      <c r="O19" s="13">
        <f>N19/M19</f>
        <v>0.16883116883116883</v>
      </c>
      <c r="P19" s="24">
        <v>307</v>
      </c>
      <c r="Q19" s="24">
        <v>49</v>
      </c>
      <c r="R19" s="13">
        <f>Q19/P19</f>
        <v>0.15960912052117263</v>
      </c>
      <c r="S19" s="24">
        <v>260</v>
      </c>
      <c r="T19" s="24">
        <v>32</v>
      </c>
      <c r="U19" s="14">
        <f>T19/S19</f>
        <v>0.12307692307692308</v>
      </c>
      <c r="V19" s="24">
        <v>146</v>
      </c>
      <c r="W19" s="24">
        <v>28</v>
      </c>
      <c r="X19" s="13">
        <f>W19/V19</f>
        <v>0.19178082191780821</v>
      </c>
      <c r="Y19" s="24">
        <v>31</v>
      </c>
      <c r="Z19" s="24">
        <v>0</v>
      </c>
      <c r="AA19" s="14">
        <f>Z19/Y19</f>
        <v>0</v>
      </c>
      <c r="AB19" s="24">
        <v>95</v>
      </c>
      <c r="AC19" s="24">
        <v>7</v>
      </c>
      <c r="AD19" s="14">
        <f>AC19/AB19</f>
        <v>7.3684210526315783E-2</v>
      </c>
      <c r="AE19" s="24">
        <v>346</v>
      </c>
      <c r="AF19" s="24">
        <v>34</v>
      </c>
      <c r="AG19" s="14">
        <f>AF19/AE19</f>
        <v>9.8265895953757232E-2</v>
      </c>
      <c r="AH19" s="24">
        <v>31</v>
      </c>
      <c r="AI19" s="24">
        <v>0</v>
      </c>
      <c r="AJ19" s="14">
        <f>AI19/AH19</f>
        <v>0</v>
      </c>
      <c r="AK19" s="24">
        <v>73</v>
      </c>
      <c r="AL19" s="24">
        <v>11</v>
      </c>
      <c r="AM19" s="8">
        <f>AL19/AK19</f>
        <v>0.15068493150684931</v>
      </c>
      <c r="AN19" s="24">
        <v>86</v>
      </c>
      <c r="AO19" s="24">
        <v>0</v>
      </c>
      <c r="AP19" s="14">
        <f>AO19/AN19</f>
        <v>0</v>
      </c>
      <c r="AQ19" s="15"/>
      <c r="AR19" s="15"/>
      <c r="AS19" s="15"/>
    </row>
    <row r="20" spans="1:45" x14ac:dyDescent="0.2">
      <c r="A20" s="24" t="s">
        <v>26</v>
      </c>
      <c r="B20" s="24" t="s">
        <v>199</v>
      </c>
      <c r="C20" s="24" t="s">
        <v>26</v>
      </c>
      <c r="D20" s="24">
        <v>12</v>
      </c>
      <c r="E20" s="63">
        <v>0</v>
      </c>
      <c r="F20" s="14">
        <f>E20/D20</f>
        <v>0</v>
      </c>
      <c r="G20" s="24">
        <v>265</v>
      </c>
      <c r="H20" s="24">
        <v>29</v>
      </c>
      <c r="I20" s="14">
        <f>H20/G20</f>
        <v>0.10943396226415095</v>
      </c>
      <c r="J20" s="24">
        <v>496</v>
      </c>
      <c r="K20" s="24">
        <v>50</v>
      </c>
      <c r="L20" s="14">
        <f>K20/J20</f>
        <v>0.10080645161290322</v>
      </c>
      <c r="M20" s="24">
        <v>207</v>
      </c>
      <c r="N20" s="24">
        <v>24</v>
      </c>
      <c r="O20" s="14">
        <f>N20/M20</f>
        <v>0.11594202898550725</v>
      </c>
      <c r="P20" s="24">
        <v>310</v>
      </c>
      <c r="Q20" s="24">
        <v>39</v>
      </c>
      <c r="R20" s="8">
        <f>Q20/P20</f>
        <v>0.12580645161290321</v>
      </c>
      <c r="S20" s="24">
        <v>116</v>
      </c>
      <c r="T20" s="24">
        <v>19</v>
      </c>
      <c r="U20" s="13">
        <f>T20/S20</f>
        <v>0.16379310344827586</v>
      </c>
      <c r="V20" s="24">
        <v>277</v>
      </c>
      <c r="W20" s="24">
        <v>30</v>
      </c>
      <c r="X20" s="14">
        <f>W20/V20</f>
        <v>0.10830324909747292</v>
      </c>
      <c r="Y20" s="24">
        <v>108</v>
      </c>
      <c r="Z20" s="24">
        <v>16</v>
      </c>
      <c r="AA20" s="8">
        <f>Z20/Y20</f>
        <v>0.14814814814814814</v>
      </c>
      <c r="AB20" s="24">
        <v>216</v>
      </c>
      <c r="AC20" s="24">
        <v>22</v>
      </c>
      <c r="AD20" s="14">
        <f>AC20/AB20</f>
        <v>0.10185185185185185</v>
      </c>
      <c r="AE20" s="24">
        <v>816</v>
      </c>
      <c r="AF20" s="24">
        <v>71</v>
      </c>
      <c r="AG20" s="14">
        <f>AF20/AE20</f>
        <v>8.7009803921568624E-2</v>
      </c>
      <c r="AH20" s="24">
        <v>123</v>
      </c>
      <c r="AI20" s="24">
        <v>5</v>
      </c>
      <c r="AJ20" s="14">
        <f>AI20/AH20</f>
        <v>4.065040650406504E-2</v>
      </c>
      <c r="AK20" s="24">
        <v>52</v>
      </c>
      <c r="AL20" s="24">
        <v>0</v>
      </c>
      <c r="AM20" s="14">
        <f>AL20/AK20</f>
        <v>0</v>
      </c>
      <c r="AN20" s="24">
        <v>139</v>
      </c>
      <c r="AO20" s="24">
        <v>18</v>
      </c>
      <c r="AP20" s="8">
        <f>AO20/AN20</f>
        <v>0.12949640287769784</v>
      </c>
      <c r="AQ20" s="15"/>
      <c r="AR20" s="15"/>
      <c r="AS20" s="15"/>
    </row>
    <row r="21" spans="1:45" x14ac:dyDescent="0.2">
      <c r="A21" s="24" t="s">
        <v>28</v>
      </c>
      <c r="B21" s="24" t="s">
        <v>200</v>
      </c>
      <c r="C21" s="24" t="s">
        <v>28</v>
      </c>
      <c r="D21" s="24">
        <v>138</v>
      </c>
      <c r="E21" s="24">
        <v>22</v>
      </c>
      <c r="F21" s="8">
        <f>E21/D21</f>
        <v>0.15942028985507245</v>
      </c>
      <c r="G21" s="24">
        <v>9760</v>
      </c>
      <c r="H21" s="24">
        <v>1453</v>
      </c>
      <c r="I21" s="8">
        <f>H21/G21</f>
        <v>0.14887295081967214</v>
      </c>
      <c r="J21" s="24">
        <v>17995</v>
      </c>
      <c r="K21" s="24">
        <v>2422</v>
      </c>
      <c r="L21" s="8">
        <f>K21/J21</f>
        <v>0.13459294248402334</v>
      </c>
      <c r="M21" s="24">
        <v>9988</v>
      </c>
      <c r="N21" s="24">
        <v>2054</v>
      </c>
      <c r="O21" s="15">
        <f>N21/M21</f>
        <v>0.20564677613135762</v>
      </c>
      <c r="P21" s="24">
        <v>3160</v>
      </c>
      <c r="Q21" s="24">
        <v>782</v>
      </c>
      <c r="R21" s="15">
        <f>Q21/P21</f>
        <v>0.24746835443037973</v>
      </c>
      <c r="S21" s="24">
        <v>642</v>
      </c>
      <c r="T21" s="24">
        <v>152</v>
      </c>
      <c r="U21" s="15">
        <f>T21/S21</f>
        <v>0.2367601246105919</v>
      </c>
      <c r="V21" s="24">
        <v>4215</v>
      </c>
      <c r="W21" s="24">
        <v>950</v>
      </c>
      <c r="X21" s="15">
        <f>W21/V21</f>
        <v>0.22538552787663108</v>
      </c>
      <c r="Y21" s="24">
        <v>1110</v>
      </c>
      <c r="Z21" s="24">
        <v>227</v>
      </c>
      <c r="AA21" s="15">
        <f>Z21/Y21</f>
        <v>0.2045045045045045</v>
      </c>
      <c r="AB21" s="24">
        <v>2565</v>
      </c>
      <c r="AC21" s="24">
        <v>429</v>
      </c>
      <c r="AD21" s="13">
        <f>AC21/AB21</f>
        <v>0.1672514619883041</v>
      </c>
      <c r="AE21" s="24">
        <v>14522</v>
      </c>
      <c r="AF21" s="24">
        <v>2052</v>
      </c>
      <c r="AG21" s="8">
        <f>AF21/AE21</f>
        <v>0.14130285084699076</v>
      </c>
      <c r="AH21" s="24">
        <v>1097</v>
      </c>
      <c r="AI21" s="24">
        <v>181</v>
      </c>
      <c r="AJ21" s="13">
        <f>AI21/AH21</f>
        <v>0.1649954421148587</v>
      </c>
      <c r="AK21" s="24">
        <v>831</v>
      </c>
      <c r="AL21" s="24">
        <v>148</v>
      </c>
      <c r="AM21" s="13">
        <f>AL21/AK21</f>
        <v>0.17809867629362214</v>
      </c>
      <c r="AN21" s="24">
        <v>1697</v>
      </c>
      <c r="AO21" s="24">
        <v>334</v>
      </c>
      <c r="AP21" s="15">
        <f>AO21/AN21</f>
        <v>0.19681791396582204</v>
      </c>
      <c r="AQ21" s="15"/>
      <c r="AR21" s="15"/>
      <c r="AS21" s="15"/>
    </row>
    <row r="22" spans="1:45" x14ac:dyDescent="0.2">
      <c r="A22" s="24" t="s">
        <v>30</v>
      </c>
      <c r="B22" s="24" t="s">
        <v>201</v>
      </c>
      <c r="C22" s="24" t="s">
        <v>30</v>
      </c>
      <c r="D22" s="24">
        <v>1398</v>
      </c>
      <c r="E22" s="24">
        <v>209</v>
      </c>
      <c r="F22" s="8">
        <f>E22/D22</f>
        <v>0.14949928469241774</v>
      </c>
      <c r="G22" s="24">
        <v>8115</v>
      </c>
      <c r="H22" s="24">
        <v>1026</v>
      </c>
      <c r="I22" s="8">
        <f>H22/G22</f>
        <v>0.12643253234750462</v>
      </c>
      <c r="J22" s="24">
        <v>47058</v>
      </c>
      <c r="K22" s="24">
        <v>4295</v>
      </c>
      <c r="L22" s="14">
        <f>K22/J22</f>
        <v>9.1270347231076548E-2</v>
      </c>
      <c r="M22" s="24">
        <v>26527</v>
      </c>
      <c r="N22" s="24">
        <v>3762</v>
      </c>
      <c r="O22" s="8">
        <f>N22/M22</f>
        <v>0.14181777057337808</v>
      </c>
      <c r="P22" s="24">
        <v>28762</v>
      </c>
      <c r="Q22" s="24">
        <v>4673</v>
      </c>
      <c r="R22" s="13">
        <f>Q22/P22</f>
        <v>0.16247131632014464</v>
      </c>
      <c r="S22" s="24">
        <v>2635</v>
      </c>
      <c r="T22" s="24">
        <v>462</v>
      </c>
      <c r="U22" s="13">
        <f>T22/S22</f>
        <v>0.17533206831119544</v>
      </c>
      <c r="V22" s="24">
        <v>15733</v>
      </c>
      <c r="W22" s="24">
        <v>3031</v>
      </c>
      <c r="X22" s="13">
        <f>W22/V22</f>
        <v>0.19265238670310811</v>
      </c>
      <c r="Y22" s="24">
        <v>922</v>
      </c>
      <c r="Z22" s="24">
        <v>204</v>
      </c>
      <c r="AA22" s="15">
        <f>Z22/Y22</f>
        <v>0.22125813449023862</v>
      </c>
      <c r="AB22" s="24">
        <v>1285</v>
      </c>
      <c r="AC22" s="24">
        <v>238</v>
      </c>
      <c r="AD22" s="13">
        <f>AC22/AB22</f>
        <v>0.18521400778210118</v>
      </c>
      <c r="AE22" s="24">
        <v>3231</v>
      </c>
      <c r="AF22" s="24">
        <v>666</v>
      </c>
      <c r="AG22" s="15">
        <f>AF22/AE22</f>
        <v>0.20612813370473537</v>
      </c>
      <c r="AH22" s="24">
        <v>5188</v>
      </c>
      <c r="AI22" s="24">
        <v>941</v>
      </c>
      <c r="AJ22" s="13">
        <f>AI22/AH22</f>
        <v>0.18138010794140325</v>
      </c>
      <c r="AK22" s="24">
        <v>2326</v>
      </c>
      <c r="AL22" s="24">
        <v>449</v>
      </c>
      <c r="AM22" s="13">
        <f>AL22/AK22</f>
        <v>0.19303525365434221</v>
      </c>
      <c r="AN22" s="24">
        <v>3245</v>
      </c>
      <c r="AO22" s="24">
        <v>486</v>
      </c>
      <c r="AP22" s="8">
        <f>AO22/AN22</f>
        <v>0.14976887519260401</v>
      </c>
      <c r="AQ22" s="15"/>
      <c r="AR22" s="15"/>
      <c r="AS22" s="15"/>
    </row>
    <row r="23" spans="1:45" x14ac:dyDescent="0.2">
      <c r="A23" s="24" t="s">
        <v>32</v>
      </c>
      <c r="B23" s="24" t="s">
        <v>202</v>
      </c>
      <c r="C23" s="24" t="s">
        <v>32</v>
      </c>
      <c r="D23" s="24">
        <v>182</v>
      </c>
      <c r="E23" s="24">
        <v>22</v>
      </c>
      <c r="F23" s="14">
        <f>E23/D23</f>
        <v>0.12087912087912088</v>
      </c>
      <c r="G23" s="24">
        <v>446</v>
      </c>
      <c r="H23" s="24">
        <v>73</v>
      </c>
      <c r="I23" s="13">
        <f>H23/G23</f>
        <v>0.16367713004484305</v>
      </c>
      <c r="J23" s="24">
        <v>906</v>
      </c>
      <c r="K23" s="24">
        <v>113</v>
      </c>
      <c r="L23" s="14">
        <f>K23/J23</f>
        <v>0.12472406181015452</v>
      </c>
      <c r="M23" s="24">
        <v>611</v>
      </c>
      <c r="N23" s="24">
        <v>95</v>
      </c>
      <c r="O23" s="8">
        <f>N23/M23</f>
        <v>0.15548281505728315</v>
      </c>
      <c r="P23" s="24">
        <v>2441</v>
      </c>
      <c r="Q23" s="24">
        <v>446</v>
      </c>
      <c r="R23" s="13">
        <f>Q23/P23</f>
        <v>0.18271200327734535</v>
      </c>
      <c r="S23" s="24">
        <v>621</v>
      </c>
      <c r="T23" s="24">
        <v>131</v>
      </c>
      <c r="U23" s="15">
        <f>T23/S23</f>
        <v>0.2109500805152979</v>
      </c>
      <c r="V23" s="24">
        <v>837</v>
      </c>
      <c r="W23" s="24">
        <v>164</v>
      </c>
      <c r="X23" s="15">
        <f>W23/V23</f>
        <v>0.1959378733572282</v>
      </c>
      <c r="Y23" s="24">
        <v>70</v>
      </c>
      <c r="Z23" s="24">
        <v>16</v>
      </c>
      <c r="AA23" s="15">
        <f>Z23/Y23</f>
        <v>0.22857142857142856</v>
      </c>
      <c r="AB23" s="24">
        <v>81</v>
      </c>
      <c r="AC23" s="24">
        <v>14</v>
      </c>
      <c r="AD23" s="13">
        <f>AC23/AB23</f>
        <v>0.1728395061728395</v>
      </c>
      <c r="AE23" s="24">
        <v>542</v>
      </c>
      <c r="AF23" s="24">
        <v>71</v>
      </c>
      <c r="AG23" s="8">
        <f>AF23/AE23</f>
        <v>0.13099630996309963</v>
      </c>
      <c r="AH23" s="24">
        <v>155</v>
      </c>
      <c r="AI23" s="24">
        <v>27</v>
      </c>
      <c r="AJ23" s="13">
        <f>AI23/AH23</f>
        <v>0.17419354838709677</v>
      </c>
      <c r="AK23" s="24">
        <v>636</v>
      </c>
      <c r="AL23" s="24">
        <v>74</v>
      </c>
      <c r="AM23" s="14">
        <f>AL23/AK23</f>
        <v>0.11635220125786164</v>
      </c>
      <c r="AN23" s="24">
        <v>108</v>
      </c>
      <c r="AO23" s="24">
        <v>21</v>
      </c>
      <c r="AP23" s="13">
        <f>AO23/AN23</f>
        <v>0.19444444444444445</v>
      </c>
      <c r="AQ23" s="15"/>
      <c r="AR23" s="15"/>
      <c r="AS23" s="15"/>
    </row>
    <row r="24" spans="1:45" x14ac:dyDescent="0.2">
      <c r="A24" s="24" t="s">
        <v>34</v>
      </c>
      <c r="B24" s="24" t="s">
        <v>203</v>
      </c>
      <c r="C24" s="24" t="s">
        <v>34</v>
      </c>
      <c r="D24" s="24">
        <v>82</v>
      </c>
      <c r="E24" s="24">
        <v>19</v>
      </c>
      <c r="F24" s="15">
        <f>E24/D24</f>
        <v>0.23170731707317074</v>
      </c>
      <c r="G24" s="24">
        <v>39</v>
      </c>
      <c r="H24" s="24">
        <v>11</v>
      </c>
      <c r="I24" s="15">
        <f>H24/G24</f>
        <v>0.28205128205128205</v>
      </c>
      <c r="J24" s="24">
        <v>248</v>
      </c>
      <c r="K24" s="24">
        <v>37</v>
      </c>
      <c r="L24" s="8">
        <f>K24/J24</f>
        <v>0.14919354838709678</v>
      </c>
      <c r="M24" s="24">
        <v>140</v>
      </c>
      <c r="N24" s="24">
        <v>35</v>
      </c>
      <c r="O24" s="15">
        <f>N24/M24</f>
        <v>0.25</v>
      </c>
      <c r="P24" s="24">
        <v>2090</v>
      </c>
      <c r="Q24" s="24">
        <v>390</v>
      </c>
      <c r="R24" s="13">
        <f>Q24/P24</f>
        <v>0.18660287081339713</v>
      </c>
      <c r="S24" s="24">
        <v>154</v>
      </c>
      <c r="T24" s="24">
        <v>26</v>
      </c>
      <c r="U24" s="13">
        <f>T24/S24</f>
        <v>0.16883116883116883</v>
      </c>
      <c r="V24" s="24">
        <v>192</v>
      </c>
      <c r="W24" s="24">
        <v>43</v>
      </c>
      <c r="X24" s="15">
        <f>W24/V24</f>
        <v>0.22395833333333334</v>
      </c>
      <c r="Y24" s="24">
        <v>42</v>
      </c>
      <c r="Z24" s="24">
        <v>21</v>
      </c>
      <c r="AA24" s="15">
        <f>Z24/Y24</f>
        <v>0.5</v>
      </c>
      <c r="AB24" s="24">
        <v>32</v>
      </c>
      <c r="AC24" s="24">
        <v>5</v>
      </c>
      <c r="AD24" s="8">
        <f>AC24/AB24</f>
        <v>0.15625</v>
      </c>
      <c r="AE24" s="24">
        <v>42</v>
      </c>
      <c r="AF24" s="24">
        <v>5</v>
      </c>
      <c r="AG24" s="14">
        <f>AF24/AE24</f>
        <v>0.11904761904761904</v>
      </c>
      <c r="AH24" s="24">
        <v>87</v>
      </c>
      <c r="AI24" s="24">
        <v>19</v>
      </c>
      <c r="AJ24" s="15">
        <f>AI24/AH24</f>
        <v>0.21839080459770116</v>
      </c>
      <c r="AK24" s="24">
        <v>140</v>
      </c>
      <c r="AL24" s="24">
        <v>13</v>
      </c>
      <c r="AM24" s="14">
        <f>AL24/AK24</f>
        <v>9.285714285714286E-2</v>
      </c>
      <c r="AN24" s="24">
        <v>105</v>
      </c>
      <c r="AO24" s="24">
        <v>19</v>
      </c>
      <c r="AP24" s="13">
        <f>AO24/AN24</f>
        <v>0.18095238095238095</v>
      </c>
      <c r="AQ24" s="15"/>
      <c r="AR24" s="15"/>
      <c r="AS24" s="15"/>
    </row>
    <row r="25" spans="1:45" x14ac:dyDescent="0.2">
      <c r="A25" s="24" t="s">
        <v>36</v>
      </c>
      <c r="B25" s="24" t="s">
        <v>204</v>
      </c>
      <c r="C25" s="24" t="s">
        <v>36</v>
      </c>
      <c r="D25" s="24">
        <v>0</v>
      </c>
      <c r="E25" s="24">
        <v>0</v>
      </c>
      <c r="F25" s="15"/>
      <c r="G25" s="24">
        <v>52</v>
      </c>
      <c r="H25" s="24">
        <v>0</v>
      </c>
      <c r="I25" s="14">
        <f>H25/G25</f>
        <v>0</v>
      </c>
      <c r="J25" s="24">
        <v>356</v>
      </c>
      <c r="K25" s="24">
        <v>33</v>
      </c>
      <c r="L25" s="14">
        <f>K25/J25</f>
        <v>9.269662921348315E-2</v>
      </c>
      <c r="M25" s="24">
        <v>21</v>
      </c>
      <c r="N25" s="24">
        <v>0</v>
      </c>
      <c r="O25" s="14">
        <f>N25/M25</f>
        <v>0</v>
      </c>
      <c r="P25" s="24">
        <v>78</v>
      </c>
      <c r="Q25" s="24">
        <v>26</v>
      </c>
      <c r="R25" s="15">
        <f>Q25/P25</f>
        <v>0.33333333333333331</v>
      </c>
      <c r="S25" s="24">
        <v>47</v>
      </c>
      <c r="T25" s="24">
        <v>12</v>
      </c>
      <c r="U25" s="15">
        <f>T25/S25</f>
        <v>0.25531914893617019</v>
      </c>
      <c r="V25" s="24">
        <v>124</v>
      </c>
      <c r="W25" s="24">
        <v>21</v>
      </c>
      <c r="X25" s="13">
        <f>W25/V25</f>
        <v>0.16935483870967741</v>
      </c>
      <c r="Y25" s="24">
        <v>117</v>
      </c>
      <c r="Z25" s="24">
        <v>17</v>
      </c>
      <c r="AA25" s="8">
        <f>Z25/Y25</f>
        <v>0.14529914529914531</v>
      </c>
      <c r="AB25" s="24">
        <v>85</v>
      </c>
      <c r="AC25" s="24">
        <v>12</v>
      </c>
      <c r="AD25" s="8">
        <f>AC25/AB25</f>
        <v>0.14117647058823529</v>
      </c>
      <c r="AE25" s="24">
        <v>107</v>
      </c>
      <c r="AF25" s="24">
        <v>21</v>
      </c>
      <c r="AG25" s="15">
        <f>AF25/AE25</f>
        <v>0.19626168224299065</v>
      </c>
      <c r="AH25" s="24">
        <v>287</v>
      </c>
      <c r="AI25" s="24">
        <v>30</v>
      </c>
      <c r="AJ25" s="14">
        <f>AI25/AH25</f>
        <v>0.10452961672473868</v>
      </c>
      <c r="AK25" s="24">
        <v>31</v>
      </c>
      <c r="AL25" s="24">
        <v>0</v>
      </c>
      <c r="AM25" s="14">
        <f>AL25/AK25</f>
        <v>0</v>
      </c>
      <c r="AN25" s="24">
        <v>116</v>
      </c>
      <c r="AO25" s="24">
        <v>14</v>
      </c>
      <c r="AP25" s="14">
        <f>AO25/AN25</f>
        <v>0.1206896551724138</v>
      </c>
      <c r="AQ25" s="15"/>
      <c r="AR25" s="15"/>
      <c r="AS25" s="15"/>
    </row>
    <row r="26" spans="1:45" x14ac:dyDescent="0.2">
      <c r="A26" s="24" t="s">
        <v>38</v>
      </c>
      <c r="B26" s="24" t="s">
        <v>39</v>
      </c>
      <c r="C26" s="24" t="s">
        <v>38</v>
      </c>
      <c r="D26" s="24">
        <v>314</v>
      </c>
      <c r="E26" s="24">
        <v>67</v>
      </c>
      <c r="F26" s="15">
        <f>E26/D26</f>
        <v>0.21337579617834396</v>
      </c>
      <c r="G26" s="24">
        <v>278</v>
      </c>
      <c r="H26" s="24">
        <v>59</v>
      </c>
      <c r="I26" s="15">
        <f>H26/G26</f>
        <v>0.21223021582733814</v>
      </c>
      <c r="J26" s="24">
        <v>1141</v>
      </c>
      <c r="K26" s="24">
        <v>147</v>
      </c>
      <c r="L26" s="8">
        <f>K26/J26</f>
        <v>0.12883435582822086</v>
      </c>
      <c r="M26" s="24">
        <v>245</v>
      </c>
      <c r="N26" s="24">
        <v>57</v>
      </c>
      <c r="O26" s="15">
        <f>N26/M26</f>
        <v>0.23265306122448978</v>
      </c>
      <c r="P26" s="24">
        <v>1495</v>
      </c>
      <c r="Q26" s="24">
        <v>309</v>
      </c>
      <c r="R26" s="15">
        <f>Q26/P26</f>
        <v>0.20668896321070235</v>
      </c>
      <c r="S26" s="24">
        <v>2877</v>
      </c>
      <c r="T26" s="24">
        <v>174</v>
      </c>
      <c r="U26" s="14">
        <f>T26/S26</f>
        <v>6.047966631908238E-2</v>
      </c>
      <c r="V26" s="24">
        <v>2320</v>
      </c>
      <c r="W26" s="24">
        <v>512</v>
      </c>
      <c r="X26" s="15">
        <f>W26/V26</f>
        <v>0.22068965517241379</v>
      </c>
      <c r="Y26" s="24">
        <v>88</v>
      </c>
      <c r="Z26" s="24">
        <v>23</v>
      </c>
      <c r="AA26" s="15">
        <f>Z26/Y26</f>
        <v>0.26136363636363635</v>
      </c>
      <c r="AB26" s="24">
        <v>199</v>
      </c>
      <c r="AC26" s="24">
        <v>26</v>
      </c>
      <c r="AD26" s="8">
        <f>AC26/AB26</f>
        <v>0.1306532663316583</v>
      </c>
      <c r="AE26" s="24">
        <v>390</v>
      </c>
      <c r="AF26" s="24">
        <v>73</v>
      </c>
      <c r="AG26" s="13">
        <f>AF26/AE26</f>
        <v>0.18717948717948718</v>
      </c>
      <c r="AH26" s="24">
        <v>141</v>
      </c>
      <c r="AI26" s="24">
        <v>26</v>
      </c>
      <c r="AJ26" s="13">
        <f>AI26/AH26</f>
        <v>0.18439716312056736</v>
      </c>
      <c r="AK26" s="24">
        <v>226</v>
      </c>
      <c r="AL26" s="24">
        <v>44</v>
      </c>
      <c r="AM26" s="13">
        <f>AL26/AK26</f>
        <v>0.19469026548672566</v>
      </c>
      <c r="AN26" s="24">
        <v>201</v>
      </c>
      <c r="AO26" s="24">
        <v>34</v>
      </c>
      <c r="AP26" s="13">
        <f>AO26/AN26</f>
        <v>0.1691542288557214</v>
      </c>
      <c r="AQ26" s="15"/>
      <c r="AR26" s="15"/>
      <c r="AS26" s="15"/>
    </row>
    <row r="27" spans="1:45" x14ac:dyDescent="0.2">
      <c r="A27" s="24" t="s">
        <v>40</v>
      </c>
      <c r="B27" s="24" t="s">
        <v>205</v>
      </c>
      <c r="C27" s="24" t="s">
        <v>40</v>
      </c>
      <c r="D27" s="24">
        <v>579</v>
      </c>
      <c r="E27" s="24">
        <v>111</v>
      </c>
      <c r="F27" s="13">
        <f>E27/D27</f>
        <v>0.19170984455958548</v>
      </c>
      <c r="G27" s="24">
        <v>868</v>
      </c>
      <c r="H27" s="24">
        <v>202</v>
      </c>
      <c r="I27" s="15">
        <f>H27/G27</f>
        <v>0.23271889400921658</v>
      </c>
      <c r="J27" s="24">
        <v>2883</v>
      </c>
      <c r="K27" s="24">
        <v>524</v>
      </c>
      <c r="L27" s="13">
        <f>K27/J27</f>
        <v>0.18175511619840443</v>
      </c>
      <c r="M27" s="24">
        <v>406</v>
      </c>
      <c r="N27" s="24">
        <v>92</v>
      </c>
      <c r="O27" s="15">
        <f>N27/M27</f>
        <v>0.22660098522167488</v>
      </c>
      <c r="P27" s="24">
        <v>40662</v>
      </c>
      <c r="Q27" s="24">
        <v>6744</v>
      </c>
      <c r="R27" s="13">
        <f>Q27/P27</f>
        <v>0.16585509812601446</v>
      </c>
      <c r="S27" s="24">
        <v>4527</v>
      </c>
      <c r="T27" s="24">
        <v>771</v>
      </c>
      <c r="U27" s="13">
        <f>T27/S27</f>
        <v>0.170311464546057</v>
      </c>
      <c r="V27" s="24">
        <v>8163</v>
      </c>
      <c r="W27" s="24">
        <v>1786</v>
      </c>
      <c r="X27" s="15">
        <f>W27/V27</f>
        <v>0.21879211074359917</v>
      </c>
      <c r="Y27" s="24">
        <v>238</v>
      </c>
      <c r="Z27" s="24">
        <v>63</v>
      </c>
      <c r="AA27" s="15">
        <f>Z27/Y27</f>
        <v>0.26470588235294118</v>
      </c>
      <c r="AB27" s="24">
        <v>465</v>
      </c>
      <c r="AC27" s="24">
        <v>95</v>
      </c>
      <c r="AD27" s="15">
        <f>AC27/AB27</f>
        <v>0.20430107526881722</v>
      </c>
      <c r="AE27" s="24">
        <v>496</v>
      </c>
      <c r="AF27" s="24">
        <v>110</v>
      </c>
      <c r="AG27" s="15">
        <f>AF27/AE27</f>
        <v>0.22177419354838709</v>
      </c>
      <c r="AH27" s="24">
        <v>1364</v>
      </c>
      <c r="AI27" s="24">
        <v>302</v>
      </c>
      <c r="AJ27" s="15">
        <f>AI27/AH27</f>
        <v>0.22140762463343108</v>
      </c>
      <c r="AK27" s="24">
        <v>1602</v>
      </c>
      <c r="AL27" s="24">
        <v>262</v>
      </c>
      <c r="AM27" s="13">
        <f>AL27/AK27</f>
        <v>0.16354556803995007</v>
      </c>
      <c r="AN27" s="24">
        <v>670</v>
      </c>
      <c r="AO27" s="24">
        <v>129</v>
      </c>
      <c r="AP27" s="13">
        <f>AO27/AN27</f>
        <v>0.19253731343283581</v>
      </c>
      <c r="AQ27" s="15"/>
      <c r="AR27" s="15"/>
      <c r="AS27" s="15"/>
    </row>
    <row r="28" spans="1:45" x14ac:dyDescent="0.2">
      <c r="A28" s="24" t="s">
        <v>42</v>
      </c>
      <c r="B28" s="24" t="s">
        <v>206</v>
      </c>
      <c r="C28" s="24" t="s">
        <v>42</v>
      </c>
      <c r="D28" s="24">
        <v>31</v>
      </c>
      <c r="E28" s="24">
        <v>5</v>
      </c>
      <c r="F28" s="13">
        <f>E28/D28</f>
        <v>0.16129032258064516</v>
      </c>
      <c r="G28" s="24">
        <v>54</v>
      </c>
      <c r="H28" s="24">
        <v>21</v>
      </c>
      <c r="I28" s="15">
        <f>H28/G28</f>
        <v>0.3888888888888889</v>
      </c>
      <c r="J28" s="24">
        <v>110</v>
      </c>
      <c r="K28" s="24">
        <v>26</v>
      </c>
      <c r="L28" s="15">
        <f>K28/J28</f>
        <v>0.23636363636363636</v>
      </c>
      <c r="M28" s="24">
        <v>48</v>
      </c>
      <c r="N28" s="24">
        <v>0</v>
      </c>
      <c r="O28" s="14">
        <f>N28/M28</f>
        <v>0</v>
      </c>
      <c r="P28" s="24">
        <v>920</v>
      </c>
      <c r="Q28" s="24">
        <v>216</v>
      </c>
      <c r="R28" s="15">
        <f>Q28/P28</f>
        <v>0.23478260869565218</v>
      </c>
      <c r="S28" s="24">
        <v>138</v>
      </c>
      <c r="T28" s="24">
        <v>27</v>
      </c>
      <c r="U28" s="15">
        <f>T28/S28</f>
        <v>0.19565217391304349</v>
      </c>
      <c r="V28" s="24">
        <v>357</v>
      </c>
      <c r="W28" s="24">
        <v>75</v>
      </c>
      <c r="X28" s="15">
        <f>W28/V28</f>
        <v>0.21008403361344538</v>
      </c>
      <c r="Y28" s="24">
        <v>0</v>
      </c>
      <c r="Z28" s="24">
        <v>0</v>
      </c>
      <c r="AA28" s="15"/>
      <c r="AB28" s="24">
        <v>20</v>
      </c>
      <c r="AC28" s="24">
        <v>0</v>
      </c>
      <c r="AD28" s="14">
        <f>AC28/AB28</f>
        <v>0</v>
      </c>
      <c r="AE28" s="24">
        <v>16</v>
      </c>
      <c r="AF28" s="24">
        <v>0</v>
      </c>
      <c r="AG28" s="14">
        <f>AF28/AE28</f>
        <v>0</v>
      </c>
      <c r="AH28" s="24">
        <v>353</v>
      </c>
      <c r="AI28" s="24">
        <v>61</v>
      </c>
      <c r="AJ28" s="13">
        <f>AI28/AH28</f>
        <v>0.17280453257790368</v>
      </c>
      <c r="AK28" s="24">
        <v>99</v>
      </c>
      <c r="AL28" s="24">
        <v>19</v>
      </c>
      <c r="AM28" s="13">
        <f>AL28/AK28</f>
        <v>0.19191919191919191</v>
      </c>
      <c r="AN28" s="24">
        <v>43</v>
      </c>
      <c r="AO28" s="24">
        <v>6</v>
      </c>
      <c r="AP28" s="8">
        <f>AO28/AN28</f>
        <v>0.13953488372093023</v>
      </c>
      <c r="AQ28" s="15"/>
      <c r="AR28" s="15"/>
      <c r="AS28" s="15"/>
    </row>
    <row r="29" spans="1:45" x14ac:dyDescent="0.2">
      <c r="A29" s="24" t="s">
        <v>44</v>
      </c>
      <c r="B29" s="24" t="s">
        <v>207</v>
      </c>
      <c r="C29" s="24" t="s">
        <v>44</v>
      </c>
      <c r="D29" s="24">
        <v>1955</v>
      </c>
      <c r="E29" s="24">
        <v>376</v>
      </c>
      <c r="F29" s="13">
        <f>E29/D29</f>
        <v>0.19232736572890025</v>
      </c>
      <c r="G29" s="24">
        <v>2814</v>
      </c>
      <c r="H29" s="24">
        <v>546</v>
      </c>
      <c r="I29" s="13">
        <f>H29/G29</f>
        <v>0.19402985074626866</v>
      </c>
      <c r="J29" s="24">
        <v>6628</v>
      </c>
      <c r="K29" s="24">
        <v>1255</v>
      </c>
      <c r="L29" s="13">
        <f>K29/J29</f>
        <v>0.18934821967410984</v>
      </c>
      <c r="M29" s="24">
        <v>3019</v>
      </c>
      <c r="N29" s="24">
        <v>636</v>
      </c>
      <c r="O29" s="15">
        <f>N29/M29</f>
        <v>0.21066578337197747</v>
      </c>
      <c r="P29" s="24">
        <v>41098</v>
      </c>
      <c r="Q29" s="24">
        <v>7545</v>
      </c>
      <c r="R29" s="13">
        <f>Q29/P29</f>
        <v>0.18358557594043506</v>
      </c>
      <c r="S29" s="24">
        <v>2119</v>
      </c>
      <c r="T29" s="24">
        <v>436</v>
      </c>
      <c r="U29" s="15">
        <f>T29/S29</f>
        <v>0.20575743275129779</v>
      </c>
      <c r="V29" s="24">
        <v>28956</v>
      </c>
      <c r="W29" s="24">
        <v>5357</v>
      </c>
      <c r="X29" s="13">
        <f>W29/V29</f>
        <v>0.18500483492195055</v>
      </c>
      <c r="Y29" s="24">
        <v>804</v>
      </c>
      <c r="Z29" s="24">
        <v>180</v>
      </c>
      <c r="AA29" s="15">
        <f>Z29/Y29</f>
        <v>0.22388059701492538</v>
      </c>
      <c r="AB29" s="24">
        <v>1185</v>
      </c>
      <c r="AC29" s="24">
        <v>239</v>
      </c>
      <c r="AD29" s="15">
        <f>AC29/AB29</f>
        <v>0.20168776371308017</v>
      </c>
      <c r="AE29" s="24">
        <v>646</v>
      </c>
      <c r="AF29" s="24">
        <v>170</v>
      </c>
      <c r="AG29" s="15">
        <f>AF29/AE29</f>
        <v>0.26315789473684209</v>
      </c>
      <c r="AH29" s="24">
        <v>33032</v>
      </c>
      <c r="AI29" s="24">
        <v>4004</v>
      </c>
      <c r="AJ29" s="14">
        <f>AI29/AH29</f>
        <v>0.12121579074836522</v>
      </c>
      <c r="AK29" s="24">
        <v>5313</v>
      </c>
      <c r="AL29" s="24">
        <v>978</v>
      </c>
      <c r="AM29" s="13">
        <f>AL29/AK29</f>
        <v>0.18407679277244496</v>
      </c>
      <c r="AN29" s="24">
        <v>4858</v>
      </c>
      <c r="AO29" s="24">
        <v>815</v>
      </c>
      <c r="AP29" s="13">
        <f>AO29/AN29</f>
        <v>0.16776451214491561</v>
      </c>
      <c r="AQ29" s="15"/>
      <c r="AR29" s="15"/>
      <c r="AS29" s="15"/>
    </row>
    <row r="30" spans="1:45" x14ac:dyDescent="0.2">
      <c r="A30" s="24" t="s">
        <v>46</v>
      </c>
      <c r="B30" s="24" t="s">
        <v>208</v>
      </c>
      <c r="C30" s="24" t="s">
        <v>46</v>
      </c>
      <c r="D30" s="24">
        <v>0</v>
      </c>
      <c r="E30" s="24">
        <v>0</v>
      </c>
      <c r="F30" s="15"/>
      <c r="G30" s="24">
        <v>403</v>
      </c>
      <c r="H30" s="24">
        <v>64</v>
      </c>
      <c r="I30" s="8">
        <f>H30/G30</f>
        <v>0.15880893300248139</v>
      </c>
      <c r="J30" s="24">
        <v>844</v>
      </c>
      <c r="K30" s="24">
        <v>70</v>
      </c>
      <c r="L30" s="14">
        <f>K30/J30</f>
        <v>8.2938388625592413E-2</v>
      </c>
      <c r="M30" s="24">
        <v>90</v>
      </c>
      <c r="N30" s="24">
        <v>22</v>
      </c>
      <c r="O30" s="15">
        <f>N30/M30</f>
        <v>0.24444444444444444</v>
      </c>
      <c r="P30" s="24">
        <v>66</v>
      </c>
      <c r="Q30" s="24">
        <v>5</v>
      </c>
      <c r="R30" s="14">
        <f>Q30/P30</f>
        <v>7.575757575757576E-2</v>
      </c>
      <c r="S30" s="24">
        <v>5</v>
      </c>
      <c r="T30" s="24">
        <v>0</v>
      </c>
      <c r="U30" s="14">
        <f>T30/S30</f>
        <v>0</v>
      </c>
      <c r="V30" s="24">
        <v>258</v>
      </c>
      <c r="W30" s="24">
        <v>29</v>
      </c>
      <c r="X30" s="14">
        <f>W30/V30</f>
        <v>0.1124031007751938</v>
      </c>
      <c r="Y30" s="24">
        <v>69</v>
      </c>
      <c r="Z30" s="24">
        <v>0</v>
      </c>
      <c r="AA30" s="14">
        <f>Z30/Y30</f>
        <v>0</v>
      </c>
      <c r="AB30" s="24">
        <v>163</v>
      </c>
      <c r="AC30" s="24">
        <v>5</v>
      </c>
      <c r="AD30" s="14">
        <f>AC30/AB30</f>
        <v>3.0674846625766871E-2</v>
      </c>
      <c r="AE30" s="24">
        <v>74</v>
      </c>
      <c r="AF30" s="24">
        <v>0</v>
      </c>
      <c r="AG30" s="14">
        <f>AF30/AE30</f>
        <v>0</v>
      </c>
      <c r="AH30" s="24">
        <v>0</v>
      </c>
      <c r="AI30" s="24">
        <v>0</v>
      </c>
      <c r="AJ30" s="15"/>
      <c r="AK30" s="24">
        <v>18</v>
      </c>
      <c r="AL30" s="24">
        <v>0</v>
      </c>
      <c r="AM30" s="14">
        <f>AL30/AK30</f>
        <v>0</v>
      </c>
      <c r="AN30" s="24">
        <v>11</v>
      </c>
      <c r="AO30" s="24">
        <v>0</v>
      </c>
      <c r="AP30" s="14">
        <f>AO30/AN30</f>
        <v>0</v>
      </c>
      <c r="AQ30" s="15"/>
      <c r="AR30" s="15"/>
      <c r="AS30" s="15"/>
    </row>
    <row r="31" spans="1:45" x14ac:dyDescent="0.2">
      <c r="A31" s="24" t="s">
        <v>48</v>
      </c>
      <c r="B31" s="24" t="s">
        <v>49</v>
      </c>
      <c r="C31" s="24" t="s">
        <v>48</v>
      </c>
      <c r="D31" s="24">
        <v>142</v>
      </c>
      <c r="E31" s="24">
        <v>32</v>
      </c>
      <c r="F31" s="15">
        <f>E31/D31</f>
        <v>0.22535211267605634</v>
      </c>
      <c r="G31" s="24">
        <v>615</v>
      </c>
      <c r="H31" s="24">
        <v>105</v>
      </c>
      <c r="I31" s="13">
        <f>H31/G31</f>
        <v>0.17073170731707318</v>
      </c>
      <c r="J31" s="24">
        <v>1375</v>
      </c>
      <c r="K31" s="24">
        <v>214</v>
      </c>
      <c r="L31" s="8">
        <f>K31/J31</f>
        <v>0.15563636363636363</v>
      </c>
      <c r="M31" s="24">
        <v>603</v>
      </c>
      <c r="N31" s="24">
        <v>108</v>
      </c>
      <c r="O31" s="13">
        <f>N31/M31</f>
        <v>0.17910447761194029</v>
      </c>
      <c r="P31" s="24">
        <v>16927</v>
      </c>
      <c r="Q31" s="24">
        <v>2701</v>
      </c>
      <c r="R31" s="13">
        <f>Q31/P31</f>
        <v>0.15956755479411591</v>
      </c>
      <c r="S31" s="24">
        <v>575</v>
      </c>
      <c r="T31" s="24">
        <v>130</v>
      </c>
      <c r="U31" s="15">
        <f>T31/S31</f>
        <v>0.22608695652173913</v>
      </c>
      <c r="V31" s="24">
        <v>733</v>
      </c>
      <c r="W31" s="24">
        <v>184</v>
      </c>
      <c r="X31" s="15">
        <f>W31/V31</f>
        <v>0.25102319236016374</v>
      </c>
      <c r="Y31" s="24">
        <v>49</v>
      </c>
      <c r="Z31" s="24">
        <v>7</v>
      </c>
      <c r="AA31" s="8">
        <f>Z31/Y31</f>
        <v>0.14285714285714285</v>
      </c>
      <c r="AB31" s="24">
        <v>99</v>
      </c>
      <c r="AC31" s="24">
        <v>20</v>
      </c>
      <c r="AD31" s="15">
        <f>AC31/AB31</f>
        <v>0.20202020202020202</v>
      </c>
      <c r="AE31" s="24">
        <v>117</v>
      </c>
      <c r="AF31" s="24">
        <v>38</v>
      </c>
      <c r="AG31" s="15">
        <f>AF31/AE31</f>
        <v>0.3247863247863248</v>
      </c>
      <c r="AH31" s="24">
        <v>468</v>
      </c>
      <c r="AI31" s="24">
        <v>74</v>
      </c>
      <c r="AJ31" s="8">
        <f>AI31/AH31</f>
        <v>0.15811965811965811</v>
      </c>
      <c r="AK31" s="24">
        <v>925</v>
      </c>
      <c r="AL31" s="24">
        <v>153</v>
      </c>
      <c r="AM31" s="13">
        <f>AL31/AK31</f>
        <v>0.16540540540540541</v>
      </c>
      <c r="AN31" s="24">
        <v>337</v>
      </c>
      <c r="AO31" s="24">
        <v>59</v>
      </c>
      <c r="AP31" s="13">
        <f>AO31/AN31</f>
        <v>0.17507418397626112</v>
      </c>
      <c r="AQ31" s="15"/>
      <c r="AR31" s="15"/>
      <c r="AS31" s="15"/>
    </row>
    <row r="32" spans="1:45" x14ac:dyDescent="0.2">
      <c r="A32" s="24" t="s">
        <v>50</v>
      </c>
      <c r="B32" s="24" t="s">
        <v>81</v>
      </c>
      <c r="C32" s="24" t="s">
        <v>50</v>
      </c>
      <c r="D32" s="24">
        <v>0</v>
      </c>
      <c r="E32" s="24">
        <v>0</v>
      </c>
      <c r="F32" s="15"/>
      <c r="G32" s="24">
        <v>28</v>
      </c>
      <c r="H32" s="24">
        <v>0</v>
      </c>
      <c r="I32" s="14">
        <f>H32/G32</f>
        <v>0</v>
      </c>
      <c r="J32" s="24">
        <v>15</v>
      </c>
      <c r="K32" s="24">
        <v>0</v>
      </c>
      <c r="L32" s="14">
        <f>K32/J32</f>
        <v>0</v>
      </c>
      <c r="M32" s="24">
        <v>20</v>
      </c>
      <c r="N32" s="24">
        <v>0</v>
      </c>
      <c r="O32" s="14">
        <f>N32/M32</f>
        <v>0</v>
      </c>
      <c r="P32" s="24">
        <v>183</v>
      </c>
      <c r="Q32" s="24">
        <v>36</v>
      </c>
      <c r="R32" s="15">
        <f>Q32/P32</f>
        <v>0.19672131147540983</v>
      </c>
      <c r="S32" s="24">
        <v>40</v>
      </c>
      <c r="T32" s="24">
        <v>0</v>
      </c>
      <c r="U32" s="14">
        <f>T32/S32</f>
        <v>0</v>
      </c>
      <c r="V32" s="24">
        <v>369</v>
      </c>
      <c r="W32" s="24">
        <v>22</v>
      </c>
      <c r="X32" s="14">
        <f>W32/V32</f>
        <v>5.9620596205962058E-2</v>
      </c>
      <c r="Y32" s="24">
        <v>0</v>
      </c>
      <c r="Z32" s="24">
        <v>0</v>
      </c>
      <c r="AA32" s="15"/>
      <c r="AB32" s="24">
        <v>6</v>
      </c>
      <c r="AC32" s="24">
        <v>0</v>
      </c>
      <c r="AD32" s="14">
        <f>AC32/AB32</f>
        <v>0</v>
      </c>
      <c r="AE32" s="24">
        <v>37</v>
      </c>
      <c r="AF32" s="24">
        <v>0</v>
      </c>
      <c r="AG32" s="14">
        <f>AF32/AE32</f>
        <v>0</v>
      </c>
      <c r="AH32" s="24">
        <v>0</v>
      </c>
      <c r="AI32" s="24">
        <v>0</v>
      </c>
      <c r="AJ32" s="15"/>
      <c r="AK32" s="24">
        <v>25</v>
      </c>
      <c r="AL32" s="24">
        <v>0</v>
      </c>
      <c r="AM32" s="14">
        <f>AL32/AK32</f>
        <v>0</v>
      </c>
      <c r="AN32" s="24">
        <v>9</v>
      </c>
      <c r="AO32" s="24">
        <v>0</v>
      </c>
      <c r="AP32" s="14">
        <f>AO32/AN32</f>
        <v>0</v>
      </c>
      <c r="AQ32" s="15"/>
      <c r="AR32" s="15"/>
      <c r="AS32" s="15"/>
    </row>
    <row r="33" spans="1:45" x14ac:dyDescent="0.2">
      <c r="A33" s="24" t="s">
        <v>52</v>
      </c>
      <c r="B33" s="24" t="s">
        <v>209</v>
      </c>
      <c r="C33" s="24" t="s">
        <v>52</v>
      </c>
      <c r="D33" s="24">
        <v>5</v>
      </c>
      <c r="E33" s="24">
        <v>0</v>
      </c>
      <c r="F33" s="14">
        <f>E33/D33</f>
        <v>0</v>
      </c>
      <c r="G33" s="24">
        <v>45</v>
      </c>
      <c r="H33" s="24">
        <v>5</v>
      </c>
      <c r="I33" s="14">
        <f>H33/G33</f>
        <v>0.1111111111111111</v>
      </c>
      <c r="J33" s="24">
        <v>383</v>
      </c>
      <c r="K33" s="24">
        <v>43</v>
      </c>
      <c r="L33" s="14">
        <f>K33/J33</f>
        <v>0.1122715404699739</v>
      </c>
      <c r="M33" s="24">
        <v>14</v>
      </c>
      <c r="N33" s="24">
        <v>0</v>
      </c>
      <c r="O33" s="14">
        <f>N33/M33</f>
        <v>0</v>
      </c>
      <c r="P33" s="24">
        <v>62</v>
      </c>
      <c r="Q33" s="24">
        <v>10</v>
      </c>
      <c r="R33" s="13">
        <f>Q33/P33</f>
        <v>0.16129032258064516</v>
      </c>
      <c r="S33" s="24">
        <v>27</v>
      </c>
      <c r="T33" s="24">
        <v>0</v>
      </c>
      <c r="U33" s="14">
        <f>T33/S33</f>
        <v>0</v>
      </c>
      <c r="V33" s="24">
        <v>149</v>
      </c>
      <c r="W33" s="24">
        <v>22</v>
      </c>
      <c r="X33" s="8">
        <f>W33/V33</f>
        <v>0.1476510067114094</v>
      </c>
      <c r="Y33" s="24">
        <v>126</v>
      </c>
      <c r="Z33" s="24">
        <v>7</v>
      </c>
      <c r="AA33" s="14">
        <f>Z33/Y33</f>
        <v>5.5555555555555552E-2</v>
      </c>
      <c r="AB33" s="24">
        <v>305</v>
      </c>
      <c r="AC33" s="24">
        <v>24</v>
      </c>
      <c r="AD33" s="14">
        <f>AC33/AB33</f>
        <v>7.8688524590163941E-2</v>
      </c>
      <c r="AE33" s="24">
        <v>181</v>
      </c>
      <c r="AF33" s="24">
        <v>16</v>
      </c>
      <c r="AG33" s="14">
        <f>AF33/AE33</f>
        <v>8.8397790055248615E-2</v>
      </c>
      <c r="AH33" s="24">
        <v>365</v>
      </c>
      <c r="AI33" s="24">
        <v>18</v>
      </c>
      <c r="AJ33" s="14">
        <f>AI33/AH33</f>
        <v>4.9315068493150684E-2</v>
      </c>
      <c r="AK33" s="24">
        <v>34</v>
      </c>
      <c r="AL33" s="24">
        <v>0</v>
      </c>
      <c r="AM33" s="14">
        <f>AL33/AK33</f>
        <v>0</v>
      </c>
      <c r="AN33" s="24">
        <v>150</v>
      </c>
      <c r="AO33" s="24">
        <v>22</v>
      </c>
      <c r="AP33" s="8">
        <f>AO33/AN33</f>
        <v>0.14666666666666667</v>
      </c>
      <c r="AQ33" s="15"/>
      <c r="AR33" s="15"/>
      <c r="AS33" s="15"/>
    </row>
    <row r="34" spans="1:45" x14ac:dyDescent="0.2">
      <c r="A34" s="24" t="s">
        <v>54</v>
      </c>
      <c r="B34" s="24" t="s">
        <v>210</v>
      </c>
      <c r="C34" s="24" t="s">
        <v>54</v>
      </c>
      <c r="D34" s="24">
        <v>19</v>
      </c>
      <c r="E34" s="24">
        <v>0</v>
      </c>
      <c r="F34" s="14">
        <f>E34/D34</f>
        <v>0</v>
      </c>
      <c r="G34" s="24">
        <v>38</v>
      </c>
      <c r="H34" s="24">
        <v>11</v>
      </c>
      <c r="I34" s="15">
        <f>H34/G34</f>
        <v>0.28947368421052633</v>
      </c>
      <c r="J34" s="24">
        <v>29</v>
      </c>
      <c r="K34" s="24">
        <v>0</v>
      </c>
      <c r="L34" s="14">
        <f>K34/J34</f>
        <v>0</v>
      </c>
      <c r="M34" s="24">
        <v>12</v>
      </c>
      <c r="N34" s="24">
        <v>0</v>
      </c>
      <c r="O34" s="14">
        <f>N34/M34</f>
        <v>0</v>
      </c>
      <c r="P34" s="24">
        <v>1056</v>
      </c>
      <c r="Q34" s="24">
        <v>183</v>
      </c>
      <c r="R34" s="13">
        <f>Q34/P34</f>
        <v>0.17329545454545456</v>
      </c>
      <c r="S34" s="24">
        <v>20</v>
      </c>
      <c r="T34" s="24">
        <v>5</v>
      </c>
      <c r="U34" s="15">
        <f>T34/S34</f>
        <v>0.25</v>
      </c>
      <c r="V34" s="24">
        <v>187</v>
      </c>
      <c r="W34" s="24">
        <v>33</v>
      </c>
      <c r="X34" s="13">
        <f>W34/V34</f>
        <v>0.17647058823529413</v>
      </c>
      <c r="Y34" s="63">
        <v>0</v>
      </c>
      <c r="Z34" s="24">
        <v>0</v>
      </c>
      <c r="AA34" s="15"/>
      <c r="AB34" s="24">
        <v>0</v>
      </c>
      <c r="AC34" s="24">
        <v>0</v>
      </c>
      <c r="AD34" s="15"/>
      <c r="AE34" s="24">
        <v>21</v>
      </c>
      <c r="AF34" s="24">
        <v>8</v>
      </c>
      <c r="AG34" s="15">
        <f>AF34/AE34</f>
        <v>0.38095238095238093</v>
      </c>
      <c r="AH34" s="24">
        <v>11</v>
      </c>
      <c r="AI34" s="24">
        <v>0</v>
      </c>
      <c r="AJ34" s="14">
        <f>AI34/AH34</f>
        <v>0</v>
      </c>
      <c r="AK34" s="24">
        <v>23</v>
      </c>
      <c r="AL34" s="24">
        <v>6</v>
      </c>
      <c r="AM34" s="15">
        <f>AL34/AK34</f>
        <v>0.2608695652173913</v>
      </c>
      <c r="AN34" s="24">
        <v>5</v>
      </c>
      <c r="AO34" s="24">
        <v>0</v>
      </c>
      <c r="AP34" s="14">
        <f>AO34/AN34</f>
        <v>0</v>
      </c>
      <c r="AQ34" s="15"/>
      <c r="AR34" s="15"/>
      <c r="AS34" s="15"/>
    </row>
    <row r="35" spans="1:45" x14ac:dyDescent="0.2">
      <c r="A35" s="24" t="s">
        <v>56</v>
      </c>
      <c r="B35" s="24" t="s">
        <v>211</v>
      </c>
      <c r="C35" s="24" t="s">
        <v>56</v>
      </c>
      <c r="D35" s="24">
        <v>16</v>
      </c>
      <c r="E35" s="24">
        <v>5</v>
      </c>
      <c r="F35" s="15">
        <f>E35/D35</f>
        <v>0.3125</v>
      </c>
      <c r="G35" s="24">
        <v>0</v>
      </c>
      <c r="H35" s="24">
        <v>0</v>
      </c>
      <c r="I35" s="15"/>
      <c r="J35" s="24">
        <v>13</v>
      </c>
      <c r="K35" s="24">
        <v>0</v>
      </c>
      <c r="L35" s="14">
        <f>K35/J35</f>
        <v>0</v>
      </c>
      <c r="M35" s="24">
        <v>13</v>
      </c>
      <c r="N35" s="24">
        <v>0</v>
      </c>
      <c r="O35" s="14">
        <f>N35/M35</f>
        <v>0</v>
      </c>
      <c r="P35" s="24">
        <v>105</v>
      </c>
      <c r="Q35" s="24">
        <v>32</v>
      </c>
      <c r="R35" s="15">
        <f>Q35/P35</f>
        <v>0.30476190476190479</v>
      </c>
      <c r="S35" s="24">
        <v>26</v>
      </c>
      <c r="T35" s="24">
        <v>0</v>
      </c>
      <c r="U35" s="14">
        <f>T35/S35</f>
        <v>0</v>
      </c>
      <c r="V35" s="24">
        <v>16</v>
      </c>
      <c r="W35" s="24">
        <v>0</v>
      </c>
      <c r="X35" s="14">
        <f>W35/V35</f>
        <v>0</v>
      </c>
      <c r="Y35" s="63">
        <v>0</v>
      </c>
      <c r="Z35" s="24">
        <v>0</v>
      </c>
      <c r="AA35" s="15"/>
      <c r="AB35" s="24">
        <v>16</v>
      </c>
      <c r="AC35" s="24">
        <v>0</v>
      </c>
      <c r="AD35" s="14">
        <f>AC35/AB35</f>
        <v>0</v>
      </c>
      <c r="AE35" s="63">
        <v>0</v>
      </c>
      <c r="AF35" s="63">
        <v>0</v>
      </c>
      <c r="AG35" s="15"/>
      <c r="AH35" s="24">
        <v>0</v>
      </c>
      <c r="AI35" s="24">
        <v>0</v>
      </c>
      <c r="AJ35" s="15"/>
      <c r="AK35" s="24">
        <v>19</v>
      </c>
      <c r="AL35" s="24">
        <v>0</v>
      </c>
      <c r="AM35" s="14">
        <f>AL35/AK35</f>
        <v>0</v>
      </c>
      <c r="AN35" s="24">
        <v>0</v>
      </c>
      <c r="AO35" s="24">
        <v>0</v>
      </c>
      <c r="AP35" s="15"/>
      <c r="AQ35" s="15"/>
      <c r="AR35" s="15"/>
      <c r="AS35" s="15"/>
    </row>
    <row r="36" spans="1:45" x14ac:dyDescent="0.2">
      <c r="A36" s="24" t="s">
        <v>58</v>
      </c>
      <c r="B36" s="24" t="s">
        <v>212</v>
      </c>
      <c r="C36" s="24" t="s">
        <v>58</v>
      </c>
      <c r="D36" s="24">
        <v>304</v>
      </c>
      <c r="E36" s="24">
        <v>25</v>
      </c>
      <c r="F36" s="14">
        <f>E36/D36</f>
        <v>8.2236842105263164E-2</v>
      </c>
      <c r="G36" s="24">
        <v>8</v>
      </c>
      <c r="H36" s="24">
        <v>0</v>
      </c>
      <c r="I36" s="14">
        <f>H36/G36</f>
        <v>0</v>
      </c>
      <c r="J36" s="24">
        <v>11</v>
      </c>
      <c r="K36" s="24">
        <v>0</v>
      </c>
      <c r="L36" s="14">
        <f>K36/J36</f>
        <v>0</v>
      </c>
      <c r="M36" s="24">
        <v>0</v>
      </c>
      <c r="N36" s="24">
        <v>0</v>
      </c>
      <c r="O36" s="15"/>
      <c r="P36" s="24">
        <v>130</v>
      </c>
      <c r="Q36" s="24">
        <v>25</v>
      </c>
      <c r="R36" s="13">
        <f>Q36/P36</f>
        <v>0.19230769230769232</v>
      </c>
      <c r="S36" s="24">
        <v>41</v>
      </c>
      <c r="T36" s="24">
        <v>5</v>
      </c>
      <c r="U36" s="14">
        <f>T36/S36</f>
        <v>0.12195121951219512</v>
      </c>
      <c r="V36" s="24">
        <v>78</v>
      </c>
      <c r="W36" s="24">
        <v>0</v>
      </c>
      <c r="X36" s="14">
        <f>W36/V36</f>
        <v>0</v>
      </c>
      <c r="Y36" s="63">
        <v>0</v>
      </c>
      <c r="Z36" s="24">
        <v>0</v>
      </c>
      <c r="AA36" s="15"/>
      <c r="AB36" s="24">
        <v>0</v>
      </c>
      <c r="AC36" s="24">
        <v>0</v>
      </c>
      <c r="AD36" s="15"/>
      <c r="AE36" s="63">
        <v>0</v>
      </c>
      <c r="AF36" s="63">
        <v>0</v>
      </c>
      <c r="AG36" s="15"/>
      <c r="AH36" s="24">
        <v>32</v>
      </c>
      <c r="AI36" s="24">
        <v>5</v>
      </c>
      <c r="AJ36" s="8">
        <f>AI36/AH36</f>
        <v>0.15625</v>
      </c>
      <c r="AK36" s="24">
        <v>19</v>
      </c>
      <c r="AL36" s="24">
        <v>0</v>
      </c>
      <c r="AM36" s="14">
        <f>AL36/AK36</f>
        <v>0</v>
      </c>
      <c r="AN36" s="24">
        <v>0</v>
      </c>
      <c r="AO36" s="24">
        <v>0</v>
      </c>
      <c r="AP36" s="15"/>
      <c r="AQ36" s="15"/>
      <c r="AR36" s="15"/>
      <c r="AS36" s="15"/>
    </row>
    <row r="37" spans="1:45" x14ac:dyDescent="0.2">
      <c r="A37" s="24" t="s">
        <v>60</v>
      </c>
      <c r="B37" s="24" t="s">
        <v>213</v>
      </c>
      <c r="C37" s="24" t="s">
        <v>60</v>
      </c>
      <c r="D37" s="24">
        <v>15</v>
      </c>
      <c r="E37" s="24">
        <v>11</v>
      </c>
      <c r="F37" s="15">
        <f>E37/D37</f>
        <v>0.73333333333333328</v>
      </c>
      <c r="G37" s="24">
        <v>22</v>
      </c>
      <c r="H37" s="24">
        <v>0</v>
      </c>
      <c r="I37" s="14">
        <f>H37/G37</f>
        <v>0</v>
      </c>
      <c r="J37" s="24">
        <v>65</v>
      </c>
      <c r="K37" s="24">
        <v>16</v>
      </c>
      <c r="L37" s="15">
        <f>K37/J37</f>
        <v>0.24615384615384617</v>
      </c>
      <c r="M37" s="24">
        <v>8</v>
      </c>
      <c r="N37" s="24">
        <v>0</v>
      </c>
      <c r="O37" s="14">
        <f>N37/M37</f>
        <v>0</v>
      </c>
      <c r="P37" s="24">
        <v>381</v>
      </c>
      <c r="Q37" s="24">
        <v>74</v>
      </c>
      <c r="R37" s="13">
        <f>Q37/P37</f>
        <v>0.1942257217847769</v>
      </c>
      <c r="S37" s="24">
        <v>189</v>
      </c>
      <c r="T37" s="24">
        <v>21</v>
      </c>
      <c r="U37" s="14">
        <f>T37/S37</f>
        <v>0.1111111111111111</v>
      </c>
      <c r="V37" s="24">
        <v>67</v>
      </c>
      <c r="W37" s="24">
        <v>12</v>
      </c>
      <c r="X37" s="13">
        <f>W37/V37</f>
        <v>0.17910447761194029</v>
      </c>
      <c r="Y37" s="63">
        <v>0</v>
      </c>
      <c r="Z37" s="24">
        <v>0</v>
      </c>
      <c r="AA37" s="15"/>
      <c r="AB37" s="24">
        <v>20</v>
      </c>
      <c r="AC37" s="24">
        <v>5</v>
      </c>
      <c r="AD37" s="15">
        <f>AC37/AB37</f>
        <v>0.25</v>
      </c>
      <c r="AE37" s="24">
        <v>18</v>
      </c>
      <c r="AF37" s="24">
        <v>0</v>
      </c>
      <c r="AG37" s="14">
        <f>AF37/AE37</f>
        <v>0</v>
      </c>
      <c r="AH37" s="24">
        <v>45</v>
      </c>
      <c r="AI37" s="24">
        <v>0</v>
      </c>
      <c r="AJ37" s="14">
        <f>AI37/AH37</f>
        <v>0</v>
      </c>
      <c r="AK37" s="24">
        <v>75</v>
      </c>
      <c r="AL37" s="24">
        <v>8</v>
      </c>
      <c r="AM37" s="14">
        <f>AL37/AK37</f>
        <v>0.10666666666666667</v>
      </c>
      <c r="AN37" s="24">
        <v>36</v>
      </c>
      <c r="AO37" s="24">
        <v>13</v>
      </c>
      <c r="AP37" s="15">
        <f>AO37/AN37</f>
        <v>0.3611111111111111</v>
      </c>
      <c r="AQ37" s="15"/>
      <c r="AR37" s="15"/>
      <c r="AS37" s="15"/>
    </row>
    <row r="38" spans="1:45" x14ac:dyDescent="0.2">
      <c r="A38" s="24" t="s">
        <v>62</v>
      </c>
      <c r="B38" s="24" t="s">
        <v>214</v>
      </c>
      <c r="C38" s="24" t="s">
        <v>62</v>
      </c>
      <c r="D38" s="24">
        <v>932</v>
      </c>
      <c r="E38" s="24">
        <v>105</v>
      </c>
      <c r="F38" s="14">
        <f>E38/D38</f>
        <v>0.11266094420600858</v>
      </c>
      <c r="G38" s="24">
        <v>776</v>
      </c>
      <c r="H38" s="24">
        <v>83</v>
      </c>
      <c r="I38" s="14">
        <f>H38/G38</f>
        <v>0.10695876288659793</v>
      </c>
      <c r="J38" s="24">
        <v>2933</v>
      </c>
      <c r="K38" s="24">
        <v>297</v>
      </c>
      <c r="L38" s="14">
        <f>K38/J38</f>
        <v>0.10126150698943062</v>
      </c>
      <c r="M38" s="24">
        <v>814</v>
      </c>
      <c r="N38" s="24">
        <v>112</v>
      </c>
      <c r="O38" s="8">
        <f>N38/M38</f>
        <v>0.13759213759213759</v>
      </c>
      <c r="P38" s="24">
        <v>5962</v>
      </c>
      <c r="Q38" s="24">
        <v>1062</v>
      </c>
      <c r="R38" s="13">
        <f>Q38/P38</f>
        <v>0.17812814491781281</v>
      </c>
      <c r="S38" s="24">
        <v>1032</v>
      </c>
      <c r="T38" s="24">
        <v>163</v>
      </c>
      <c r="U38" s="8">
        <f>T38/S38</f>
        <v>0.15794573643410853</v>
      </c>
      <c r="V38" s="24">
        <v>3207</v>
      </c>
      <c r="W38" s="24">
        <v>353</v>
      </c>
      <c r="X38" s="14">
        <f>W38/V38</f>
        <v>0.11007171811661989</v>
      </c>
      <c r="Y38" s="24">
        <v>387</v>
      </c>
      <c r="Z38" s="24">
        <v>60</v>
      </c>
      <c r="AA38" s="8">
        <f>Z38/Y38</f>
        <v>0.15503875968992248</v>
      </c>
      <c r="AB38" s="24">
        <v>645</v>
      </c>
      <c r="AC38" s="24">
        <v>67</v>
      </c>
      <c r="AD38" s="14">
        <f>AC38/AB38</f>
        <v>0.10387596899224806</v>
      </c>
      <c r="AE38" s="24">
        <v>1029</v>
      </c>
      <c r="AF38" s="24">
        <v>105</v>
      </c>
      <c r="AG38" s="14">
        <f>AF38/AE38</f>
        <v>0.10204081632653061</v>
      </c>
      <c r="AH38" s="24">
        <v>955</v>
      </c>
      <c r="AI38" s="24">
        <v>117</v>
      </c>
      <c r="AJ38" s="14">
        <f>AI38/AH38</f>
        <v>0.1225130890052356</v>
      </c>
      <c r="AK38" s="24">
        <v>807</v>
      </c>
      <c r="AL38" s="24">
        <v>115</v>
      </c>
      <c r="AM38" s="8">
        <f>AL38/AK38</f>
        <v>0.14250309789343246</v>
      </c>
      <c r="AN38" s="24">
        <v>987</v>
      </c>
      <c r="AO38" s="24">
        <v>118</v>
      </c>
      <c r="AP38" s="14">
        <f>AO38/AN38</f>
        <v>0.11955420466058764</v>
      </c>
      <c r="AQ38" s="15"/>
      <c r="AR38" s="15"/>
      <c r="AS38" s="15"/>
    </row>
    <row r="39" spans="1:45" x14ac:dyDescent="0.2">
      <c r="A39" s="24" t="s">
        <v>64</v>
      </c>
      <c r="B39" s="24" t="s">
        <v>215</v>
      </c>
      <c r="C39" s="24" t="s">
        <v>64</v>
      </c>
      <c r="D39" s="24">
        <v>48</v>
      </c>
      <c r="E39" s="24">
        <v>0</v>
      </c>
      <c r="F39" s="14">
        <f>E39/D39</f>
        <v>0</v>
      </c>
      <c r="G39" s="24">
        <v>55</v>
      </c>
      <c r="H39" s="24">
        <v>8</v>
      </c>
      <c r="I39" s="8">
        <f>H39/G39</f>
        <v>0.14545454545454545</v>
      </c>
      <c r="J39" s="24">
        <v>204</v>
      </c>
      <c r="K39" s="24">
        <v>21</v>
      </c>
      <c r="L39" s="14">
        <f>K39/J39</f>
        <v>0.10294117647058823</v>
      </c>
      <c r="M39" s="24">
        <v>111</v>
      </c>
      <c r="N39" s="24">
        <v>22</v>
      </c>
      <c r="O39" s="15">
        <f>N39/M39</f>
        <v>0.1981981981981982</v>
      </c>
      <c r="P39" s="24">
        <v>368</v>
      </c>
      <c r="Q39" s="24">
        <v>52</v>
      </c>
      <c r="R39" s="8">
        <f>Q39/P39</f>
        <v>0.14130434782608695</v>
      </c>
      <c r="S39" s="24">
        <v>171</v>
      </c>
      <c r="T39" s="24">
        <v>16</v>
      </c>
      <c r="U39" s="14">
        <f>T39/S39</f>
        <v>9.3567251461988299E-2</v>
      </c>
      <c r="V39" s="24">
        <v>254</v>
      </c>
      <c r="W39" s="24">
        <v>28</v>
      </c>
      <c r="X39" s="14">
        <f>W39/V39</f>
        <v>0.11023622047244094</v>
      </c>
      <c r="Y39" s="24">
        <v>0</v>
      </c>
      <c r="Z39" s="24">
        <v>0</v>
      </c>
      <c r="AA39" s="15"/>
      <c r="AB39" s="24">
        <v>34</v>
      </c>
      <c r="AC39" s="24">
        <v>7</v>
      </c>
      <c r="AD39" s="15">
        <f>AC39/AB39</f>
        <v>0.20588235294117646</v>
      </c>
      <c r="AE39" s="24">
        <v>62</v>
      </c>
      <c r="AF39" s="24">
        <v>7</v>
      </c>
      <c r="AG39" s="14">
        <f>AF39/AE39</f>
        <v>0.11290322580645161</v>
      </c>
      <c r="AH39" s="24">
        <v>202</v>
      </c>
      <c r="AI39" s="24">
        <v>20</v>
      </c>
      <c r="AJ39" s="14">
        <f>AI39/AH39</f>
        <v>9.9009900990099015E-2</v>
      </c>
      <c r="AK39" s="24">
        <v>93</v>
      </c>
      <c r="AL39" s="24">
        <v>6</v>
      </c>
      <c r="AM39" s="14">
        <f>AL39/AK39</f>
        <v>6.4516129032258063E-2</v>
      </c>
      <c r="AN39" s="24">
        <v>71</v>
      </c>
      <c r="AO39" s="24">
        <v>7</v>
      </c>
      <c r="AP39" s="14">
        <f>AO39/AN39</f>
        <v>9.8591549295774641E-2</v>
      </c>
      <c r="AQ39" s="15"/>
      <c r="AR39" s="15"/>
      <c r="AS39" s="15"/>
    </row>
    <row r="40" spans="1:45" x14ac:dyDescent="0.2">
      <c r="A40" s="44"/>
      <c r="B40" s="44"/>
      <c r="C40" s="44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15"/>
      <c r="AR40" s="15"/>
      <c r="AS40" s="15"/>
    </row>
    <row r="41" spans="1:45" x14ac:dyDescent="0.2">
      <c r="A41" s="17" t="s">
        <v>66</v>
      </c>
      <c r="B41" s="17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</row>
    <row r="42" spans="1:45" x14ac:dyDescent="0.2">
      <c r="A42" s="18"/>
      <c r="B42" s="19" t="s">
        <v>67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</row>
    <row r="43" spans="1:45" x14ac:dyDescent="0.2">
      <c r="A43" s="20"/>
      <c r="B43" s="21" t="s">
        <v>68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</row>
    <row r="44" spans="1:45" x14ac:dyDescent="0.2">
      <c r="A44" s="22"/>
      <c r="B44" s="23" t="s">
        <v>69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</row>
    <row r="45" spans="1:45" x14ac:dyDescent="0.2">
      <c r="B45" s="24" t="s">
        <v>70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</row>
    <row r="46" spans="1:45" x14ac:dyDescent="0.2">
      <c r="A46" s="16"/>
      <c r="B46" s="16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</row>
  </sheetData>
  <mergeCells count="28">
    <mergeCell ref="Y1:AA1"/>
    <mergeCell ref="AB1:AD1"/>
    <mergeCell ref="AE1:AG1"/>
    <mergeCell ref="AH1:AJ1"/>
    <mergeCell ref="AK1:AM1"/>
    <mergeCell ref="AN1:AP1"/>
    <mergeCell ref="AH2:AJ2"/>
    <mergeCell ref="AK2:AM2"/>
    <mergeCell ref="AN2:AP2"/>
    <mergeCell ref="D1:F1"/>
    <mergeCell ref="G1:I1"/>
    <mergeCell ref="J1:L1"/>
    <mergeCell ref="M1:O1"/>
    <mergeCell ref="P1:R1"/>
    <mergeCell ref="S1:U1"/>
    <mergeCell ref="V1:X1"/>
    <mergeCell ref="P2:R2"/>
    <mergeCell ref="S2:U2"/>
    <mergeCell ref="V2:X2"/>
    <mergeCell ref="Y2:AA2"/>
    <mergeCell ref="AB2:AD2"/>
    <mergeCell ref="AE2:AG2"/>
    <mergeCell ref="A41:B41"/>
    <mergeCell ref="A46:B46"/>
    <mergeCell ref="D2:F2"/>
    <mergeCell ref="G2:I2"/>
    <mergeCell ref="J2:L2"/>
    <mergeCell ref="M2:O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F8AF-C1C0-D541-97E7-0B2F183C64A2}">
  <dimension ref="A1:AK57"/>
  <sheetViews>
    <sheetView workbookViewId="0">
      <selection activeCell="A3" sqref="A3:B16"/>
    </sheetView>
  </sheetViews>
  <sheetFormatPr baseColWidth="10" defaultRowHeight="16" x14ac:dyDescent="0.2"/>
  <cols>
    <col min="1" max="1" width="41.6640625" style="24" bestFit="1" customWidth="1"/>
    <col min="2" max="2" width="18" style="24" customWidth="1"/>
    <col min="3" max="27" width="15.33203125" style="24" customWidth="1"/>
    <col min="28" max="16384" width="10.83203125" style="24"/>
  </cols>
  <sheetData>
    <row r="1" spans="1:37" s="44" customFormat="1" x14ac:dyDescent="0.2">
      <c r="C1" s="45"/>
      <c r="D1" s="45"/>
      <c r="E1" s="45"/>
      <c r="F1" s="45"/>
      <c r="G1" s="45"/>
      <c r="H1" s="75"/>
      <c r="I1" s="75"/>
      <c r="J1" s="75"/>
    </row>
    <row r="2" spans="1:37" x14ac:dyDescent="0.2">
      <c r="C2" s="45" t="s">
        <v>112</v>
      </c>
      <c r="D2" s="45"/>
      <c r="E2" s="45"/>
      <c r="F2" s="45" t="s">
        <v>113</v>
      </c>
      <c r="G2" s="45"/>
      <c r="H2" s="45"/>
      <c r="I2" s="47"/>
      <c r="J2" s="47"/>
    </row>
    <row r="3" spans="1:37" s="76" customFormat="1" ht="34" x14ac:dyDescent="0.2">
      <c r="A3" s="76" t="s">
        <v>226</v>
      </c>
      <c r="B3" s="68" t="s">
        <v>228</v>
      </c>
      <c r="C3" s="69" t="s">
        <v>225</v>
      </c>
      <c r="D3" s="78" t="s">
        <v>114</v>
      </c>
      <c r="E3" s="69" t="s">
        <v>224</v>
      </c>
      <c r="F3" s="69" t="s">
        <v>225</v>
      </c>
      <c r="G3" s="78" t="s">
        <v>114</v>
      </c>
      <c r="H3" s="69" t="s">
        <v>224</v>
      </c>
      <c r="K3" s="77"/>
      <c r="L3" s="77"/>
      <c r="M3" s="77"/>
      <c r="N3" s="77"/>
    </row>
    <row r="4" spans="1:37" x14ac:dyDescent="0.2">
      <c r="A4" s="66" t="s">
        <v>75</v>
      </c>
      <c r="B4" s="66" t="s">
        <v>89</v>
      </c>
      <c r="C4" s="48">
        <v>64973</v>
      </c>
      <c r="D4" s="48">
        <v>3045</v>
      </c>
      <c r="E4" s="15">
        <f>D4/C4</f>
        <v>4.6865621104150955E-2</v>
      </c>
      <c r="F4" s="48">
        <v>2786</v>
      </c>
      <c r="G4" s="24">
        <v>900</v>
      </c>
      <c r="H4" s="15">
        <f>G4/F4</f>
        <v>0.32304379038047382</v>
      </c>
      <c r="S4" s="48"/>
      <c r="T4" s="48"/>
      <c r="U4" s="48"/>
      <c r="V4" s="48"/>
      <c r="W4" s="48"/>
      <c r="X4" s="48"/>
      <c r="AA4" s="48"/>
      <c r="AC4" s="48"/>
      <c r="AD4" s="48"/>
      <c r="AE4" s="48"/>
      <c r="AH4" s="44"/>
      <c r="AI4" s="44"/>
      <c r="AK4" s="48"/>
    </row>
    <row r="5" spans="1:37" x14ac:dyDescent="0.2">
      <c r="A5" s="24" t="s">
        <v>76</v>
      </c>
      <c r="B5" s="24" t="s">
        <v>4</v>
      </c>
      <c r="C5" s="24">
        <v>55714</v>
      </c>
      <c r="D5" s="24">
        <v>4304</v>
      </c>
      <c r="E5" s="15">
        <f t="shared" ref="E5:E16" si="0">D5/C5</f>
        <v>7.7251678213734423E-2</v>
      </c>
      <c r="F5" s="24">
        <v>3800</v>
      </c>
      <c r="G5" s="48">
        <v>1655</v>
      </c>
      <c r="H5" s="15">
        <f t="shared" ref="H5:H16" si="1">G5/F5</f>
        <v>0.43552631578947371</v>
      </c>
      <c r="S5" s="48"/>
      <c r="T5" s="48"/>
    </row>
    <row r="6" spans="1:37" x14ac:dyDescent="0.2">
      <c r="A6" s="24" t="s">
        <v>77</v>
      </c>
      <c r="B6" s="24" t="s">
        <v>5</v>
      </c>
      <c r="C6" s="24">
        <v>181464</v>
      </c>
      <c r="D6" s="24">
        <v>10595</v>
      </c>
      <c r="E6" s="15">
        <f t="shared" si="0"/>
        <v>5.8386236388484766E-2</v>
      </c>
      <c r="F6" s="24">
        <v>8824</v>
      </c>
      <c r="G6" s="24">
        <v>2968</v>
      </c>
      <c r="H6" s="15">
        <f t="shared" si="1"/>
        <v>0.33635539437896644</v>
      </c>
      <c r="AH6" s="44"/>
      <c r="AI6" s="44"/>
    </row>
    <row r="7" spans="1:37" x14ac:dyDescent="0.2">
      <c r="A7" s="24" t="s">
        <v>78</v>
      </c>
      <c r="B7" s="24" t="s">
        <v>6</v>
      </c>
      <c r="C7" s="24">
        <v>77490</v>
      </c>
      <c r="D7" s="24">
        <v>8264</v>
      </c>
      <c r="E7" s="15">
        <f t="shared" si="0"/>
        <v>0.10664601884114079</v>
      </c>
      <c r="F7" s="24">
        <v>7831</v>
      </c>
      <c r="G7" s="24">
        <v>3006</v>
      </c>
      <c r="H7" s="15">
        <f t="shared" si="1"/>
        <v>0.38385902183629167</v>
      </c>
      <c r="I7" s="62"/>
      <c r="L7" s="62"/>
      <c r="N7" s="62"/>
      <c r="P7" s="62"/>
      <c r="S7" s="48"/>
      <c r="T7" s="48"/>
      <c r="U7" s="48"/>
      <c r="V7" s="48"/>
      <c r="W7" s="48"/>
      <c r="X7" s="48"/>
      <c r="AA7" s="48"/>
      <c r="AC7" s="48"/>
      <c r="AD7" s="48"/>
      <c r="AE7" s="48"/>
      <c r="AK7" s="48"/>
    </row>
    <row r="8" spans="1:37" x14ac:dyDescent="0.2">
      <c r="A8" s="24" t="s">
        <v>79</v>
      </c>
      <c r="B8" s="24" t="s">
        <v>7</v>
      </c>
      <c r="C8" s="24">
        <v>254444</v>
      </c>
      <c r="D8" s="24">
        <v>23715</v>
      </c>
      <c r="E8" s="15">
        <f t="shared" si="0"/>
        <v>9.320321956894248E-2</v>
      </c>
      <c r="F8" s="24">
        <v>19845</v>
      </c>
      <c r="G8" s="24">
        <v>7065</v>
      </c>
      <c r="H8" s="15">
        <f t="shared" si="1"/>
        <v>0.35600907029478457</v>
      </c>
      <c r="I8" s="62"/>
      <c r="L8" s="62"/>
      <c r="N8" s="62"/>
      <c r="P8" s="62"/>
      <c r="S8" s="48"/>
      <c r="T8" s="48"/>
      <c r="U8" s="48"/>
      <c r="V8" s="48"/>
      <c r="W8" s="48"/>
      <c r="X8" s="48"/>
      <c r="AA8" s="48"/>
      <c r="AC8" s="48"/>
      <c r="AD8" s="48"/>
      <c r="AE8" s="48"/>
      <c r="AK8" s="48"/>
    </row>
    <row r="9" spans="1:37" x14ac:dyDescent="0.2">
      <c r="A9" s="24" t="s">
        <v>80</v>
      </c>
      <c r="B9" s="24" t="s">
        <v>8</v>
      </c>
      <c r="C9" s="24">
        <v>44705</v>
      </c>
      <c r="D9" s="24">
        <v>1591</v>
      </c>
      <c r="E9" s="15">
        <f t="shared" si="0"/>
        <v>3.5588860306453418E-2</v>
      </c>
      <c r="F9" s="24">
        <v>1628</v>
      </c>
      <c r="G9" s="24">
        <v>613</v>
      </c>
      <c r="H9" s="15">
        <f t="shared" si="1"/>
        <v>0.37653562653562656</v>
      </c>
      <c r="I9" s="62"/>
      <c r="L9" s="62"/>
      <c r="N9" s="62"/>
      <c r="P9" s="62"/>
      <c r="S9" s="48"/>
      <c r="T9" s="48"/>
      <c r="U9" s="48"/>
      <c r="V9" s="48"/>
      <c r="W9" s="48"/>
      <c r="X9" s="48"/>
      <c r="AA9" s="48"/>
      <c r="AC9" s="48"/>
      <c r="AD9" s="48"/>
      <c r="AE9" s="48"/>
      <c r="AK9" s="48"/>
    </row>
    <row r="10" spans="1:37" x14ac:dyDescent="0.2">
      <c r="A10" s="24" t="s">
        <v>81</v>
      </c>
      <c r="B10" s="24" t="s">
        <v>9</v>
      </c>
      <c r="C10" s="24">
        <v>207681</v>
      </c>
      <c r="D10" s="24">
        <v>8134</v>
      </c>
      <c r="E10" s="15">
        <f t="shared" si="0"/>
        <v>3.9165836065889512E-2</v>
      </c>
      <c r="F10" s="24">
        <v>9307</v>
      </c>
      <c r="G10" s="24">
        <v>2917</v>
      </c>
      <c r="H10" s="15">
        <f t="shared" si="1"/>
        <v>0.31342000644676049</v>
      </c>
      <c r="I10" s="62"/>
      <c r="L10" s="62"/>
      <c r="N10" s="62"/>
      <c r="P10" s="62"/>
      <c r="S10" s="48"/>
      <c r="T10" s="48"/>
      <c r="U10" s="48"/>
      <c r="V10" s="48"/>
      <c r="W10" s="48"/>
      <c r="X10" s="48"/>
      <c r="AA10" s="48"/>
      <c r="AC10" s="48"/>
      <c r="AD10" s="48"/>
      <c r="AE10" s="48"/>
      <c r="AK10" s="48"/>
    </row>
    <row r="11" spans="1:37" x14ac:dyDescent="0.2">
      <c r="A11" s="24" t="s">
        <v>82</v>
      </c>
      <c r="B11" s="24" t="s">
        <v>10</v>
      </c>
      <c r="C11" s="24">
        <v>18215</v>
      </c>
      <c r="D11" s="24">
        <v>727</v>
      </c>
      <c r="E11" s="15">
        <f t="shared" si="0"/>
        <v>3.9912160307438924E-2</v>
      </c>
      <c r="F11" s="24">
        <v>1118</v>
      </c>
      <c r="G11" s="24">
        <v>295</v>
      </c>
      <c r="H11" s="15">
        <f t="shared" si="1"/>
        <v>0.26386404293381038</v>
      </c>
      <c r="I11" s="62"/>
      <c r="L11" s="62"/>
      <c r="N11" s="62"/>
      <c r="P11" s="62"/>
    </row>
    <row r="12" spans="1:37" x14ac:dyDescent="0.2">
      <c r="A12" s="24" t="s">
        <v>83</v>
      </c>
      <c r="B12" s="24" t="s">
        <v>11</v>
      </c>
      <c r="C12" s="24">
        <v>27961</v>
      </c>
      <c r="D12" s="24">
        <v>1261</v>
      </c>
      <c r="E12" s="15">
        <f t="shared" si="0"/>
        <v>4.5098530095490148E-2</v>
      </c>
      <c r="F12" s="24">
        <v>1401</v>
      </c>
      <c r="G12" s="24">
        <v>472</v>
      </c>
      <c r="H12" s="15">
        <f t="shared" si="1"/>
        <v>0.33690221270521059</v>
      </c>
      <c r="I12" s="62"/>
      <c r="L12" s="62"/>
      <c r="N12" s="62"/>
      <c r="P12" s="62"/>
      <c r="S12" s="48"/>
      <c r="T12" s="48"/>
      <c r="U12" s="48"/>
      <c r="V12" s="48"/>
      <c r="W12" s="48"/>
      <c r="X12" s="48"/>
      <c r="AA12" s="48"/>
      <c r="AC12" s="48"/>
      <c r="AD12" s="48"/>
      <c r="AE12" s="48"/>
      <c r="AK12" s="48"/>
    </row>
    <row r="13" spans="1:37" x14ac:dyDescent="0.2">
      <c r="A13" s="24" t="s">
        <v>84</v>
      </c>
      <c r="B13" s="24" t="s">
        <v>12</v>
      </c>
      <c r="C13" s="48">
        <v>35523</v>
      </c>
      <c r="D13" s="48">
        <v>2243</v>
      </c>
      <c r="E13" s="15">
        <f t="shared" si="0"/>
        <v>6.3142189567322579E-2</v>
      </c>
      <c r="F13" s="48">
        <v>3232</v>
      </c>
      <c r="G13" s="24">
        <v>953</v>
      </c>
      <c r="H13" s="15">
        <f t="shared" si="1"/>
        <v>0.29486386138613863</v>
      </c>
      <c r="I13" s="62"/>
      <c r="L13" s="62"/>
      <c r="N13" s="62"/>
      <c r="P13" s="62"/>
    </row>
    <row r="14" spans="1:37" x14ac:dyDescent="0.2">
      <c r="A14" s="24" t="s">
        <v>85</v>
      </c>
      <c r="B14" s="24" t="s">
        <v>13</v>
      </c>
      <c r="C14" s="24">
        <v>158001</v>
      </c>
      <c r="D14" s="48">
        <v>6894</v>
      </c>
      <c r="E14" s="15">
        <f t="shared" si="0"/>
        <v>4.3632635236485848E-2</v>
      </c>
      <c r="F14" s="24">
        <v>5658</v>
      </c>
      <c r="G14" s="24">
        <v>1855</v>
      </c>
      <c r="H14" s="15">
        <f t="shared" si="1"/>
        <v>0.32785436550017671</v>
      </c>
      <c r="L14" s="62"/>
      <c r="N14" s="62"/>
      <c r="P14" s="62"/>
      <c r="S14" s="48"/>
      <c r="T14" s="48"/>
      <c r="U14" s="48"/>
      <c r="V14" s="48"/>
      <c r="W14" s="48"/>
      <c r="X14" s="48"/>
      <c r="AA14" s="48"/>
      <c r="AC14" s="48"/>
      <c r="AD14" s="48"/>
      <c r="AE14" s="48"/>
      <c r="AK14" s="48"/>
    </row>
    <row r="15" spans="1:37" x14ac:dyDescent="0.2">
      <c r="A15" s="24" t="s">
        <v>86</v>
      </c>
      <c r="B15" s="24" t="s">
        <v>14</v>
      </c>
      <c r="C15" s="24">
        <v>37420</v>
      </c>
      <c r="D15" s="24">
        <v>2139</v>
      </c>
      <c r="E15" s="15">
        <f t="shared" si="0"/>
        <v>5.7161945483698559E-2</v>
      </c>
      <c r="F15" s="24">
        <v>2069</v>
      </c>
      <c r="G15" s="24">
        <v>696</v>
      </c>
      <c r="H15" s="15">
        <f t="shared" si="1"/>
        <v>0.33639439342677624</v>
      </c>
      <c r="L15" s="62"/>
      <c r="N15" s="62"/>
      <c r="P15" s="62"/>
      <c r="S15" s="48"/>
      <c r="T15" s="48"/>
      <c r="U15" s="48"/>
      <c r="V15" s="48"/>
      <c r="W15" s="48"/>
      <c r="X15" s="48"/>
      <c r="AA15" s="48"/>
      <c r="AC15" s="48"/>
      <c r="AD15" s="48"/>
      <c r="AE15" s="48"/>
      <c r="AK15" s="48"/>
    </row>
    <row r="16" spans="1:37" x14ac:dyDescent="0.2">
      <c r="A16" s="24" t="s">
        <v>87</v>
      </c>
      <c r="B16" s="24" t="s">
        <v>15</v>
      </c>
      <c r="C16" s="24">
        <v>129135</v>
      </c>
      <c r="D16" s="24">
        <v>4113</v>
      </c>
      <c r="E16" s="15">
        <f t="shared" si="0"/>
        <v>3.18503891276571E-2</v>
      </c>
      <c r="F16" s="24">
        <v>2883</v>
      </c>
      <c r="G16" s="24">
        <v>1171</v>
      </c>
      <c r="H16" s="15">
        <f t="shared" si="1"/>
        <v>0.40617412417620535</v>
      </c>
      <c r="L16" s="62"/>
      <c r="N16" s="62"/>
      <c r="P16" s="62"/>
      <c r="S16" s="48"/>
      <c r="T16" s="48"/>
      <c r="U16" s="48"/>
      <c r="V16" s="48"/>
      <c r="W16" s="48"/>
      <c r="X16" s="48"/>
      <c r="AA16" s="48"/>
      <c r="AC16" s="48"/>
      <c r="AD16" s="48"/>
      <c r="AE16" s="48"/>
      <c r="AK16" s="48"/>
    </row>
    <row r="17" spans="1:37" x14ac:dyDescent="0.2">
      <c r="I17" s="62"/>
      <c r="J17" s="62"/>
      <c r="L17" s="62"/>
      <c r="N17" s="62"/>
      <c r="P17" s="62"/>
    </row>
    <row r="18" spans="1:37" x14ac:dyDescent="0.2">
      <c r="A18" s="24" t="s">
        <v>218</v>
      </c>
      <c r="C18" s="46" t="s">
        <v>79</v>
      </c>
      <c r="D18" s="46"/>
      <c r="E18" s="46"/>
      <c r="F18" s="46" t="s">
        <v>196</v>
      </c>
      <c r="G18" s="46"/>
      <c r="H18" s="46"/>
      <c r="I18" s="46" t="s">
        <v>219</v>
      </c>
      <c r="J18" s="46"/>
      <c r="K18" s="46"/>
      <c r="L18" s="46" t="s">
        <v>220</v>
      </c>
      <c r="M18" s="46"/>
      <c r="N18" s="46"/>
      <c r="O18" s="46" t="s">
        <v>221</v>
      </c>
      <c r="P18" s="46"/>
      <c r="Q18" s="46"/>
      <c r="R18" s="46" t="s">
        <v>222</v>
      </c>
      <c r="S18" s="46"/>
      <c r="T18" s="46"/>
      <c r="U18" s="46" t="s">
        <v>223</v>
      </c>
      <c r="V18" s="46"/>
      <c r="W18" s="46"/>
    </row>
    <row r="19" spans="1:37" ht="17" x14ac:dyDescent="0.2">
      <c r="A19" s="68" t="s">
        <v>227</v>
      </c>
      <c r="C19" s="46" t="s">
        <v>16</v>
      </c>
      <c r="D19" s="46"/>
      <c r="E19" s="46"/>
      <c r="F19" s="46" t="s">
        <v>20</v>
      </c>
      <c r="G19" s="46"/>
      <c r="H19" s="46"/>
      <c r="I19" s="46" t="s">
        <v>28</v>
      </c>
      <c r="J19" s="46"/>
      <c r="K19" s="46"/>
      <c r="L19" s="46" t="s">
        <v>30</v>
      </c>
      <c r="M19" s="46"/>
      <c r="N19" s="46"/>
      <c r="O19" s="46" t="s">
        <v>40</v>
      </c>
      <c r="P19" s="46"/>
      <c r="Q19" s="46"/>
      <c r="R19" s="46" t="s">
        <v>44</v>
      </c>
      <c r="S19" s="46"/>
      <c r="T19" s="46"/>
      <c r="U19" s="46" t="s">
        <v>48</v>
      </c>
      <c r="V19" s="46"/>
      <c r="W19" s="46"/>
      <c r="X19" s="48"/>
      <c r="AA19" s="48"/>
      <c r="AC19" s="48"/>
      <c r="AD19" s="48"/>
      <c r="AE19" s="48"/>
      <c r="AK19" s="48"/>
    </row>
    <row r="20" spans="1:37" ht="34" x14ac:dyDescent="0.2">
      <c r="C20" s="69" t="s">
        <v>225</v>
      </c>
      <c r="D20" s="78" t="s">
        <v>114</v>
      </c>
      <c r="E20" s="69" t="s">
        <v>224</v>
      </c>
      <c r="F20" s="69" t="s">
        <v>225</v>
      </c>
      <c r="G20" s="78" t="s">
        <v>114</v>
      </c>
      <c r="H20" s="69" t="s">
        <v>224</v>
      </c>
      <c r="I20" s="69" t="s">
        <v>225</v>
      </c>
      <c r="J20" s="78" t="s">
        <v>114</v>
      </c>
      <c r="K20" s="69" t="s">
        <v>224</v>
      </c>
      <c r="L20" s="69" t="s">
        <v>225</v>
      </c>
      <c r="M20" s="78" t="s">
        <v>114</v>
      </c>
      <c r="N20" s="69" t="s">
        <v>224</v>
      </c>
      <c r="O20" s="69" t="s">
        <v>225</v>
      </c>
      <c r="P20" s="78" t="s">
        <v>114</v>
      </c>
      <c r="Q20" s="69" t="s">
        <v>224</v>
      </c>
      <c r="R20" s="69" t="s">
        <v>225</v>
      </c>
      <c r="S20" s="78" t="s">
        <v>114</v>
      </c>
      <c r="T20" s="69" t="s">
        <v>224</v>
      </c>
      <c r="U20" s="69" t="s">
        <v>225</v>
      </c>
      <c r="V20" s="78" t="s">
        <v>114</v>
      </c>
      <c r="W20" s="69" t="s">
        <v>224</v>
      </c>
      <c r="AA20" s="48"/>
      <c r="AC20" s="48"/>
      <c r="AD20" s="48"/>
      <c r="AE20" s="48"/>
      <c r="AK20" s="48"/>
    </row>
    <row r="21" spans="1:37" ht="34" x14ac:dyDescent="0.2">
      <c r="A21" s="76" t="s">
        <v>226</v>
      </c>
      <c r="B21" s="68" t="s">
        <v>228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9"/>
      <c r="Y21" s="78"/>
      <c r="Z21" s="69"/>
      <c r="AA21" s="48"/>
      <c r="AC21" s="48"/>
      <c r="AD21" s="48"/>
      <c r="AE21" s="48"/>
      <c r="AK21" s="48"/>
    </row>
    <row r="22" spans="1:37" x14ac:dyDescent="0.2">
      <c r="A22" s="66" t="s">
        <v>75</v>
      </c>
      <c r="B22" s="66" t="s">
        <v>89</v>
      </c>
      <c r="C22" s="24">
        <v>3958</v>
      </c>
      <c r="D22" s="24">
        <v>462</v>
      </c>
      <c r="E22" s="15">
        <f>D22/C22</f>
        <v>0.1167256189994947</v>
      </c>
      <c r="F22" s="24">
        <v>588</v>
      </c>
      <c r="G22" s="24">
        <v>104</v>
      </c>
      <c r="H22" s="15">
        <f>G22/F22</f>
        <v>0.17687074829931973</v>
      </c>
      <c r="I22" s="24">
        <v>138</v>
      </c>
      <c r="J22" s="24">
        <v>30</v>
      </c>
      <c r="K22" s="15">
        <f>J22/I22</f>
        <v>0.21739130434782608</v>
      </c>
      <c r="L22" s="24">
        <v>1398</v>
      </c>
      <c r="M22" s="24">
        <v>238</v>
      </c>
      <c r="N22" s="15">
        <f>M22/L22</f>
        <v>0.17024320457796852</v>
      </c>
      <c r="O22" s="24">
        <v>579</v>
      </c>
      <c r="P22" s="24">
        <v>98</v>
      </c>
      <c r="Q22" s="15">
        <f>P22/O22</f>
        <v>0.1692573402417962</v>
      </c>
      <c r="R22" s="24">
        <v>1955</v>
      </c>
      <c r="S22" s="24">
        <v>317</v>
      </c>
      <c r="T22" s="15">
        <f>S22/R22</f>
        <v>0.16214833759590794</v>
      </c>
      <c r="U22" s="24">
        <v>142</v>
      </c>
      <c r="V22" s="24">
        <v>24</v>
      </c>
      <c r="W22" s="15">
        <f>V22/U22</f>
        <v>0.16901408450704225</v>
      </c>
      <c r="X22" s="48"/>
      <c r="AA22" s="48"/>
      <c r="AC22" s="48"/>
      <c r="AD22" s="48"/>
      <c r="AE22" s="48"/>
      <c r="AK22" s="48"/>
    </row>
    <row r="23" spans="1:37" x14ac:dyDescent="0.2">
      <c r="A23" s="24" t="s">
        <v>76</v>
      </c>
      <c r="B23" s="24" t="s">
        <v>4</v>
      </c>
      <c r="C23" s="24">
        <v>2456</v>
      </c>
      <c r="D23" s="24">
        <v>367</v>
      </c>
      <c r="E23" s="15">
        <f t="shared" ref="E23:E34" si="2">D23/C23</f>
        <v>0.14942996742671011</v>
      </c>
      <c r="F23" s="24">
        <v>1204</v>
      </c>
      <c r="G23" s="24">
        <v>285</v>
      </c>
      <c r="H23" s="15">
        <f t="shared" ref="H23:H34" si="3">G23/F23</f>
        <v>0.2367109634551495</v>
      </c>
      <c r="I23" s="24">
        <v>9760</v>
      </c>
      <c r="J23" s="24">
        <v>1271</v>
      </c>
      <c r="K23" s="15">
        <f t="shared" ref="K23:K34" si="4">J23/I23</f>
        <v>0.13022540983606556</v>
      </c>
      <c r="L23" s="24">
        <v>8115</v>
      </c>
      <c r="M23" s="24">
        <v>1025</v>
      </c>
      <c r="N23" s="15">
        <f t="shared" ref="N23:N34" si="5">M23/L23</f>
        <v>0.12630930375847196</v>
      </c>
      <c r="O23" s="24">
        <v>868</v>
      </c>
      <c r="P23" s="24">
        <v>161</v>
      </c>
      <c r="Q23" s="15">
        <f t="shared" ref="Q23:Q34" si="6">P23/O23</f>
        <v>0.18548387096774194</v>
      </c>
      <c r="R23" s="24">
        <v>2814</v>
      </c>
      <c r="S23" s="24">
        <v>441</v>
      </c>
      <c r="T23" s="15">
        <f t="shared" ref="T23:T34" si="7">S23/R23</f>
        <v>0.15671641791044777</v>
      </c>
      <c r="U23" s="24">
        <v>615</v>
      </c>
      <c r="V23" s="24">
        <v>85</v>
      </c>
      <c r="W23" s="15">
        <f t="shared" ref="W23:W34" si="8">V23/U23</f>
        <v>0.13821138211382114</v>
      </c>
    </row>
    <row r="24" spans="1:37" x14ac:dyDescent="0.2">
      <c r="A24" s="24" t="s">
        <v>77</v>
      </c>
      <c r="B24" s="24" t="s">
        <v>5</v>
      </c>
      <c r="C24" s="24">
        <v>22970</v>
      </c>
      <c r="D24" s="24">
        <v>2076</v>
      </c>
      <c r="E24" s="15">
        <f t="shared" si="2"/>
        <v>9.0378754897692648E-2</v>
      </c>
      <c r="F24" s="24">
        <v>1587</v>
      </c>
      <c r="G24" s="24">
        <v>263</v>
      </c>
      <c r="H24" s="15">
        <f t="shared" si="3"/>
        <v>0.16572148708254569</v>
      </c>
      <c r="I24" s="24">
        <v>17995</v>
      </c>
      <c r="J24" s="24">
        <v>2005</v>
      </c>
      <c r="K24" s="15">
        <f t="shared" si="4"/>
        <v>0.11141983884412336</v>
      </c>
      <c r="L24" s="24">
        <v>47058</v>
      </c>
      <c r="M24" s="24">
        <v>4134</v>
      </c>
      <c r="N24" s="15">
        <f t="shared" si="5"/>
        <v>8.7849037358153761E-2</v>
      </c>
      <c r="O24" s="24">
        <v>2883</v>
      </c>
      <c r="P24" s="24">
        <v>353</v>
      </c>
      <c r="Q24" s="15">
        <f t="shared" si="6"/>
        <v>0.12244190079778008</v>
      </c>
      <c r="R24" s="24">
        <v>6628</v>
      </c>
      <c r="S24" s="24">
        <v>825</v>
      </c>
      <c r="T24" s="15">
        <f t="shared" si="7"/>
        <v>0.12447193723596862</v>
      </c>
      <c r="U24" s="24">
        <v>1375</v>
      </c>
      <c r="V24" s="24">
        <v>158</v>
      </c>
      <c r="W24" s="15">
        <f t="shared" si="8"/>
        <v>0.11490909090909091</v>
      </c>
      <c r="X24" s="48"/>
      <c r="AA24" s="48"/>
      <c r="AC24" s="48"/>
      <c r="AD24" s="48"/>
      <c r="AE24" s="48"/>
      <c r="AK24" s="48"/>
    </row>
    <row r="25" spans="1:37" x14ac:dyDescent="0.2">
      <c r="A25" s="24" t="s">
        <v>78</v>
      </c>
      <c r="B25" s="24" t="s">
        <v>6</v>
      </c>
      <c r="C25" s="24">
        <v>7633</v>
      </c>
      <c r="D25" s="24">
        <v>312</v>
      </c>
      <c r="E25" s="15">
        <f t="shared" si="2"/>
        <v>4.0875147386348752E-2</v>
      </c>
      <c r="F25" s="24">
        <v>1253</v>
      </c>
      <c r="G25" s="24">
        <v>78</v>
      </c>
      <c r="H25" s="15">
        <f t="shared" si="3"/>
        <v>6.2250598563447723E-2</v>
      </c>
      <c r="I25" s="24">
        <v>9988</v>
      </c>
      <c r="J25" s="24">
        <v>503</v>
      </c>
      <c r="K25" s="15">
        <f t="shared" si="4"/>
        <v>5.0360432519022828E-2</v>
      </c>
      <c r="L25" s="24">
        <v>26527</v>
      </c>
      <c r="M25" s="24">
        <v>1042</v>
      </c>
      <c r="N25" s="15">
        <f t="shared" si="5"/>
        <v>3.9280732838240282E-2</v>
      </c>
      <c r="O25" s="24">
        <v>406</v>
      </c>
      <c r="P25" s="24">
        <v>41</v>
      </c>
      <c r="Q25" s="15">
        <f t="shared" si="6"/>
        <v>0.10098522167487685</v>
      </c>
      <c r="R25" s="24">
        <v>3019</v>
      </c>
      <c r="S25" s="24">
        <v>160</v>
      </c>
      <c r="T25" s="15">
        <f t="shared" si="7"/>
        <v>5.2997681351440874E-2</v>
      </c>
      <c r="U25" s="24">
        <v>603</v>
      </c>
      <c r="V25" s="24">
        <v>22</v>
      </c>
      <c r="W25" s="15">
        <f t="shared" si="8"/>
        <v>3.6484245439469321E-2</v>
      </c>
      <c r="X25" s="48"/>
      <c r="AA25" s="48"/>
      <c r="AC25" s="48"/>
      <c r="AD25" s="48"/>
      <c r="AE25" s="48"/>
      <c r="AK25" s="48"/>
    </row>
    <row r="26" spans="1:37" x14ac:dyDescent="0.2">
      <c r="A26" s="24" t="s">
        <v>79</v>
      </c>
      <c r="B26" s="24" t="s">
        <v>7</v>
      </c>
      <c r="C26" s="24">
        <v>24668</v>
      </c>
      <c r="D26" s="24">
        <v>2753</v>
      </c>
      <c r="E26" s="15">
        <f t="shared" si="2"/>
        <v>0.11160207556348306</v>
      </c>
      <c r="F26" s="24">
        <v>21597</v>
      </c>
      <c r="G26" s="24">
        <v>2981</v>
      </c>
      <c r="H26" s="15">
        <f t="shared" si="3"/>
        <v>0.1380284298745196</v>
      </c>
      <c r="I26" s="24">
        <v>3160</v>
      </c>
      <c r="J26" s="24">
        <v>680</v>
      </c>
      <c r="K26" s="15">
        <f t="shared" si="4"/>
        <v>0.21518987341772153</v>
      </c>
      <c r="L26" s="24">
        <v>28762</v>
      </c>
      <c r="M26" s="24">
        <v>4520</v>
      </c>
      <c r="N26" s="15">
        <f t="shared" si="5"/>
        <v>0.15715179751060426</v>
      </c>
      <c r="O26" s="24">
        <v>40662</v>
      </c>
      <c r="P26" s="24">
        <v>4994</v>
      </c>
      <c r="Q26" s="15">
        <f t="shared" si="6"/>
        <v>0.12281737248536717</v>
      </c>
      <c r="R26" s="24">
        <v>41098</v>
      </c>
      <c r="S26" s="24">
        <v>5730</v>
      </c>
      <c r="T26" s="15">
        <f t="shared" si="7"/>
        <v>0.13942284296072802</v>
      </c>
      <c r="U26" s="24">
        <v>16927</v>
      </c>
      <c r="V26" s="24">
        <v>2032</v>
      </c>
      <c r="W26" s="15">
        <f t="shared" si="8"/>
        <v>0.12004489868257813</v>
      </c>
    </row>
    <row r="27" spans="1:37" x14ac:dyDescent="0.2">
      <c r="A27" s="24" t="s">
        <v>80</v>
      </c>
      <c r="B27" s="24" t="s">
        <v>8</v>
      </c>
      <c r="C27" s="24">
        <v>3895</v>
      </c>
      <c r="D27" s="24">
        <v>529</v>
      </c>
      <c r="E27" s="15">
        <f t="shared" si="2"/>
        <v>0.13581514762516045</v>
      </c>
      <c r="F27" s="24">
        <v>448</v>
      </c>
      <c r="G27" s="24">
        <v>103</v>
      </c>
      <c r="H27" s="15">
        <f t="shared" si="3"/>
        <v>0.22991071428571427</v>
      </c>
      <c r="I27" s="24">
        <v>642</v>
      </c>
      <c r="J27" s="24">
        <v>147</v>
      </c>
      <c r="K27" s="15">
        <f t="shared" si="4"/>
        <v>0.22897196261682243</v>
      </c>
      <c r="L27" s="24">
        <v>2635</v>
      </c>
      <c r="M27" s="24">
        <v>466</v>
      </c>
      <c r="N27" s="15">
        <f t="shared" si="5"/>
        <v>0.17685009487666034</v>
      </c>
      <c r="O27" s="24">
        <v>4527</v>
      </c>
      <c r="P27" s="24">
        <v>640</v>
      </c>
      <c r="Q27" s="15">
        <f t="shared" si="6"/>
        <v>0.14137397835210957</v>
      </c>
      <c r="R27" s="24">
        <v>2119</v>
      </c>
      <c r="S27" s="24">
        <v>362</v>
      </c>
      <c r="T27" s="15">
        <f t="shared" si="7"/>
        <v>0.17083529966965549</v>
      </c>
      <c r="U27" s="24">
        <v>575</v>
      </c>
      <c r="V27" s="24">
        <v>97</v>
      </c>
      <c r="W27" s="15">
        <f t="shared" si="8"/>
        <v>0.16869565217391305</v>
      </c>
      <c r="AC27" s="48"/>
      <c r="AD27" s="48"/>
      <c r="AE27" s="48"/>
      <c r="AF27" s="48"/>
      <c r="AK27" s="48"/>
    </row>
    <row r="28" spans="1:37" x14ac:dyDescent="0.2">
      <c r="A28" s="24" t="s">
        <v>81</v>
      </c>
      <c r="B28" s="24" t="s">
        <v>9</v>
      </c>
      <c r="C28" s="24">
        <v>11356</v>
      </c>
      <c r="D28" s="24">
        <v>1626</v>
      </c>
      <c r="E28" s="15">
        <f t="shared" si="2"/>
        <v>0.1431842197957027</v>
      </c>
      <c r="F28" s="24">
        <v>8278</v>
      </c>
      <c r="G28" s="24">
        <v>1130</v>
      </c>
      <c r="H28" s="15">
        <f t="shared" si="3"/>
        <v>0.13650640251268423</v>
      </c>
      <c r="I28" s="24">
        <v>4215</v>
      </c>
      <c r="J28" s="24">
        <v>738</v>
      </c>
      <c r="K28" s="15">
        <f t="shared" si="4"/>
        <v>0.17508896797153026</v>
      </c>
      <c r="L28" s="24">
        <v>15733</v>
      </c>
      <c r="M28" s="24">
        <v>2678</v>
      </c>
      <c r="N28" s="15">
        <f t="shared" si="5"/>
        <v>0.17021547066675141</v>
      </c>
      <c r="O28" s="24">
        <v>8163</v>
      </c>
      <c r="P28" s="24">
        <v>1169</v>
      </c>
      <c r="Q28" s="15">
        <f t="shared" si="6"/>
        <v>0.14320715423251257</v>
      </c>
      <c r="R28" s="24">
        <v>28956</v>
      </c>
      <c r="S28" s="24">
        <v>3510</v>
      </c>
      <c r="T28" s="15">
        <f t="shared" si="7"/>
        <v>0.12121840033153751</v>
      </c>
      <c r="U28" s="24">
        <v>733</v>
      </c>
      <c r="V28" s="24">
        <v>94</v>
      </c>
      <c r="W28" s="15">
        <f t="shared" si="8"/>
        <v>0.12824010914051842</v>
      </c>
    </row>
    <row r="29" spans="1:37" x14ac:dyDescent="0.2">
      <c r="A29" s="24" t="s">
        <v>82</v>
      </c>
      <c r="B29" s="24" t="s">
        <v>10</v>
      </c>
      <c r="C29" s="24">
        <v>1130</v>
      </c>
      <c r="D29" s="24">
        <v>141</v>
      </c>
      <c r="E29" s="15">
        <f t="shared" si="2"/>
        <v>0.12477876106194691</v>
      </c>
      <c r="F29" s="24">
        <v>206</v>
      </c>
      <c r="G29" s="24">
        <v>39</v>
      </c>
      <c r="H29" s="15">
        <f t="shared" si="3"/>
        <v>0.18932038834951456</v>
      </c>
      <c r="I29" s="24">
        <v>1110</v>
      </c>
      <c r="J29" s="24">
        <v>158</v>
      </c>
      <c r="K29" s="15">
        <f t="shared" si="4"/>
        <v>0.14234234234234233</v>
      </c>
      <c r="L29" s="24">
        <v>922</v>
      </c>
      <c r="M29" s="24">
        <v>146</v>
      </c>
      <c r="N29" s="15">
        <f t="shared" si="5"/>
        <v>0.15835140997830802</v>
      </c>
      <c r="O29" s="24">
        <v>238</v>
      </c>
      <c r="P29" s="24">
        <v>46</v>
      </c>
      <c r="Q29" s="15">
        <f t="shared" si="6"/>
        <v>0.19327731092436976</v>
      </c>
      <c r="R29" s="24">
        <v>804</v>
      </c>
      <c r="S29" s="24">
        <v>100</v>
      </c>
      <c r="T29" s="15">
        <f t="shared" si="7"/>
        <v>0.12437810945273632</v>
      </c>
      <c r="U29" s="24">
        <v>49</v>
      </c>
      <c r="V29" s="24">
        <v>0</v>
      </c>
      <c r="W29" s="15">
        <f t="shared" si="8"/>
        <v>0</v>
      </c>
    </row>
    <row r="30" spans="1:37" x14ac:dyDescent="0.2">
      <c r="A30" s="24" t="s">
        <v>83</v>
      </c>
      <c r="B30" s="24" t="s">
        <v>11</v>
      </c>
      <c r="C30" s="24">
        <v>2429</v>
      </c>
      <c r="D30" s="24">
        <v>299</v>
      </c>
      <c r="E30" s="15">
        <f t="shared" si="2"/>
        <v>0.123095924248662</v>
      </c>
      <c r="F30" s="24">
        <v>466</v>
      </c>
      <c r="G30" s="24">
        <v>87</v>
      </c>
      <c r="H30" s="15">
        <f t="shared" si="3"/>
        <v>0.18669527896995708</v>
      </c>
      <c r="I30" s="24">
        <v>2565</v>
      </c>
      <c r="J30" s="24">
        <v>385</v>
      </c>
      <c r="K30" s="15">
        <f t="shared" si="4"/>
        <v>0.15009746588693956</v>
      </c>
      <c r="L30" s="24">
        <v>1285</v>
      </c>
      <c r="M30" s="24">
        <v>227</v>
      </c>
      <c r="N30" s="15">
        <f t="shared" si="5"/>
        <v>0.17665369649805449</v>
      </c>
      <c r="O30" s="24">
        <v>465</v>
      </c>
      <c r="P30" s="24">
        <v>74</v>
      </c>
      <c r="Q30" s="15">
        <f t="shared" si="6"/>
        <v>0.15913978494623657</v>
      </c>
      <c r="R30" s="24">
        <v>1185</v>
      </c>
      <c r="S30" s="24">
        <v>165</v>
      </c>
      <c r="T30" s="15">
        <f t="shared" si="7"/>
        <v>0.13924050632911392</v>
      </c>
      <c r="U30" s="24">
        <v>99</v>
      </c>
      <c r="V30" s="24">
        <v>11</v>
      </c>
      <c r="W30" s="15">
        <f t="shared" si="8"/>
        <v>0.1111111111111111</v>
      </c>
    </row>
    <row r="31" spans="1:37" x14ac:dyDescent="0.2">
      <c r="A31" s="24" t="s">
        <v>84</v>
      </c>
      <c r="B31" s="24" t="s">
        <v>12</v>
      </c>
      <c r="C31" s="24">
        <v>1456</v>
      </c>
      <c r="D31" s="24">
        <v>226</v>
      </c>
      <c r="E31" s="15">
        <f t="shared" si="2"/>
        <v>0.15521978021978022</v>
      </c>
      <c r="F31" s="24">
        <v>3020</v>
      </c>
      <c r="G31" s="24">
        <v>346</v>
      </c>
      <c r="H31" s="15">
        <f t="shared" si="3"/>
        <v>0.11456953642384106</v>
      </c>
      <c r="I31" s="24">
        <v>14522</v>
      </c>
      <c r="J31" s="24">
        <v>1304</v>
      </c>
      <c r="K31" s="15">
        <f t="shared" si="4"/>
        <v>8.979479410549511E-2</v>
      </c>
      <c r="L31" s="24">
        <v>3231</v>
      </c>
      <c r="M31" s="24">
        <v>457</v>
      </c>
      <c r="N31" s="15">
        <f t="shared" si="5"/>
        <v>0.14144227793252864</v>
      </c>
      <c r="O31" s="24">
        <v>496</v>
      </c>
      <c r="P31" s="24">
        <v>58</v>
      </c>
      <c r="Q31" s="15">
        <f t="shared" si="6"/>
        <v>0.11693548387096774</v>
      </c>
      <c r="R31" s="24">
        <v>646</v>
      </c>
      <c r="S31" s="24">
        <v>112</v>
      </c>
      <c r="T31" s="15">
        <f t="shared" si="7"/>
        <v>0.17337461300309598</v>
      </c>
      <c r="U31" s="24">
        <v>117</v>
      </c>
      <c r="V31" s="24">
        <v>19</v>
      </c>
      <c r="W31" s="15">
        <f t="shared" si="8"/>
        <v>0.1623931623931624</v>
      </c>
    </row>
    <row r="32" spans="1:37" x14ac:dyDescent="0.2">
      <c r="A32" s="24" t="s">
        <v>85</v>
      </c>
      <c r="B32" s="24" t="s">
        <v>13</v>
      </c>
      <c r="C32" s="24">
        <v>4628</v>
      </c>
      <c r="D32" s="24">
        <v>593</v>
      </c>
      <c r="E32" s="15">
        <f t="shared" si="2"/>
        <v>0.12813310285220397</v>
      </c>
      <c r="F32" s="24">
        <v>846</v>
      </c>
      <c r="G32" s="24">
        <v>160</v>
      </c>
      <c r="H32" s="15">
        <f t="shared" si="3"/>
        <v>0.18912529550827423</v>
      </c>
      <c r="I32" s="24">
        <v>1097</v>
      </c>
      <c r="J32" s="24">
        <v>190</v>
      </c>
      <c r="K32" s="15">
        <f t="shared" si="4"/>
        <v>0.1731996353691887</v>
      </c>
      <c r="L32" s="24">
        <v>5188</v>
      </c>
      <c r="M32" s="24">
        <v>973</v>
      </c>
      <c r="N32" s="15">
        <f t="shared" si="5"/>
        <v>0.18754818812644564</v>
      </c>
      <c r="O32" s="24">
        <v>1364</v>
      </c>
      <c r="P32" s="24">
        <v>244</v>
      </c>
      <c r="Q32" s="15">
        <f t="shared" si="6"/>
        <v>0.17888563049853373</v>
      </c>
      <c r="R32" s="24">
        <v>33032</v>
      </c>
      <c r="S32" s="24">
        <v>3322</v>
      </c>
      <c r="T32" s="15">
        <f t="shared" si="7"/>
        <v>0.10056914507144588</v>
      </c>
      <c r="U32" s="24">
        <v>468</v>
      </c>
      <c r="V32" s="24">
        <v>58</v>
      </c>
      <c r="W32" s="15">
        <f t="shared" si="8"/>
        <v>0.12393162393162394</v>
      </c>
    </row>
    <row r="33" spans="1:23" s="50" customFormat="1" x14ac:dyDescent="0.2">
      <c r="A33" s="24" t="s">
        <v>86</v>
      </c>
      <c r="B33" s="24" t="s">
        <v>14</v>
      </c>
      <c r="C33" s="24">
        <v>6174</v>
      </c>
      <c r="D33" s="24">
        <v>768</v>
      </c>
      <c r="E33" s="15">
        <f t="shared" si="2"/>
        <v>0.12439261418853255</v>
      </c>
      <c r="F33" s="24">
        <v>897</v>
      </c>
      <c r="G33" s="24">
        <v>165</v>
      </c>
      <c r="H33" s="15">
        <f t="shared" si="3"/>
        <v>0.18394648829431437</v>
      </c>
      <c r="I33" s="24">
        <v>831</v>
      </c>
      <c r="J33" s="24">
        <v>157</v>
      </c>
      <c r="K33" s="15">
        <f t="shared" si="4"/>
        <v>0.18892900120336945</v>
      </c>
      <c r="L33" s="24">
        <v>2326</v>
      </c>
      <c r="M33" s="24">
        <v>386</v>
      </c>
      <c r="N33" s="15">
        <f t="shared" si="5"/>
        <v>0.16595012897678418</v>
      </c>
      <c r="O33" s="24">
        <v>1602</v>
      </c>
      <c r="P33" s="24">
        <v>221</v>
      </c>
      <c r="Q33" s="15">
        <f t="shared" si="6"/>
        <v>0.13795255930087391</v>
      </c>
      <c r="R33" s="24">
        <v>5313</v>
      </c>
      <c r="S33" s="24">
        <v>654</v>
      </c>
      <c r="T33" s="15">
        <f t="shared" si="7"/>
        <v>0.12309429700734048</v>
      </c>
      <c r="U33" s="24">
        <v>925</v>
      </c>
      <c r="V33" s="24">
        <v>94</v>
      </c>
      <c r="W33" s="15">
        <f t="shared" si="8"/>
        <v>0.10162162162162162</v>
      </c>
    </row>
    <row r="34" spans="1:23" s="50" customFormat="1" x14ac:dyDescent="0.2">
      <c r="A34" s="24" t="s">
        <v>87</v>
      </c>
      <c r="B34" s="24" t="s">
        <v>15</v>
      </c>
      <c r="C34" s="24">
        <v>3890</v>
      </c>
      <c r="D34" s="24">
        <v>560</v>
      </c>
      <c r="E34" s="15">
        <f t="shared" si="2"/>
        <v>0.14395886889460155</v>
      </c>
      <c r="F34" s="24">
        <v>417</v>
      </c>
      <c r="G34" s="24">
        <v>101</v>
      </c>
      <c r="H34" s="15">
        <f t="shared" si="3"/>
        <v>0.2422062350119904</v>
      </c>
      <c r="I34" s="24">
        <v>1697</v>
      </c>
      <c r="J34" s="24">
        <v>378</v>
      </c>
      <c r="K34" s="15">
        <f t="shared" si="4"/>
        <v>0.22274602239245728</v>
      </c>
      <c r="L34" s="24">
        <v>3245</v>
      </c>
      <c r="M34" s="24">
        <v>641</v>
      </c>
      <c r="N34" s="15">
        <f t="shared" si="5"/>
        <v>0.19753466872110939</v>
      </c>
      <c r="O34" s="24">
        <v>670</v>
      </c>
      <c r="P34" s="24">
        <v>136</v>
      </c>
      <c r="Q34" s="15">
        <f t="shared" si="6"/>
        <v>0.20298507462686566</v>
      </c>
      <c r="R34" s="24">
        <v>4858</v>
      </c>
      <c r="S34" s="24">
        <v>725</v>
      </c>
      <c r="T34" s="15">
        <f t="shared" si="7"/>
        <v>0.1492383696994648</v>
      </c>
      <c r="U34" s="24">
        <v>337</v>
      </c>
      <c r="V34" s="24">
        <v>63</v>
      </c>
      <c r="W34" s="15">
        <f t="shared" si="8"/>
        <v>0.18694362017804153</v>
      </c>
    </row>
    <row r="35" spans="1:23" s="50" customForma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3" s="50" customFormat="1" x14ac:dyDescent="0.2">
      <c r="A36" s="24"/>
      <c r="B36" s="24"/>
      <c r="C36" s="24"/>
      <c r="D36" s="24"/>
      <c r="E36" s="15"/>
      <c r="F36" s="24"/>
      <c r="G36" s="24"/>
      <c r="H36" s="15"/>
      <c r="I36" s="24"/>
      <c r="J36" s="24"/>
      <c r="K36" s="15"/>
      <c r="L36" s="24"/>
      <c r="M36" s="24"/>
      <c r="N36" s="15"/>
      <c r="O36" s="24"/>
      <c r="P36" s="24"/>
      <c r="Q36" s="15"/>
      <c r="R36" s="24"/>
      <c r="S36" s="24"/>
      <c r="T36" s="15"/>
      <c r="U36" s="24"/>
      <c r="V36" s="24"/>
      <c r="W36" s="15"/>
    </row>
    <row r="37" spans="1:23" s="50" customForma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1:23" s="50" customFormat="1" x14ac:dyDescent="0.2">
      <c r="A38" s="24"/>
      <c r="B38" s="24"/>
      <c r="C38" s="24"/>
      <c r="D38" s="24"/>
      <c r="E38" s="15"/>
      <c r="F38" s="24"/>
      <c r="G38" s="24"/>
      <c r="H38" s="15"/>
      <c r="I38" s="24"/>
      <c r="J38" s="24"/>
      <c r="K38" s="15"/>
      <c r="L38" s="24"/>
      <c r="M38" s="24"/>
      <c r="N38" s="15"/>
      <c r="O38" s="24"/>
      <c r="P38" s="24"/>
      <c r="Q38" s="15"/>
      <c r="R38" s="24"/>
      <c r="S38" s="24"/>
      <c r="T38" s="15"/>
      <c r="U38" s="24"/>
      <c r="V38" s="24"/>
      <c r="W38" s="15"/>
    </row>
    <row r="39" spans="1:23" x14ac:dyDescent="0.2">
      <c r="E39" s="15"/>
      <c r="H39" s="15"/>
      <c r="K39" s="15"/>
      <c r="N39" s="15"/>
      <c r="Q39" s="15"/>
      <c r="T39" s="15"/>
      <c r="W39" s="15"/>
    </row>
    <row r="40" spans="1:23" s="50" customFormat="1" x14ac:dyDescent="0.2">
      <c r="A40" s="24"/>
      <c r="B40" s="24"/>
      <c r="C40" s="24"/>
      <c r="D40" s="24"/>
      <c r="E40" s="15"/>
      <c r="F40" s="24"/>
      <c r="G40" s="24"/>
      <c r="H40" s="15"/>
      <c r="I40" s="24"/>
      <c r="J40" s="24"/>
      <c r="K40" s="15"/>
      <c r="L40" s="24"/>
      <c r="M40" s="24"/>
      <c r="N40" s="15"/>
      <c r="O40" s="24"/>
      <c r="P40" s="24"/>
      <c r="Q40" s="15"/>
      <c r="R40" s="24"/>
      <c r="S40" s="24"/>
      <c r="T40" s="15"/>
      <c r="U40" s="24"/>
      <c r="V40" s="24"/>
      <c r="W40" s="15"/>
    </row>
    <row r="43" spans="1:23" x14ac:dyDescent="0.2">
      <c r="C43" s="15"/>
      <c r="D43" s="15"/>
      <c r="E43" s="15"/>
      <c r="F43" s="15"/>
      <c r="G43" s="15"/>
      <c r="H43" s="15"/>
      <c r="I43" s="15"/>
      <c r="J43" s="15"/>
    </row>
    <row r="44" spans="1:23" x14ac:dyDescent="0.2">
      <c r="C44" s="15"/>
      <c r="D44" s="15"/>
      <c r="E44" s="15"/>
      <c r="F44" s="15"/>
      <c r="G44" s="15"/>
      <c r="H44" s="15"/>
      <c r="I44" s="15"/>
      <c r="J44" s="15"/>
    </row>
    <row r="45" spans="1:23" x14ac:dyDescent="0.2">
      <c r="C45" s="15"/>
      <c r="D45" s="15"/>
      <c r="E45" s="15"/>
      <c r="F45" s="15"/>
      <c r="G45" s="15"/>
      <c r="H45" s="15"/>
      <c r="I45" s="15"/>
      <c r="J45" s="15"/>
    </row>
    <row r="46" spans="1:23" s="51" customFormat="1" x14ac:dyDescent="0.2"/>
    <row r="47" spans="1:23" s="51" customFormat="1" x14ac:dyDescent="0.2"/>
    <row r="48" spans="1:23" s="51" customFormat="1" x14ac:dyDescent="0.2"/>
    <row r="49" s="51" customFormat="1" x14ac:dyDescent="0.2"/>
    <row r="50" s="51" customFormat="1" x14ac:dyDescent="0.2"/>
    <row r="51" s="51" customFormat="1" x14ac:dyDescent="0.2"/>
    <row r="52" s="51" customFormat="1" x14ac:dyDescent="0.2"/>
    <row r="53" s="51" customFormat="1" x14ac:dyDescent="0.2"/>
    <row r="54" s="51" customFormat="1" x14ac:dyDescent="0.2"/>
    <row r="55" s="51" customFormat="1" x14ac:dyDescent="0.2"/>
    <row r="56" s="51" customFormat="1" x14ac:dyDescent="0.2"/>
    <row r="57" s="51" customFormat="1" x14ac:dyDescent="0.2"/>
  </sheetData>
  <mergeCells count="17">
    <mergeCell ref="U18:W18"/>
    <mergeCell ref="C19:E19"/>
    <mergeCell ref="F19:H19"/>
    <mergeCell ref="I19:K19"/>
    <mergeCell ref="L19:N19"/>
    <mergeCell ref="O19:Q19"/>
    <mergeCell ref="R19:T19"/>
    <mergeCell ref="U19:W19"/>
    <mergeCell ref="C18:E18"/>
    <mergeCell ref="F18:H18"/>
    <mergeCell ref="I18:K18"/>
    <mergeCell ref="L18:N18"/>
    <mergeCell ref="O18:Q18"/>
    <mergeCell ref="R18:T18"/>
    <mergeCell ref="C1:G1"/>
    <mergeCell ref="C2:E2"/>
    <mergeCell ref="F2:H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3178-17A8-C34F-9554-42836E7A00E4}">
  <dimension ref="A1:B493"/>
  <sheetViews>
    <sheetView topLeftCell="A443" workbookViewId="0">
      <selection activeCell="C30" sqref="C30"/>
    </sheetView>
  </sheetViews>
  <sheetFormatPr baseColWidth="10" defaultRowHeight="16" x14ac:dyDescent="0.2"/>
  <cols>
    <col min="1" max="1" width="16.83203125" style="66" customWidth="1"/>
    <col min="2" max="2" width="89.1640625" style="82" customWidth="1"/>
    <col min="3" max="16384" width="10.83203125" style="24"/>
  </cols>
  <sheetData>
    <row r="1" spans="1:2" s="44" customFormat="1" ht="17" x14ac:dyDescent="0.2">
      <c r="A1" s="61" t="s">
        <v>216</v>
      </c>
      <c r="B1" s="79" t="s">
        <v>230</v>
      </c>
    </row>
    <row r="3" spans="1:2" s="44" customFormat="1" x14ac:dyDescent="0.2">
      <c r="A3" s="80" t="s">
        <v>231</v>
      </c>
      <c r="B3" s="80"/>
    </row>
    <row r="4" spans="1:2" ht="17" x14ac:dyDescent="0.2">
      <c r="A4" s="81" t="s">
        <v>89</v>
      </c>
      <c r="B4" s="82" t="s">
        <v>232</v>
      </c>
    </row>
    <row r="5" spans="1:2" ht="17" x14ac:dyDescent="0.2">
      <c r="A5" s="81" t="s">
        <v>4</v>
      </c>
      <c r="B5" s="82" t="s">
        <v>233</v>
      </c>
    </row>
    <row r="6" spans="1:2" ht="17" x14ac:dyDescent="0.2">
      <c r="A6" s="81" t="s">
        <v>5</v>
      </c>
      <c r="B6" s="82" t="s">
        <v>234</v>
      </c>
    </row>
    <row r="7" spans="1:2" ht="17" x14ac:dyDescent="0.2">
      <c r="A7" s="81" t="s">
        <v>6</v>
      </c>
      <c r="B7" s="82" t="s">
        <v>78</v>
      </c>
    </row>
    <row r="8" spans="1:2" ht="17" x14ac:dyDescent="0.2">
      <c r="A8" s="81" t="s">
        <v>7</v>
      </c>
      <c r="B8" s="82" t="s">
        <v>235</v>
      </c>
    </row>
    <row r="9" spans="1:2" ht="17" x14ac:dyDescent="0.2">
      <c r="A9" s="81" t="s">
        <v>8</v>
      </c>
      <c r="B9" s="82" t="s">
        <v>236</v>
      </c>
    </row>
    <row r="10" spans="1:2" ht="17" x14ac:dyDescent="0.2">
      <c r="A10" s="81" t="s">
        <v>9</v>
      </c>
      <c r="B10" s="82" t="s">
        <v>237</v>
      </c>
    </row>
    <row r="11" spans="1:2" ht="17" x14ac:dyDescent="0.2">
      <c r="A11" s="81" t="s">
        <v>10</v>
      </c>
      <c r="B11" s="82" t="s">
        <v>238</v>
      </c>
    </row>
    <row r="12" spans="1:2" ht="17" x14ac:dyDescent="0.2">
      <c r="A12" s="81" t="s">
        <v>11</v>
      </c>
      <c r="B12" s="82" t="s">
        <v>239</v>
      </c>
    </row>
    <row r="13" spans="1:2" ht="17" x14ac:dyDescent="0.2">
      <c r="A13" s="81" t="s">
        <v>12</v>
      </c>
      <c r="B13" s="82" t="s">
        <v>84</v>
      </c>
    </row>
    <row r="14" spans="1:2" ht="17" x14ac:dyDescent="0.2">
      <c r="A14" s="81" t="s">
        <v>13</v>
      </c>
      <c r="B14" s="82" t="s">
        <v>85</v>
      </c>
    </row>
    <row r="15" spans="1:2" ht="17" x14ac:dyDescent="0.2">
      <c r="A15" s="81" t="s">
        <v>14</v>
      </c>
      <c r="B15" s="82" t="s">
        <v>240</v>
      </c>
    </row>
    <row r="16" spans="1:2" ht="17" x14ac:dyDescent="0.2">
      <c r="A16" s="81" t="s">
        <v>15</v>
      </c>
      <c r="B16" s="82" t="s">
        <v>241</v>
      </c>
    </row>
    <row r="17" spans="1:2" x14ac:dyDescent="0.2">
      <c r="A17" s="81"/>
    </row>
    <row r="18" spans="1:2" x14ac:dyDescent="0.2">
      <c r="A18" s="80" t="s">
        <v>72</v>
      </c>
      <c r="B18" s="80"/>
    </row>
    <row r="19" spans="1:2" ht="17" x14ac:dyDescent="0.2">
      <c r="A19" s="66" t="s">
        <v>178</v>
      </c>
      <c r="B19" s="82" t="s">
        <v>177</v>
      </c>
    </row>
    <row r="20" spans="1:2" ht="17" x14ac:dyDescent="0.2">
      <c r="A20" s="66" t="s">
        <v>182</v>
      </c>
      <c r="B20" s="82" t="s">
        <v>181</v>
      </c>
    </row>
    <row r="21" spans="1:2" ht="17" x14ac:dyDescent="0.2">
      <c r="A21" s="66" t="s">
        <v>184</v>
      </c>
      <c r="B21" s="82" t="s">
        <v>183</v>
      </c>
    </row>
    <row r="22" spans="1:2" ht="17" x14ac:dyDescent="0.2">
      <c r="A22" s="66" t="s">
        <v>186</v>
      </c>
      <c r="B22" s="82" t="s">
        <v>185</v>
      </c>
    </row>
    <row r="23" spans="1:2" ht="17" x14ac:dyDescent="0.2">
      <c r="A23" s="66" t="s">
        <v>188</v>
      </c>
      <c r="B23" s="82" t="s">
        <v>187</v>
      </c>
    </row>
    <row r="24" spans="1:2" ht="17" x14ac:dyDescent="0.2">
      <c r="A24" s="66" t="s">
        <v>190</v>
      </c>
      <c r="B24" s="82" t="s">
        <v>189</v>
      </c>
    </row>
    <row r="25" spans="1:2" ht="17" x14ac:dyDescent="0.2">
      <c r="A25" s="66" t="s">
        <v>192</v>
      </c>
      <c r="B25" s="82" t="s">
        <v>191</v>
      </c>
    </row>
    <row r="26" spans="1:2" ht="17" x14ac:dyDescent="0.2">
      <c r="A26" s="66" t="s">
        <v>194</v>
      </c>
      <c r="B26" s="82" t="s">
        <v>193</v>
      </c>
    </row>
    <row r="27" spans="1:2" ht="17" x14ac:dyDescent="0.2">
      <c r="A27" s="66" t="s">
        <v>16</v>
      </c>
      <c r="B27" s="82" t="s">
        <v>79</v>
      </c>
    </row>
    <row r="28" spans="1:2" ht="17" x14ac:dyDescent="0.2">
      <c r="A28" s="66" t="s">
        <v>18</v>
      </c>
      <c r="B28" s="82" t="s">
        <v>195</v>
      </c>
    </row>
    <row r="29" spans="1:2" ht="17" x14ac:dyDescent="0.2">
      <c r="A29" s="66" t="s">
        <v>20</v>
      </c>
      <c r="B29" s="82" t="s">
        <v>196</v>
      </c>
    </row>
    <row r="30" spans="1:2" ht="17" x14ac:dyDescent="0.2">
      <c r="A30" s="66" t="s">
        <v>22</v>
      </c>
      <c r="B30" s="82" t="s">
        <v>197</v>
      </c>
    </row>
    <row r="31" spans="1:2" ht="17" x14ac:dyDescent="0.2">
      <c r="A31" s="66" t="s">
        <v>24</v>
      </c>
      <c r="B31" s="82" t="s">
        <v>198</v>
      </c>
    </row>
    <row r="32" spans="1:2" ht="17" x14ac:dyDescent="0.2">
      <c r="A32" s="66" t="s">
        <v>26</v>
      </c>
      <c r="B32" s="82" t="s">
        <v>199</v>
      </c>
    </row>
    <row r="33" spans="1:2" ht="17" x14ac:dyDescent="0.2">
      <c r="A33" s="66" t="s">
        <v>28</v>
      </c>
      <c r="B33" s="82" t="s">
        <v>200</v>
      </c>
    </row>
    <row r="34" spans="1:2" ht="17" x14ac:dyDescent="0.2">
      <c r="A34" s="66" t="s">
        <v>30</v>
      </c>
      <c r="B34" s="82" t="s">
        <v>201</v>
      </c>
    </row>
    <row r="35" spans="1:2" ht="17" x14ac:dyDescent="0.2">
      <c r="A35" s="66" t="s">
        <v>32</v>
      </c>
      <c r="B35" s="82" t="s">
        <v>202</v>
      </c>
    </row>
    <row r="36" spans="1:2" ht="17" x14ac:dyDescent="0.2">
      <c r="A36" s="66" t="s">
        <v>34</v>
      </c>
      <c r="B36" s="82" t="s">
        <v>203</v>
      </c>
    </row>
    <row r="37" spans="1:2" ht="17" x14ac:dyDescent="0.2">
      <c r="A37" s="66" t="s">
        <v>36</v>
      </c>
      <c r="B37" s="82" t="s">
        <v>204</v>
      </c>
    </row>
    <row r="38" spans="1:2" ht="17" x14ac:dyDescent="0.2">
      <c r="A38" s="66" t="s">
        <v>38</v>
      </c>
      <c r="B38" s="82" t="s">
        <v>39</v>
      </c>
    </row>
    <row r="39" spans="1:2" ht="17" x14ac:dyDescent="0.2">
      <c r="A39" s="66" t="s">
        <v>40</v>
      </c>
      <c r="B39" s="82" t="s">
        <v>205</v>
      </c>
    </row>
    <row r="40" spans="1:2" ht="17" x14ac:dyDescent="0.2">
      <c r="A40" s="66" t="s">
        <v>42</v>
      </c>
      <c r="B40" s="82" t="s">
        <v>206</v>
      </c>
    </row>
    <row r="41" spans="1:2" ht="17" x14ac:dyDescent="0.2">
      <c r="A41" s="66" t="s">
        <v>44</v>
      </c>
      <c r="B41" s="82" t="s">
        <v>207</v>
      </c>
    </row>
    <row r="42" spans="1:2" ht="17" x14ac:dyDescent="0.2">
      <c r="A42" s="66" t="s">
        <v>46</v>
      </c>
      <c r="B42" s="82" t="s">
        <v>208</v>
      </c>
    </row>
    <row r="43" spans="1:2" ht="17" x14ac:dyDescent="0.2">
      <c r="A43" s="66" t="s">
        <v>48</v>
      </c>
      <c r="B43" s="82" t="s">
        <v>49</v>
      </c>
    </row>
    <row r="44" spans="1:2" ht="17" x14ac:dyDescent="0.2">
      <c r="A44" s="66" t="s">
        <v>50</v>
      </c>
      <c r="B44" s="82" t="s">
        <v>81</v>
      </c>
    </row>
    <row r="45" spans="1:2" ht="17" x14ac:dyDescent="0.2">
      <c r="A45" s="66" t="s">
        <v>52</v>
      </c>
      <c r="B45" s="82" t="s">
        <v>209</v>
      </c>
    </row>
    <row r="46" spans="1:2" ht="17" x14ac:dyDescent="0.2">
      <c r="A46" s="66" t="s">
        <v>54</v>
      </c>
      <c r="B46" s="82" t="s">
        <v>210</v>
      </c>
    </row>
    <row r="47" spans="1:2" ht="17" x14ac:dyDescent="0.2">
      <c r="A47" s="66" t="s">
        <v>56</v>
      </c>
      <c r="B47" s="82" t="s">
        <v>211</v>
      </c>
    </row>
    <row r="48" spans="1:2" ht="17" x14ac:dyDescent="0.2">
      <c r="A48" s="66" t="s">
        <v>58</v>
      </c>
      <c r="B48" s="82" t="s">
        <v>212</v>
      </c>
    </row>
    <row r="49" spans="1:2" ht="17" x14ac:dyDescent="0.2">
      <c r="A49" s="66" t="s">
        <v>60</v>
      </c>
      <c r="B49" s="82" t="s">
        <v>213</v>
      </c>
    </row>
    <row r="50" spans="1:2" ht="17" x14ac:dyDescent="0.2">
      <c r="A50" s="66" t="s">
        <v>62</v>
      </c>
      <c r="B50" s="82" t="s">
        <v>214</v>
      </c>
    </row>
    <row r="51" spans="1:2" ht="17" x14ac:dyDescent="0.2">
      <c r="A51" s="66" t="s">
        <v>64</v>
      </c>
      <c r="B51" s="82" t="s">
        <v>215</v>
      </c>
    </row>
    <row r="54" spans="1:2" x14ac:dyDescent="0.2">
      <c r="A54" s="80" t="s">
        <v>117</v>
      </c>
      <c r="B54" s="80"/>
    </row>
    <row r="55" spans="1:2" ht="17" x14ac:dyDescent="0.2">
      <c r="A55" s="66" t="s">
        <v>242</v>
      </c>
      <c r="B55" s="82" t="s">
        <v>243</v>
      </c>
    </row>
    <row r="56" spans="1:2" ht="17" x14ac:dyDescent="0.2">
      <c r="A56" s="66" t="s">
        <v>244</v>
      </c>
      <c r="B56" s="82" t="s">
        <v>245</v>
      </c>
    </row>
    <row r="57" spans="1:2" ht="17" x14ac:dyDescent="0.2">
      <c r="A57" s="66" t="s">
        <v>246</v>
      </c>
      <c r="B57" s="82" t="s">
        <v>247</v>
      </c>
    </row>
    <row r="58" spans="1:2" ht="17" x14ac:dyDescent="0.2">
      <c r="A58" s="66" t="s">
        <v>248</v>
      </c>
      <c r="B58" s="82" t="s">
        <v>249</v>
      </c>
    </row>
    <row r="59" spans="1:2" ht="17" x14ac:dyDescent="0.2">
      <c r="A59" s="66" t="s">
        <v>250</v>
      </c>
      <c r="B59" s="82" t="s">
        <v>251</v>
      </c>
    </row>
    <row r="60" spans="1:2" ht="17" x14ac:dyDescent="0.2">
      <c r="A60" s="66" t="s">
        <v>252</v>
      </c>
      <c r="B60" s="82" t="s">
        <v>253</v>
      </c>
    </row>
    <row r="61" spans="1:2" ht="17" x14ac:dyDescent="0.2">
      <c r="A61" s="66" t="s">
        <v>254</v>
      </c>
      <c r="B61" s="82" t="s">
        <v>255</v>
      </c>
    </row>
    <row r="62" spans="1:2" ht="17" x14ac:dyDescent="0.2">
      <c r="A62" s="66" t="s">
        <v>256</v>
      </c>
      <c r="B62" s="82" t="s">
        <v>257</v>
      </c>
    </row>
    <row r="63" spans="1:2" ht="17" x14ac:dyDescent="0.2">
      <c r="A63" s="66" t="s">
        <v>258</v>
      </c>
      <c r="B63" s="82" t="s">
        <v>259</v>
      </c>
    </row>
    <row r="64" spans="1:2" ht="17" x14ac:dyDescent="0.2">
      <c r="A64" s="66" t="s">
        <v>260</v>
      </c>
      <c r="B64" s="82" t="s">
        <v>261</v>
      </c>
    </row>
    <row r="66" spans="1:2" x14ac:dyDescent="0.2">
      <c r="A66" s="80" t="s">
        <v>119</v>
      </c>
      <c r="B66" s="80"/>
    </row>
    <row r="67" spans="1:2" ht="17" x14ac:dyDescent="0.2">
      <c r="A67" s="66" t="s">
        <v>262</v>
      </c>
      <c r="B67" s="82" t="s">
        <v>263</v>
      </c>
    </row>
    <row r="68" spans="1:2" ht="17" x14ac:dyDescent="0.2">
      <c r="A68" s="66" t="s">
        <v>264</v>
      </c>
      <c r="B68" s="82" t="s">
        <v>265</v>
      </c>
    </row>
    <row r="69" spans="1:2" ht="17" x14ac:dyDescent="0.2">
      <c r="A69" s="66" t="s">
        <v>266</v>
      </c>
      <c r="B69" s="82" t="s">
        <v>267</v>
      </c>
    </row>
    <row r="70" spans="1:2" ht="17" x14ac:dyDescent="0.2">
      <c r="A70" s="66" t="s">
        <v>268</v>
      </c>
      <c r="B70" s="82" t="s">
        <v>269</v>
      </c>
    </row>
    <row r="71" spans="1:2" ht="17" x14ac:dyDescent="0.2">
      <c r="A71" s="66" t="s">
        <v>270</v>
      </c>
      <c r="B71" s="82" t="s">
        <v>271</v>
      </c>
    </row>
    <row r="72" spans="1:2" ht="17" x14ac:dyDescent="0.2">
      <c r="A72" s="66" t="s">
        <v>272</v>
      </c>
      <c r="B72" s="82" t="s">
        <v>273</v>
      </c>
    </row>
    <row r="73" spans="1:2" ht="17" x14ac:dyDescent="0.2">
      <c r="A73" s="66" t="s">
        <v>274</v>
      </c>
      <c r="B73" s="82" t="s">
        <v>275</v>
      </c>
    </row>
    <row r="74" spans="1:2" ht="17" x14ac:dyDescent="0.2">
      <c r="A74" s="66" t="s">
        <v>276</v>
      </c>
      <c r="B74" s="82" t="s">
        <v>277</v>
      </c>
    </row>
    <row r="75" spans="1:2" ht="17" x14ac:dyDescent="0.2">
      <c r="A75" s="66" t="s">
        <v>278</v>
      </c>
      <c r="B75" s="82" t="s">
        <v>279</v>
      </c>
    </row>
    <row r="76" spans="1:2" ht="17" x14ac:dyDescent="0.2">
      <c r="A76" s="66" t="s">
        <v>280</v>
      </c>
      <c r="B76" s="82" t="s">
        <v>281</v>
      </c>
    </row>
    <row r="77" spans="1:2" ht="17" x14ac:dyDescent="0.2">
      <c r="A77" s="66" t="s">
        <v>282</v>
      </c>
      <c r="B77" s="82" t="s">
        <v>283</v>
      </c>
    </row>
    <row r="78" spans="1:2" ht="17" x14ac:dyDescent="0.2">
      <c r="A78" s="66" t="s">
        <v>284</v>
      </c>
      <c r="B78" s="82" t="s">
        <v>285</v>
      </c>
    </row>
    <row r="80" spans="1:2" x14ac:dyDescent="0.2">
      <c r="A80" s="80" t="s">
        <v>121</v>
      </c>
      <c r="B80" s="80"/>
    </row>
    <row r="81" spans="1:2" ht="17" x14ac:dyDescent="0.2">
      <c r="A81" s="66" t="s">
        <v>286</v>
      </c>
      <c r="B81" s="82" t="s">
        <v>287</v>
      </c>
    </row>
    <row r="82" spans="1:2" ht="34" x14ac:dyDescent="0.2">
      <c r="A82" s="66" t="s">
        <v>288</v>
      </c>
      <c r="B82" s="82" t="s">
        <v>289</v>
      </c>
    </row>
    <row r="83" spans="1:2" ht="34" x14ac:dyDescent="0.2">
      <c r="A83" s="66" t="s">
        <v>290</v>
      </c>
      <c r="B83" s="82" t="s">
        <v>291</v>
      </c>
    </row>
    <row r="84" spans="1:2" ht="17" x14ac:dyDescent="0.2">
      <c r="A84" s="66" t="s">
        <v>292</v>
      </c>
      <c r="B84" s="82" t="s">
        <v>293</v>
      </c>
    </row>
    <row r="85" spans="1:2" ht="17" x14ac:dyDescent="0.2">
      <c r="A85" s="66" t="s">
        <v>294</v>
      </c>
      <c r="B85" s="82" t="s">
        <v>295</v>
      </c>
    </row>
    <row r="86" spans="1:2" ht="17" x14ac:dyDescent="0.2">
      <c r="A86" s="66" t="s">
        <v>296</v>
      </c>
      <c r="B86" s="82" t="s">
        <v>297</v>
      </c>
    </row>
    <row r="87" spans="1:2" ht="17" x14ac:dyDescent="0.2">
      <c r="A87" s="66" t="s">
        <v>298</v>
      </c>
      <c r="B87" s="82" t="s">
        <v>299</v>
      </c>
    </row>
    <row r="88" spans="1:2" ht="17" x14ac:dyDescent="0.2">
      <c r="A88" s="66" t="s">
        <v>300</v>
      </c>
      <c r="B88" s="82" t="s">
        <v>301</v>
      </c>
    </row>
    <row r="89" spans="1:2" ht="17" x14ac:dyDescent="0.2">
      <c r="A89" s="66" t="s">
        <v>302</v>
      </c>
      <c r="B89" s="82" t="s">
        <v>303</v>
      </c>
    </row>
    <row r="90" spans="1:2" ht="17" x14ac:dyDescent="0.2">
      <c r="A90" s="66" t="s">
        <v>304</v>
      </c>
      <c r="B90" s="82" t="s">
        <v>305</v>
      </c>
    </row>
    <row r="91" spans="1:2" ht="17" x14ac:dyDescent="0.2">
      <c r="A91" s="66" t="s">
        <v>306</v>
      </c>
      <c r="B91" s="82" t="s">
        <v>307</v>
      </c>
    </row>
    <row r="92" spans="1:2" ht="17" x14ac:dyDescent="0.2">
      <c r="A92" s="66" t="s">
        <v>308</v>
      </c>
      <c r="B92" s="82" t="s">
        <v>309</v>
      </c>
    </row>
    <row r="93" spans="1:2" ht="17" x14ac:dyDescent="0.2">
      <c r="A93" s="66" t="s">
        <v>310</v>
      </c>
      <c r="B93" s="82" t="s">
        <v>311</v>
      </c>
    </row>
    <row r="94" spans="1:2" ht="17" x14ac:dyDescent="0.2">
      <c r="A94" s="66" t="s">
        <v>312</v>
      </c>
      <c r="B94" s="82" t="s">
        <v>313</v>
      </c>
    </row>
    <row r="95" spans="1:2" ht="17" x14ac:dyDescent="0.2">
      <c r="A95" s="66" t="s">
        <v>312</v>
      </c>
      <c r="B95" s="82" t="s">
        <v>313</v>
      </c>
    </row>
    <row r="96" spans="1:2" ht="17" x14ac:dyDescent="0.2">
      <c r="A96" s="66" t="s">
        <v>314</v>
      </c>
      <c r="B96" s="82" t="s">
        <v>315</v>
      </c>
    </row>
    <row r="97" spans="1:2" ht="17" x14ac:dyDescent="0.2">
      <c r="A97" s="66" t="s">
        <v>316</v>
      </c>
      <c r="B97" s="82" t="s">
        <v>317</v>
      </c>
    </row>
    <row r="98" spans="1:2" ht="17" x14ac:dyDescent="0.2">
      <c r="A98" s="66" t="s">
        <v>318</v>
      </c>
      <c r="B98" s="82" t="s">
        <v>319</v>
      </c>
    </row>
    <row r="99" spans="1:2" ht="17" x14ac:dyDescent="0.2">
      <c r="A99" s="66" t="s">
        <v>320</v>
      </c>
      <c r="B99" s="82" t="s">
        <v>321</v>
      </c>
    </row>
    <row r="100" spans="1:2" ht="17" x14ac:dyDescent="0.2">
      <c r="A100" s="66" t="s">
        <v>322</v>
      </c>
      <c r="B100" s="82" t="s">
        <v>323</v>
      </c>
    </row>
    <row r="101" spans="1:2" ht="17" x14ac:dyDescent="0.2">
      <c r="A101" s="66" t="s">
        <v>324</v>
      </c>
      <c r="B101" s="82" t="s">
        <v>325</v>
      </c>
    </row>
    <row r="103" spans="1:2" x14ac:dyDescent="0.2">
      <c r="A103" s="80" t="s">
        <v>123</v>
      </c>
      <c r="B103" s="80"/>
    </row>
    <row r="104" spans="1:2" ht="17" x14ac:dyDescent="0.2">
      <c r="A104" s="66" t="s">
        <v>326</v>
      </c>
      <c r="B104" s="82" t="s">
        <v>327</v>
      </c>
    </row>
    <row r="105" spans="1:2" ht="17" x14ac:dyDescent="0.2">
      <c r="A105" s="66" t="s">
        <v>328</v>
      </c>
      <c r="B105" s="82" t="s">
        <v>329</v>
      </c>
    </row>
    <row r="106" spans="1:2" ht="17" x14ac:dyDescent="0.2">
      <c r="A106" s="66" t="s">
        <v>330</v>
      </c>
      <c r="B106" s="82" t="s">
        <v>331</v>
      </c>
    </row>
    <row r="107" spans="1:2" ht="17" x14ac:dyDescent="0.2">
      <c r="A107" s="66" t="s">
        <v>332</v>
      </c>
      <c r="B107" s="82" t="s">
        <v>333</v>
      </c>
    </row>
    <row r="108" spans="1:2" ht="17" x14ac:dyDescent="0.2">
      <c r="A108" s="66" t="s">
        <v>334</v>
      </c>
      <c r="B108" s="82" t="s">
        <v>335</v>
      </c>
    </row>
    <row r="109" spans="1:2" ht="17" x14ac:dyDescent="0.2">
      <c r="A109" s="66" t="s">
        <v>336</v>
      </c>
      <c r="B109" s="82" t="s">
        <v>337</v>
      </c>
    </row>
    <row r="110" spans="1:2" ht="17" x14ac:dyDescent="0.2">
      <c r="A110" s="66" t="s">
        <v>338</v>
      </c>
      <c r="B110" s="82" t="s">
        <v>339</v>
      </c>
    </row>
    <row r="111" spans="1:2" ht="17" x14ac:dyDescent="0.2">
      <c r="A111" s="66" t="s">
        <v>340</v>
      </c>
      <c r="B111" s="82" t="s">
        <v>341</v>
      </c>
    </row>
    <row r="112" spans="1:2" ht="17" x14ac:dyDescent="0.2">
      <c r="A112" s="66" t="s">
        <v>342</v>
      </c>
      <c r="B112" s="82" t="s">
        <v>343</v>
      </c>
    </row>
    <row r="113" spans="1:2" ht="17" x14ac:dyDescent="0.2">
      <c r="A113" s="66" t="s">
        <v>344</v>
      </c>
      <c r="B113" s="82" t="s">
        <v>345</v>
      </c>
    </row>
    <row r="114" spans="1:2" ht="17" x14ac:dyDescent="0.2">
      <c r="A114" s="66" t="s">
        <v>346</v>
      </c>
      <c r="B114" s="82" t="s">
        <v>347</v>
      </c>
    </row>
    <row r="115" spans="1:2" ht="17" x14ac:dyDescent="0.2">
      <c r="A115" s="66" t="s">
        <v>348</v>
      </c>
      <c r="B115" s="82" t="s">
        <v>349</v>
      </c>
    </row>
    <row r="116" spans="1:2" ht="17" x14ac:dyDescent="0.2">
      <c r="A116" s="66" t="s">
        <v>350</v>
      </c>
      <c r="B116" s="82" t="s">
        <v>351</v>
      </c>
    </row>
    <row r="117" spans="1:2" ht="17" x14ac:dyDescent="0.2">
      <c r="A117" s="66" t="s">
        <v>352</v>
      </c>
      <c r="B117" s="82" t="s">
        <v>353</v>
      </c>
    </row>
    <row r="118" spans="1:2" ht="17" x14ac:dyDescent="0.2">
      <c r="A118" s="66" t="s">
        <v>354</v>
      </c>
      <c r="B118" s="82" t="s">
        <v>355</v>
      </c>
    </row>
    <row r="119" spans="1:2" ht="17" x14ac:dyDescent="0.2">
      <c r="A119" s="66" t="s">
        <v>356</v>
      </c>
      <c r="B119" s="82" t="s">
        <v>357</v>
      </c>
    </row>
    <row r="120" spans="1:2" ht="17" x14ac:dyDescent="0.2">
      <c r="A120" s="66" t="s">
        <v>358</v>
      </c>
      <c r="B120" s="82" t="s">
        <v>359</v>
      </c>
    </row>
    <row r="121" spans="1:2" ht="17" x14ac:dyDescent="0.2">
      <c r="A121" s="66" t="s">
        <v>360</v>
      </c>
      <c r="B121" s="82" t="s">
        <v>361</v>
      </c>
    </row>
    <row r="122" spans="1:2" ht="17" x14ac:dyDescent="0.2">
      <c r="A122" s="66" t="s">
        <v>362</v>
      </c>
      <c r="B122" s="82" t="s">
        <v>363</v>
      </c>
    </row>
    <row r="123" spans="1:2" ht="17" x14ac:dyDescent="0.2">
      <c r="A123" s="66" t="s">
        <v>364</v>
      </c>
      <c r="B123" s="82" t="s">
        <v>365</v>
      </c>
    </row>
    <row r="124" spans="1:2" ht="17" x14ac:dyDescent="0.2">
      <c r="A124" s="66" t="s">
        <v>366</v>
      </c>
      <c r="B124" s="82" t="s">
        <v>367</v>
      </c>
    </row>
    <row r="125" spans="1:2" ht="17" x14ac:dyDescent="0.2">
      <c r="A125" s="66" t="s">
        <v>368</v>
      </c>
      <c r="B125" s="82" t="s">
        <v>369</v>
      </c>
    </row>
    <row r="126" spans="1:2" ht="17" x14ac:dyDescent="0.2">
      <c r="A126" s="66" t="s">
        <v>370</v>
      </c>
      <c r="B126" s="82" t="s">
        <v>371</v>
      </c>
    </row>
    <row r="127" spans="1:2" ht="17" x14ac:dyDescent="0.2">
      <c r="A127" s="66" t="s">
        <v>372</v>
      </c>
      <c r="B127" s="82" t="s">
        <v>373</v>
      </c>
    </row>
    <row r="128" spans="1:2" ht="17" x14ac:dyDescent="0.2">
      <c r="A128" s="66" t="s">
        <v>374</v>
      </c>
      <c r="B128" s="82" t="s">
        <v>375</v>
      </c>
    </row>
    <row r="129" spans="1:2" ht="17" x14ac:dyDescent="0.2">
      <c r="A129" s="66" t="s">
        <v>376</v>
      </c>
      <c r="B129" s="82" t="s">
        <v>377</v>
      </c>
    </row>
    <row r="130" spans="1:2" ht="17" x14ac:dyDescent="0.2">
      <c r="A130" s="66" t="s">
        <v>378</v>
      </c>
      <c r="B130" s="82" t="s">
        <v>379</v>
      </c>
    </row>
    <row r="131" spans="1:2" ht="17" x14ac:dyDescent="0.2">
      <c r="A131" s="66" t="s">
        <v>380</v>
      </c>
      <c r="B131" s="82" t="s">
        <v>381</v>
      </c>
    </row>
    <row r="132" spans="1:2" ht="17" x14ac:dyDescent="0.2">
      <c r="A132" s="66" t="s">
        <v>382</v>
      </c>
      <c r="B132" s="82" t="s">
        <v>383</v>
      </c>
    </row>
    <row r="133" spans="1:2" ht="17" x14ac:dyDescent="0.2">
      <c r="A133" s="66" t="s">
        <v>384</v>
      </c>
      <c r="B133" s="82" t="s">
        <v>385</v>
      </c>
    </row>
    <row r="134" spans="1:2" ht="17" x14ac:dyDescent="0.2">
      <c r="A134" s="66" t="s">
        <v>386</v>
      </c>
      <c r="B134" s="82" t="s">
        <v>387</v>
      </c>
    </row>
    <row r="135" spans="1:2" ht="17" x14ac:dyDescent="0.2">
      <c r="A135" s="66" t="s">
        <v>388</v>
      </c>
      <c r="B135" s="82" t="s">
        <v>389</v>
      </c>
    </row>
    <row r="136" spans="1:2" ht="17" x14ac:dyDescent="0.2">
      <c r="A136" s="66" t="s">
        <v>390</v>
      </c>
      <c r="B136" s="82" t="s">
        <v>391</v>
      </c>
    </row>
    <row r="137" spans="1:2" ht="17" x14ac:dyDescent="0.2">
      <c r="A137" s="66" t="s">
        <v>392</v>
      </c>
      <c r="B137" s="82" t="s">
        <v>393</v>
      </c>
    </row>
    <row r="138" spans="1:2" ht="17" x14ac:dyDescent="0.2">
      <c r="A138" s="66" t="s">
        <v>394</v>
      </c>
      <c r="B138" s="82" t="s">
        <v>395</v>
      </c>
    </row>
    <row r="139" spans="1:2" ht="17" x14ac:dyDescent="0.2">
      <c r="A139" s="66" t="s">
        <v>396</v>
      </c>
      <c r="B139" s="82" t="s">
        <v>397</v>
      </c>
    </row>
    <row r="140" spans="1:2" ht="17" x14ac:dyDescent="0.2">
      <c r="A140" s="66" t="s">
        <v>398</v>
      </c>
      <c r="B140" s="82" t="s">
        <v>399</v>
      </c>
    </row>
    <row r="141" spans="1:2" ht="17" x14ac:dyDescent="0.2">
      <c r="A141" s="66" t="s">
        <v>398</v>
      </c>
      <c r="B141" s="82" t="s">
        <v>399</v>
      </c>
    </row>
    <row r="142" spans="1:2" ht="17" x14ac:dyDescent="0.2">
      <c r="A142" s="66" t="s">
        <v>398</v>
      </c>
      <c r="B142" s="82" t="s">
        <v>399</v>
      </c>
    </row>
    <row r="143" spans="1:2" ht="17" x14ac:dyDescent="0.2">
      <c r="A143" s="66" t="s">
        <v>400</v>
      </c>
      <c r="B143" s="82" t="s">
        <v>401</v>
      </c>
    </row>
    <row r="144" spans="1:2" ht="17" x14ac:dyDescent="0.2">
      <c r="A144" s="66" t="s">
        <v>402</v>
      </c>
      <c r="B144" s="82" t="s">
        <v>403</v>
      </c>
    </row>
    <row r="145" spans="1:2" ht="17" x14ac:dyDescent="0.2">
      <c r="A145" s="66" t="s">
        <v>404</v>
      </c>
      <c r="B145" s="82" t="s">
        <v>405</v>
      </c>
    </row>
    <row r="146" spans="1:2" ht="17" x14ac:dyDescent="0.2">
      <c r="A146" s="66" t="s">
        <v>406</v>
      </c>
      <c r="B146" s="82" t="s">
        <v>407</v>
      </c>
    </row>
    <row r="147" spans="1:2" ht="17" x14ac:dyDescent="0.2">
      <c r="A147" s="66" t="s">
        <v>408</v>
      </c>
      <c r="B147" s="82" t="s">
        <v>409</v>
      </c>
    </row>
    <row r="148" spans="1:2" ht="17" x14ac:dyDescent="0.2">
      <c r="A148" s="66" t="s">
        <v>410</v>
      </c>
      <c r="B148" s="82" t="s">
        <v>411</v>
      </c>
    </row>
    <row r="149" spans="1:2" ht="17" x14ac:dyDescent="0.2">
      <c r="A149" s="66" t="s">
        <v>410</v>
      </c>
      <c r="B149" s="82" t="s">
        <v>411</v>
      </c>
    </row>
    <row r="150" spans="1:2" ht="17" x14ac:dyDescent="0.2">
      <c r="A150" s="66" t="s">
        <v>410</v>
      </c>
      <c r="B150" s="82" t="s">
        <v>411</v>
      </c>
    </row>
    <row r="151" spans="1:2" ht="17" x14ac:dyDescent="0.2">
      <c r="A151" s="66" t="s">
        <v>410</v>
      </c>
      <c r="B151" s="82" t="s">
        <v>411</v>
      </c>
    </row>
    <row r="152" spans="1:2" ht="17" x14ac:dyDescent="0.2">
      <c r="A152" s="66" t="s">
        <v>412</v>
      </c>
      <c r="B152" s="82" t="s">
        <v>413</v>
      </c>
    </row>
    <row r="153" spans="1:2" ht="17" x14ac:dyDescent="0.2">
      <c r="A153" s="66" t="s">
        <v>412</v>
      </c>
      <c r="B153" s="82" t="s">
        <v>413</v>
      </c>
    </row>
    <row r="154" spans="1:2" ht="17" x14ac:dyDescent="0.2">
      <c r="A154" s="66" t="s">
        <v>414</v>
      </c>
      <c r="B154" s="82" t="s">
        <v>415</v>
      </c>
    </row>
    <row r="155" spans="1:2" ht="17" x14ac:dyDescent="0.2">
      <c r="A155" s="66" t="s">
        <v>416</v>
      </c>
      <c r="B155" s="82" t="s">
        <v>417</v>
      </c>
    </row>
    <row r="156" spans="1:2" ht="17" x14ac:dyDescent="0.2">
      <c r="A156" s="66" t="s">
        <v>418</v>
      </c>
      <c r="B156" s="82" t="s">
        <v>419</v>
      </c>
    </row>
    <row r="157" spans="1:2" ht="17" x14ac:dyDescent="0.2">
      <c r="A157" s="66" t="s">
        <v>420</v>
      </c>
      <c r="B157" s="82" t="s">
        <v>421</v>
      </c>
    </row>
    <row r="158" spans="1:2" ht="17" x14ac:dyDescent="0.2">
      <c r="A158" s="66" t="s">
        <v>422</v>
      </c>
      <c r="B158" s="82" t="s">
        <v>423</v>
      </c>
    </row>
    <row r="159" spans="1:2" ht="17" x14ac:dyDescent="0.2">
      <c r="A159" s="66" t="s">
        <v>424</v>
      </c>
      <c r="B159" s="82" t="s">
        <v>425</v>
      </c>
    </row>
    <row r="160" spans="1:2" ht="17" x14ac:dyDescent="0.2">
      <c r="A160" s="66" t="s">
        <v>424</v>
      </c>
      <c r="B160" s="82" t="s">
        <v>425</v>
      </c>
    </row>
    <row r="161" spans="1:2" ht="17" x14ac:dyDescent="0.2">
      <c r="A161" s="66" t="s">
        <v>426</v>
      </c>
      <c r="B161" s="82" t="s">
        <v>427</v>
      </c>
    </row>
    <row r="162" spans="1:2" ht="17" x14ac:dyDescent="0.2">
      <c r="A162" s="66" t="s">
        <v>428</v>
      </c>
      <c r="B162" s="82" t="s">
        <v>429</v>
      </c>
    </row>
    <row r="163" spans="1:2" ht="17" x14ac:dyDescent="0.2">
      <c r="A163" s="66" t="s">
        <v>430</v>
      </c>
      <c r="B163" s="82" t="s">
        <v>431</v>
      </c>
    </row>
    <row r="164" spans="1:2" ht="17" x14ac:dyDescent="0.2">
      <c r="A164" s="66" t="s">
        <v>432</v>
      </c>
      <c r="B164" s="82" t="s">
        <v>433</v>
      </c>
    </row>
    <row r="165" spans="1:2" ht="17" x14ac:dyDescent="0.2">
      <c r="A165" s="66" t="s">
        <v>434</v>
      </c>
      <c r="B165" s="82" t="s">
        <v>435</v>
      </c>
    </row>
    <row r="166" spans="1:2" ht="17" x14ac:dyDescent="0.2">
      <c r="A166" s="66" t="s">
        <v>436</v>
      </c>
      <c r="B166" s="82" t="s">
        <v>437</v>
      </c>
    </row>
    <row r="167" spans="1:2" ht="17" x14ac:dyDescent="0.2">
      <c r="A167" s="66" t="s">
        <v>438</v>
      </c>
      <c r="B167" s="82" t="s">
        <v>439</v>
      </c>
    </row>
    <row r="168" spans="1:2" ht="17" x14ac:dyDescent="0.2">
      <c r="A168" s="66" t="s">
        <v>440</v>
      </c>
      <c r="B168" s="82" t="s">
        <v>441</v>
      </c>
    </row>
    <row r="169" spans="1:2" ht="17" x14ac:dyDescent="0.2">
      <c r="A169" s="66" t="s">
        <v>442</v>
      </c>
      <c r="B169" s="82" t="s">
        <v>443</v>
      </c>
    </row>
    <row r="170" spans="1:2" ht="17" x14ac:dyDescent="0.2">
      <c r="A170" s="66" t="s">
        <v>444</v>
      </c>
      <c r="B170" s="82" t="s">
        <v>445</v>
      </c>
    </row>
    <row r="171" spans="1:2" ht="17" x14ac:dyDescent="0.2">
      <c r="A171" s="66" t="s">
        <v>444</v>
      </c>
      <c r="B171" s="82" t="s">
        <v>445</v>
      </c>
    </row>
    <row r="172" spans="1:2" ht="17" x14ac:dyDescent="0.2">
      <c r="A172" s="66" t="s">
        <v>446</v>
      </c>
      <c r="B172" s="82" t="s">
        <v>447</v>
      </c>
    </row>
    <row r="173" spans="1:2" ht="17" x14ac:dyDescent="0.2">
      <c r="A173" s="66" t="s">
        <v>448</v>
      </c>
      <c r="B173" s="82" t="s">
        <v>449</v>
      </c>
    </row>
    <row r="174" spans="1:2" ht="17" x14ac:dyDescent="0.2">
      <c r="A174" s="66" t="s">
        <v>450</v>
      </c>
      <c r="B174" s="82" t="s">
        <v>451</v>
      </c>
    </row>
    <row r="175" spans="1:2" ht="17" x14ac:dyDescent="0.2">
      <c r="A175" s="66" t="s">
        <v>452</v>
      </c>
      <c r="B175" s="82" t="s">
        <v>453</v>
      </c>
    </row>
    <row r="176" spans="1:2" ht="17" x14ac:dyDescent="0.2">
      <c r="A176" s="66" t="s">
        <v>454</v>
      </c>
      <c r="B176" s="82" t="s">
        <v>455</v>
      </c>
    </row>
    <row r="177" spans="1:2" ht="17" x14ac:dyDescent="0.2">
      <c r="A177" s="66" t="s">
        <v>456</v>
      </c>
      <c r="B177" s="82" t="s">
        <v>457</v>
      </c>
    </row>
    <row r="178" spans="1:2" ht="17" x14ac:dyDescent="0.2">
      <c r="A178" s="66" t="s">
        <v>458</v>
      </c>
      <c r="B178" s="82" t="s">
        <v>459</v>
      </c>
    </row>
    <row r="179" spans="1:2" ht="17" x14ac:dyDescent="0.2">
      <c r="A179" s="66" t="s">
        <v>460</v>
      </c>
      <c r="B179" s="82" t="s">
        <v>461</v>
      </c>
    </row>
    <row r="180" spans="1:2" ht="17" x14ac:dyDescent="0.2">
      <c r="A180" s="66" t="s">
        <v>462</v>
      </c>
      <c r="B180" s="82" t="s">
        <v>463</v>
      </c>
    </row>
    <row r="181" spans="1:2" ht="17" x14ac:dyDescent="0.2">
      <c r="A181" s="66" t="s">
        <v>464</v>
      </c>
      <c r="B181" s="82" t="s">
        <v>465</v>
      </c>
    </row>
    <row r="182" spans="1:2" ht="17" x14ac:dyDescent="0.2">
      <c r="A182" s="66" t="s">
        <v>466</v>
      </c>
      <c r="B182" s="82" t="s">
        <v>467</v>
      </c>
    </row>
    <row r="183" spans="1:2" ht="17" x14ac:dyDescent="0.2">
      <c r="A183" s="66" t="s">
        <v>468</v>
      </c>
      <c r="B183" s="82" t="s">
        <v>469</v>
      </c>
    </row>
    <row r="185" spans="1:2" x14ac:dyDescent="0.2">
      <c r="A185" s="80" t="s">
        <v>125</v>
      </c>
      <c r="B185" s="80"/>
    </row>
    <row r="186" spans="1:2" ht="17" x14ac:dyDescent="0.2">
      <c r="A186" s="66" t="s">
        <v>470</v>
      </c>
      <c r="B186" s="82" t="s">
        <v>471</v>
      </c>
    </row>
    <row r="187" spans="1:2" ht="17" x14ac:dyDescent="0.2">
      <c r="A187" s="66" t="s">
        <v>472</v>
      </c>
      <c r="B187" s="82" t="s">
        <v>473</v>
      </c>
    </row>
    <row r="188" spans="1:2" ht="17" x14ac:dyDescent="0.2">
      <c r="A188" s="66" t="s">
        <v>474</v>
      </c>
      <c r="B188" s="82" t="s">
        <v>475</v>
      </c>
    </row>
    <row r="189" spans="1:2" ht="17" x14ac:dyDescent="0.2">
      <c r="A189" s="66" t="s">
        <v>476</v>
      </c>
      <c r="B189" s="82" t="s">
        <v>477</v>
      </c>
    </row>
    <row r="190" spans="1:2" ht="17" x14ac:dyDescent="0.2">
      <c r="A190" s="66" t="s">
        <v>478</v>
      </c>
      <c r="B190" s="82" t="s">
        <v>479</v>
      </c>
    </row>
    <row r="191" spans="1:2" ht="17" x14ac:dyDescent="0.2">
      <c r="A191" s="66" t="s">
        <v>480</v>
      </c>
      <c r="B191" s="82" t="s">
        <v>481</v>
      </c>
    </row>
    <row r="192" spans="1:2" ht="17" x14ac:dyDescent="0.2">
      <c r="A192" s="66" t="s">
        <v>482</v>
      </c>
      <c r="B192" s="82" t="s">
        <v>483</v>
      </c>
    </row>
    <row r="193" spans="1:2" ht="17" x14ac:dyDescent="0.2">
      <c r="A193" s="66" t="s">
        <v>484</v>
      </c>
      <c r="B193" s="82" t="s">
        <v>485</v>
      </c>
    </row>
    <row r="194" spans="1:2" ht="17" x14ac:dyDescent="0.2">
      <c r="A194" s="66" t="s">
        <v>486</v>
      </c>
      <c r="B194" s="82" t="s">
        <v>487</v>
      </c>
    </row>
    <row r="195" spans="1:2" ht="17" x14ac:dyDescent="0.2">
      <c r="A195" s="66" t="s">
        <v>488</v>
      </c>
      <c r="B195" s="82" t="s">
        <v>489</v>
      </c>
    </row>
    <row r="196" spans="1:2" ht="17" customHeight="1" x14ac:dyDescent="0.2">
      <c r="A196" s="66" t="s">
        <v>490</v>
      </c>
      <c r="B196" s="82" t="s">
        <v>491</v>
      </c>
    </row>
    <row r="197" spans="1:2" ht="17" customHeight="1" x14ac:dyDescent="0.2">
      <c r="A197" s="66" t="s">
        <v>490</v>
      </c>
      <c r="B197" s="82" t="s">
        <v>491</v>
      </c>
    </row>
    <row r="198" spans="1:2" ht="34" x14ac:dyDescent="0.2">
      <c r="A198" s="66" t="s">
        <v>492</v>
      </c>
      <c r="B198" s="82" t="s">
        <v>493</v>
      </c>
    </row>
    <row r="199" spans="1:2" ht="34" x14ac:dyDescent="0.2">
      <c r="A199" s="66" t="s">
        <v>494</v>
      </c>
      <c r="B199" s="82" t="s">
        <v>495</v>
      </c>
    </row>
    <row r="200" spans="1:2" ht="34" x14ac:dyDescent="0.2">
      <c r="A200" s="66" t="s">
        <v>496</v>
      </c>
      <c r="B200" s="82" t="s">
        <v>497</v>
      </c>
    </row>
    <row r="201" spans="1:2" ht="17" x14ac:dyDescent="0.2">
      <c r="A201" s="66" t="s">
        <v>498</v>
      </c>
      <c r="B201" s="82" t="s">
        <v>499</v>
      </c>
    </row>
    <row r="202" spans="1:2" ht="17" customHeight="1" x14ac:dyDescent="0.2">
      <c r="A202" s="66" t="s">
        <v>500</v>
      </c>
      <c r="B202" s="82" t="s">
        <v>501</v>
      </c>
    </row>
    <row r="203" spans="1:2" ht="34" x14ac:dyDescent="0.2">
      <c r="A203" s="66" t="s">
        <v>502</v>
      </c>
      <c r="B203" s="82" t="s">
        <v>503</v>
      </c>
    </row>
    <row r="204" spans="1:2" ht="34" x14ac:dyDescent="0.2">
      <c r="A204" s="66" t="s">
        <v>504</v>
      </c>
      <c r="B204" s="82" t="s">
        <v>505</v>
      </c>
    </row>
    <row r="205" spans="1:2" ht="17" customHeight="1" x14ac:dyDescent="0.2">
      <c r="A205" s="66" t="s">
        <v>506</v>
      </c>
      <c r="B205" s="82" t="s">
        <v>507</v>
      </c>
    </row>
    <row r="206" spans="1:2" ht="17" x14ac:dyDescent="0.2">
      <c r="A206" s="66" t="s">
        <v>508</v>
      </c>
      <c r="B206" s="82" t="s">
        <v>509</v>
      </c>
    </row>
    <row r="207" spans="1:2" ht="17" x14ac:dyDescent="0.2">
      <c r="A207" s="66" t="s">
        <v>510</v>
      </c>
      <c r="B207" s="82" t="s">
        <v>511</v>
      </c>
    </row>
    <row r="208" spans="1:2" ht="17" x14ac:dyDescent="0.2">
      <c r="A208" s="66" t="s">
        <v>512</v>
      </c>
      <c r="B208" s="82" t="s">
        <v>513</v>
      </c>
    </row>
    <row r="209" spans="1:2" ht="17" x14ac:dyDescent="0.2">
      <c r="A209" s="66" t="s">
        <v>514</v>
      </c>
      <c r="B209" s="82" t="s">
        <v>515</v>
      </c>
    </row>
    <row r="210" spans="1:2" ht="17" x14ac:dyDescent="0.2">
      <c r="A210" s="66" t="s">
        <v>516</v>
      </c>
      <c r="B210" s="82" t="s">
        <v>517</v>
      </c>
    </row>
    <row r="211" spans="1:2" ht="17" x14ac:dyDescent="0.2">
      <c r="A211" s="66" t="s">
        <v>518</v>
      </c>
      <c r="B211" s="82" t="s">
        <v>519</v>
      </c>
    </row>
    <row r="212" spans="1:2" ht="17" x14ac:dyDescent="0.2">
      <c r="A212" s="66" t="s">
        <v>520</v>
      </c>
      <c r="B212" s="82" t="s">
        <v>521</v>
      </c>
    </row>
    <row r="213" spans="1:2" ht="17" x14ac:dyDescent="0.2">
      <c r="A213" s="66" t="s">
        <v>522</v>
      </c>
      <c r="B213" s="82" t="s">
        <v>523</v>
      </c>
    </row>
    <row r="214" spans="1:2" ht="17" x14ac:dyDescent="0.2">
      <c r="A214" s="66" t="s">
        <v>524</v>
      </c>
      <c r="B214" s="82" t="s">
        <v>525</v>
      </c>
    </row>
    <row r="215" spans="1:2" ht="17" x14ac:dyDescent="0.2">
      <c r="A215" s="66" t="s">
        <v>526</v>
      </c>
      <c r="B215" s="82" t="s">
        <v>527</v>
      </c>
    </row>
    <row r="216" spans="1:2" ht="17" x14ac:dyDescent="0.2">
      <c r="A216" s="66" t="s">
        <v>528</v>
      </c>
      <c r="B216" s="82" t="s">
        <v>529</v>
      </c>
    </row>
    <row r="217" spans="1:2" ht="17" x14ac:dyDescent="0.2">
      <c r="A217" s="66" t="s">
        <v>530</v>
      </c>
      <c r="B217" s="82" t="s">
        <v>531</v>
      </c>
    </row>
    <row r="218" spans="1:2" ht="17" x14ac:dyDescent="0.2">
      <c r="A218" s="66" t="s">
        <v>532</v>
      </c>
      <c r="B218" s="82" t="s">
        <v>533</v>
      </c>
    </row>
    <row r="219" spans="1:2" ht="17" x14ac:dyDescent="0.2">
      <c r="A219" s="66" t="s">
        <v>534</v>
      </c>
      <c r="B219" s="82" t="s">
        <v>535</v>
      </c>
    </row>
    <row r="220" spans="1:2" ht="17" x14ac:dyDescent="0.2">
      <c r="A220" s="66" t="s">
        <v>536</v>
      </c>
      <c r="B220" s="82" t="s">
        <v>537</v>
      </c>
    </row>
    <row r="221" spans="1:2" ht="17" x14ac:dyDescent="0.2">
      <c r="A221" s="66" t="s">
        <v>538</v>
      </c>
      <c r="B221" s="82" t="s">
        <v>539</v>
      </c>
    </row>
    <row r="222" spans="1:2" ht="17" x14ac:dyDescent="0.2">
      <c r="A222" s="66" t="s">
        <v>540</v>
      </c>
      <c r="B222" s="82" t="s">
        <v>541</v>
      </c>
    </row>
    <row r="223" spans="1:2" ht="17" x14ac:dyDescent="0.2">
      <c r="A223" s="66" t="s">
        <v>542</v>
      </c>
      <c r="B223" s="82" t="s">
        <v>543</v>
      </c>
    </row>
    <row r="224" spans="1:2" ht="17" x14ac:dyDescent="0.2">
      <c r="A224" s="66" t="s">
        <v>544</v>
      </c>
      <c r="B224" s="82" t="s">
        <v>545</v>
      </c>
    </row>
    <row r="225" spans="1:2" ht="17" x14ac:dyDescent="0.2">
      <c r="A225" s="66" t="s">
        <v>546</v>
      </c>
      <c r="B225" s="82" t="s">
        <v>547</v>
      </c>
    </row>
    <row r="226" spans="1:2" ht="17" x14ac:dyDescent="0.2">
      <c r="A226" s="66" t="s">
        <v>548</v>
      </c>
      <c r="B226" s="82" t="s">
        <v>549</v>
      </c>
    </row>
    <row r="227" spans="1:2" ht="17" x14ac:dyDescent="0.2">
      <c r="A227" s="66" t="s">
        <v>550</v>
      </c>
      <c r="B227" s="82" t="s">
        <v>551</v>
      </c>
    </row>
    <row r="228" spans="1:2" ht="17" x14ac:dyDescent="0.2">
      <c r="A228" s="66" t="s">
        <v>552</v>
      </c>
      <c r="B228" s="82" t="s">
        <v>553</v>
      </c>
    </row>
    <row r="229" spans="1:2" ht="17" x14ac:dyDescent="0.2">
      <c r="A229" s="66" t="s">
        <v>554</v>
      </c>
      <c r="B229" s="82" t="s">
        <v>555</v>
      </c>
    </row>
    <row r="230" spans="1:2" ht="17" x14ac:dyDescent="0.2">
      <c r="A230" s="66" t="s">
        <v>556</v>
      </c>
      <c r="B230" s="82" t="s">
        <v>557</v>
      </c>
    </row>
    <row r="231" spans="1:2" ht="17" x14ac:dyDescent="0.2">
      <c r="A231" s="66" t="s">
        <v>558</v>
      </c>
      <c r="B231" s="82" t="s">
        <v>559</v>
      </c>
    </row>
    <row r="232" spans="1:2" ht="17" x14ac:dyDescent="0.2">
      <c r="A232" s="66" t="s">
        <v>560</v>
      </c>
      <c r="B232" s="82" t="s">
        <v>561</v>
      </c>
    </row>
    <row r="233" spans="1:2" ht="17" x14ac:dyDescent="0.2">
      <c r="A233" s="66" t="s">
        <v>562</v>
      </c>
      <c r="B233" s="82" t="s">
        <v>563</v>
      </c>
    </row>
    <row r="234" spans="1:2" ht="17" x14ac:dyDescent="0.2">
      <c r="A234" s="66" t="s">
        <v>564</v>
      </c>
      <c r="B234" s="82" t="s">
        <v>565</v>
      </c>
    </row>
    <row r="235" spans="1:2" ht="17" x14ac:dyDescent="0.2">
      <c r="A235" s="66" t="s">
        <v>566</v>
      </c>
      <c r="B235" s="82" t="s">
        <v>567</v>
      </c>
    </row>
    <row r="236" spans="1:2" ht="17" x14ac:dyDescent="0.2">
      <c r="A236" s="66" t="s">
        <v>568</v>
      </c>
      <c r="B236" s="82" t="s">
        <v>569</v>
      </c>
    </row>
    <row r="237" spans="1:2" ht="17" x14ac:dyDescent="0.2">
      <c r="A237" s="66" t="s">
        <v>570</v>
      </c>
      <c r="B237" s="82" t="s">
        <v>571</v>
      </c>
    </row>
    <row r="238" spans="1:2" ht="17" x14ac:dyDescent="0.2">
      <c r="A238" s="66" t="s">
        <v>572</v>
      </c>
      <c r="B238" s="82" t="s">
        <v>573</v>
      </c>
    </row>
    <row r="239" spans="1:2" ht="17" x14ac:dyDescent="0.2">
      <c r="A239" s="66" t="s">
        <v>574</v>
      </c>
      <c r="B239" s="82" t="s">
        <v>575</v>
      </c>
    </row>
    <row r="240" spans="1:2" ht="17" x14ac:dyDescent="0.2">
      <c r="A240" s="66" t="s">
        <v>576</v>
      </c>
      <c r="B240" s="82" t="s">
        <v>577</v>
      </c>
    </row>
    <row r="241" spans="1:2" ht="17" x14ac:dyDescent="0.2">
      <c r="A241" s="66" t="s">
        <v>578</v>
      </c>
      <c r="B241" s="82" t="s">
        <v>579</v>
      </c>
    </row>
    <row r="242" spans="1:2" ht="17" x14ac:dyDescent="0.2">
      <c r="A242" s="66" t="s">
        <v>580</v>
      </c>
      <c r="B242" s="82" t="s">
        <v>581</v>
      </c>
    </row>
    <row r="243" spans="1:2" ht="17" x14ac:dyDescent="0.2">
      <c r="A243" s="66" t="s">
        <v>582</v>
      </c>
      <c r="B243" s="82" t="s">
        <v>583</v>
      </c>
    </row>
    <row r="244" spans="1:2" ht="17" x14ac:dyDescent="0.2">
      <c r="A244" s="66" t="s">
        <v>584</v>
      </c>
      <c r="B244" s="82" t="s">
        <v>585</v>
      </c>
    </row>
    <row r="245" spans="1:2" ht="17" x14ac:dyDescent="0.2">
      <c r="A245" s="66" t="s">
        <v>586</v>
      </c>
      <c r="B245" s="82" t="s">
        <v>587</v>
      </c>
    </row>
    <row r="246" spans="1:2" ht="17" x14ac:dyDescent="0.2">
      <c r="A246" s="66" t="s">
        <v>588</v>
      </c>
      <c r="B246" s="82" t="s">
        <v>589</v>
      </c>
    </row>
    <row r="248" spans="1:2" x14ac:dyDescent="0.2">
      <c r="A248" s="80" t="s">
        <v>143</v>
      </c>
      <c r="B248" s="80"/>
    </row>
    <row r="249" spans="1:2" ht="17" x14ac:dyDescent="0.2">
      <c r="A249" s="66" t="s">
        <v>590</v>
      </c>
      <c r="B249" s="82" t="s">
        <v>591</v>
      </c>
    </row>
    <row r="250" spans="1:2" ht="17" x14ac:dyDescent="0.2">
      <c r="A250" s="66" t="s">
        <v>592</v>
      </c>
      <c r="B250" s="82" t="s">
        <v>593</v>
      </c>
    </row>
    <row r="251" spans="1:2" ht="17" x14ac:dyDescent="0.2">
      <c r="A251" s="66" t="s">
        <v>594</v>
      </c>
      <c r="B251" s="82" t="s">
        <v>595</v>
      </c>
    </row>
    <row r="252" spans="1:2" ht="17" x14ac:dyDescent="0.2">
      <c r="A252" s="66" t="s">
        <v>596</v>
      </c>
      <c r="B252" s="82" t="s">
        <v>597</v>
      </c>
    </row>
    <row r="253" spans="1:2" ht="17" x14ac:dyDescent="0.2">
      <c r="A253" s="66" t="s">
        <v>598</v>
      </c>
      <c r="B253" s="82" t="s">
        <v>599</v>
      </c>
    </row>
    <row r="254" spans="1:2" ht="17" x14ac:dyDescent="0.2">
      <c r="A254" s="66" t="s">
        <v>600</v>
      </c>
      <c r="B254" s="82" t="s">
        <v>601</v>
      </c>
    </row>
    <row r="255" spans="1:2" ht="17" x14ac:dyDescent="0.2">
      <c r="A255" s="66" t="s">
        <v>602</v>
      </c>
      <c r="B255" s="82" t="s">
        <v>603</v>
      </c>
    </row>
    <row r="256" spans="1:2" ht="17" x14ac:dyDescent="0.2">
      <c r="A256" s="66" t="s">
        <v>604</v>
      </c>
      <c r="B256" s="82" t="s">
        <v>605</v>
      </c>
    </row>
    <row r="257" spans="1:2" ht="17" x14ac:dyDescent="0.2">
      <c r="A257" s="66" t="s">
        <v>606</v>
      </c>
      <c r="B257" s="82" t="s">
        <v>607</v>
      </c>
    </row>
    <row r="258" spans="1:2" ht="34" x14ac:dyDescent="0.2">
      <c r="A258" s="66" t="s">
        <v>608</v>
      </c>
      <c r="B258" s="82" t="s">
        <v>609</v>
      </c>
    </row>
    <row r="259" spans="1:2" ht="17" x14ac:dyDescent="0.2">
      <c r="A259" s="66" t="s">
        <v>610</v>
      </c>
      <c r="B259" s="82" t="s">
        <v>611</v>
      </c>
    </row>
    <row r="260" spans="1:2" ht="17" x14ac:dyDescent="0.2">
      <c r="A260" s="66" t="s">
        <v>612</v>
      </c>
      <c r="B260" s="82" t="s">
        <v>613</v>
      </c>
    </row>
    <row r="261" spans="1:2" ht="17" x14ac:dyDescent="0.2">
      <c r="A261" s="66" t="s">
        <v>614</v>
      </c>
      <c r="B261" s="82" t="s">
        <v>615</v>
      </c>
    </row>
    <row r="262" spans="1:2" ht="17" x14ac:dyDescent="0.2">
      <c r="A262" s="66" t="s">
        <v>616</v>
      </c>
      <c r="B262" s="82" t="s">
        <v>617</v>
      </c>
    </row>
    <row r="263" spans="1:2" ht="17" x14ac:dyDescent="0.2">
      <c r="A263" s="66" t="s">
        <v>618</v>
      </c>
      <c r="B263" s="82" t="s">
        <v>619</v>
      </c>
    </row>
    <row r="264" spans="1:2" ht="17" x14ac:dyDescent="0.2">
      <c r="A264" s="66" t="s">
        <v>620</v>
      </c>
      <c r="B264" s="82" t="s">
        <v>621</v>
      </c>
    </row>
    <row r="265" spans="1:2" ht="17" x14ac:dyDescent="0.2">
      <c r="A265" s="66" t="s">
        <v>622</v>
      </c>
      <c r="B265" s="82" t="s">
        <v>623</v>
      </c>
    </row>
    <row r="266" spans="1:2" ht="17" x14ac:dyDescent="0.2">
      <c r="A266" s="66" t="s">
        <v>622</v>
      </c>
      <c r="B266" s="82" t="s">
        <v>623</v>
      </c>
    </row>
    <row r="267" spans="1:2" ht="17" x14ac:dyDescent="0.2">
      <c r="A267" s="66" t="s">
        <v>624</v>
      </c>
      <c r="B267" s="82" t="s">
        <v>625</v>
      </c>
    </row>
    <row r="268" spans="1:2" ht="17" x14ac:dyDescent="0.2">
      <c r="A268" s="66" t="s">
        <v>626</v>
      </c>
      <c r="B268" s="82" t="s">
        <v>627</v>
      </c>
    </row>
    <row r="269" spans="1:2" ht="17" x14ac:dyDescent="0.2">
      <c r="A269" s="66" t="s">
        <v>628</v>
      </c>
      <c r="B269" s="82" t="s">
        <v>629</v>
      </c>
    </row>
    <row r="270" spans="1:2" ht="17" x14ac:dyDescent="0.2">
      <c r="A270" s="66" t="s">
        <v>630</v>
      </c>
      <c r="B270" s="82" t="s">
        <v>631</v>
      </c>
    </row>
    <row r="271" spans="1:2" ht="17" x14ac:dyDescent="0.2">
      <c r="A271" s="66" t="s">
        <v>632</v>
      </c>
      <c r="B271" s="82" t="s">
        <v>633</v>
      </c>
    </row>
    <row r="273" spans="1:2" x14ac:dyDescent="0.2">
      <c r="A273" s="80" t="s">
        <v>127</v>
      </c>
      <c r="B273" s="80"/>
    </row>
    <row r="274" spans="1:2" ht="17" x14ac:dyDescent="0.2">
      <c r="A274" s="66" t="s">
        <v>634</v>
      </c>
      <c r="B274" s="82" t="s">
        <v>635</v>
      </c>
    </row>
    <row r="275" spans="1:2" ht="17" x14ac:dyDescent="0.2">
      <c r="A275" s="66" t="s">
        <v>636</v>
      </c>
      <c r="B275" s="82" t="s">
        <v>637</v>
      </c>
    </row>
    <row r="276" spans="1:2" ht="17" x14ac:dyDescent="0.2">
      <c r="A276" s="66" t="s">
        <v>638</v>
      </c>
      <c r="B276" s="82" t="s">
        <v>639</v>
      </c>
    </row>
    <row r="277" spans="1:2" ht="17" x14ac:dyDescent="0.2">
      <c r="A277" s="66" t="s">
        <v>640</v>
      </c>
      <c r="B277" s="82" t="s">
        <v>641</v>
      </c>
    </row>
    <row r="278" spans="1:2" ht="17" x14ac:dyDescent="0.2">
      <c r="A278" s="66" t="s">
        <v>642</v>
      </c>
      <c r="B278" s="82" t="s">
        <v>643</v>
      </c>
    </row>
    <row r="279" spans="1:2" ht="17" x14ac:dyDescent="0.2">
      <c r="A279" s="66" t="s">
        <v>644</v>
      </c>
      <c r="B279" s="82" t="s">
        <v>645</v>
      </c>
    </row>
    <row r="280" spans="1:2" ht="17" x14ac:dyDescent="0.2">
      <c r="A280" s="66" t="s">
        <v>646</v>
      </c>
      <c r="B280" s="82" t="s">
        <v>647</v>
      </c>
    </row>
    <row r="281" spans="1:2" ht="17" x14ac:dyDescent="0.2">
      <c r="A281" s="66" t="s">
        <v>648</v>
      </c>
      <c r="B281" s="82" t="s">
        <v>649</v>
      </c>
    </row>
    <row r="282" spans="1:2" ht="17" x14ac:dyDescent="0.2">
      <c r="A282" s="66" t="s">
        <v>650</v>
      </c>
      <c r="B282" s="82" t="s">
        <v>651</v>
      </c>
    </row>
    <row r="283" spans="1:2" ht="17" x14ac:dyDescent="0.2">
      <c r="A283" s="66" t="s">
        <v>652</v>
      </c>
      <c r="B283" s="82" t="s">
        <v>653</v>
      </c>
    </row>
    <row r="284" spans="1:2" ht="17" x14ac:dyDescent="0.2">
      <c r="A284" s="66" t="s">
        <v>654</v>
      </c>
      <c r="B284" s="82" t="s">
        <v>655</v>
      </c>
    </row>
    <row r="285" spans="1:2" ht="17" x14ac:dyDescent="0.2">
      <c r="A285" s="66" t="s">
        <v>656</v>
      </c>
      <c r="B285" s="82" t="s">
        <v>657</v>
      </c>
    </row>
    <row r="286" spans="1:2" ht="17" x14ac:dyDescent="0.2">
      <c r="A286" s="66" t="s">
        <v>658</v>
      </c>
      <c r="B286" s="82" t="s">
        <v>659</v>
      </c>
    </row>
    <row r="287" spans="1:2" ht="17" x14ac:dyDescent="0.2">
      <c r="A287" s="66" t="s">
        <v>660</v>
      </c>
      <c r="B287" s="82" t="s">
        <v>661</v>
      </c>
    </row>
    <row r="288" spans="1:2" ht="17" x14ac:dyDescent="0.2">
      <c r="A288" s="66" t="s">
        <v>662</v>
      </c>
      <c r="B288" s="82" t="s">
        <v>663</v>
      </c>
    </row>
    <row r="289" spans="1:2" ht="17" x14ac:dyDescent="0.2">
      <c r="A289" s="66" t="s">
        <v>664</v>
      </c>
      <c r="B289" s="82" t="s">
        <v>665</v>
      </c>
    </row>
    <row r="290" spans="1:2" ht="17" x14ac:dyDescent="0.2">
      <c r="A290" s="66" t="s">
        <v>666</v>
      </c>
      <c r="B290" s="82" t="s">
        <v>667</v>
      </c>
    </row>
    <row r="291" spans="1:2" ht="17" x14ac:dyDescent="0.2">
      <c r="A291" s="66" t="s">
        <v>666</v>
      </c>
      <c r="B291" s="82" t="s">
        <v>667</v>
      </c>
    </row>
    <row r="292" spans="1:2" ht="17" x14ac:dyDescent="0.2">
      <c r="A292" s="66" t="s">
        <v>666</v>
      </c>
      <c r="B292" s="82" t="s">
        <v>667</v>
      </c>
    </row>
    <row r="293" spans="1:2" ht="17" x14ac:dyDescent="0.2">
      <c r="A293" s="66" t="s">
        <v>668</v>
      </c>
      <c r="B293" s="82" t="s">
        <v>669</v>
      </c>
    </row>
    <row r="294" spans="1:2" ht="17" x14ac:dyDescent="0.2">
      <c r="A294" s="66" t="s">
        <v>670</v>
      </c>
      <c r="B294" s="82" t="s">
        <v>671</v>
      </c>
    </row>
    <row r="295" spans="1:2" ht="17" x14ac:dyDescent="0.2">
      <c r="A295" s="66" t="s">
        <v>670</v>
      </c>
      <c r="B295" s="82" t="s">
        <v>671</v>
      </c>
    </row>
    <row r="296" spans="1:2" ht="17" x14ac:dyDescent="0.2">
      <c r="A296" s="66" t="s">
        <v>672</v>
      </c>
      <c r="B296" s="82" t="s">
        <v>673</v>
      </c>
    </row>
    <row r="297" spans="1:2" ht="17" x14ac:dyDescent="0.2">
      <c r="A297" s="66" t="s">
        <v>672</v>
      </c>
      <c r="B297" s="82" t="s">
        <v>673</v>
      </c>
    </row>
    <row r="298" spans="1:2" ht="17" x14ac:dyDescent="0.2">
      <c r="A298" s="66" t="s">
        <v>672</v>
      </c>
      <c r="B298" s="82" t="s">
        <v>673</v>
      </c>
    </row>
    <row r="299" spans="1:2" ht="17" x14ac:dyDescent="0.2">
      <c r="A299" s="66" t="s">
        <v>674</v>
      </c>
      <c r="B299" s="82" t="s">
        <v>675</v>
      </c>
    </row>
    <row r="301" spans="1:2" x14ac:dyDescent="0.2">
      <c r="A301" s="80" t="s">
        <v>129</v>
      </c>
      <c r="B301" s="80"/>
    </row>
    <row r="302" spans="1:2" ht="17" x14ac:dyDescent="0.2">
      <c r="A302" s="66" t="s">
        <v>676</v>
      </c>
      <c r="B302" s="82" t="s">
        <v>677</v>
      </c>
    </row>
    <row r="303" spans="1:2" ht="17" x14ac:dyDescent="0.2">
      <c r="A303" s="66" t="s">
        <v>678</v>
      </c>
      <c r="B303" s="82" t="s">
        <v>679</v>
      </c>
    </row>
    <row r="304" spans="1:2" ht="17" x14ac:dyDescent="0.2">
      <c r="A304" s="66" t="s">
        <v>680</v>
      </c>
      <c r="B304" s="82" t="s">
        <v>681</v>
      </c>
    </row>
    <row r="305" spans="1:2" ht="17" x14ac:dyDescent="0.2">
      <c r="A305" s="66" t="s">
        <v>680</v>
      </c>
      <c r="B305" s="82" t="s">
        <v>681</v>
      </c>
    </row>
    <row r="306" spans="1:2" ht="17" x14ac:dyDescent="0.2">
      <c r="A306" s="66" t="s">
        <v>682</v>
      </c>
      <c r="B306" s="82" t="s">
        <v>683</v>
      </c>
    </row>
    <row r="307" spans="1:2" ht="17" x14ac:dyDescent="0.2">
      <c r="A307" s="66" t="s">
        <v>684</v>
      </c>
      <c r="B307" s="82" t="s">
        <v>685</v>
      </c>
    </row>
    <row r="308" spans="1:2" ht="17" x14ac:dyDescent="0.2">
      <c r="A308" s="66" t="s">
        <v>686</v>
      </c>
      <c r="B308" s="82" t="s">
        <v>687</v>
      </c>
    </row>
    <row r="309" spans="1:2" ht="17" x14ac:dyDescent="0.2">
      <c r="A309" s="66" t="s">
        <v>688</v>
      </c>
      <c r="B309" s="82" t="s">
        <v>689</v>
      </c>
    </row>
    <row r="310" spans="1:2" ht="17" x14ac:dyDescent="0.2">
      <c r="A310" s="66" t="s">
        <v>690</v>
      </c>
      <c r="B310" s="82" t="s">
        <v>691</v>
      </c>
    </row>
    <row r="311" spans="1:2" ht="17" x14ac:dyDescent="0.2">
      <c r="A311" s="66" t="s">
        <v>692</v>
      </c>
      <c r="B311" s="82" t="s">
        <v>693</v>
      </c>
    </row>
    <row r="312" spans="1:2" ht="17" x14ac:dyDescent="0.2">
      <c r="A312" s="66" t="s">
        <v>694</v>
      </c>
      <c r="B312" s="82" t="s">
        <v>695</v>
      </c>
    </row>
    <row r="314" spans="1:2" x14ac:dyDescent="0.2">
      <c r="A314" s="80" t="s">
        <v>137</v>
      </c>
      <c r="B314" s="80"/>
    </row>
    <row r="315" spans="1:2" ht="17" x14ac:dyDescent="0.2">
      <c r="A315" s="66" t="s">
        <v>696</v>
      </c>
      <c r="B315" s="82" t="s">
        <v>697</v>
      </c>
    </row>
    <row r="316" spans="1:2" ht="17" x14ac:dyDescent="0.2">
      <c r="A316" s="66" t="s">
        <v>698</v>
      </c>
      <c r="B316" s="82" t="s">
        <v>699</v>
      </c>
    </row>
    <row r="317" spans="1:2" ht="17" x14ac:dyDescent="0.2">
      <c r="A317" s="66" t="s">
        <v>700</v>
      </c>
      <c r="B317" s="82" t="s">
        <v>701</v>
      </c>
    </row>
    <row r="318" spans="1:2" ht="17" x14ac:dyDescent="0.2">
      <c r="A318" s="66" t="s">
        <v>702</v>
      </c>
      <c r="B318" s="82" t="s">
        <v>703</v>
      </c>
    </row>
    <row r="319" spans="1:2" ht="17" x14ac:dyDescent="0.2">
      <c r="A319" s="66" t="s">
        <v>704</v>
      </c>
      <c r="B319" s="82" t="s">
        <v>705</v>
      </c>
    </row>
    <row r="320" spans="1:2" ht="17" x14ac:dyDescent="0.2">
      <c r="A320" s="66" t="s">
        <v>706</v>
      </c>
      <c r="B320" s="82" t="s">
        <v>707</v>
      </c>
    </row>
    <row r="321" spans="1:2" ht="17" x14ac:dyDescent="0.2">
      <c r="A321" s="66" t="s">
        <v>708</v>
      </c>
      <c r="B321" s="82" t="s">
        <v>709</v>
      </c>
    </row>
    <row r="322" spans="1:2" ht="17" x14ac:dyDescent="0.2">
      <c r="A322" s="66" t="s">
        <v>710</v>
      </c>
      <c r="B322" s="82" t="s">
        <v>711</v>
      </c>
    </row>
    <row r="323" spans="1:2" ht="17" x14ac:dyDescent="0.2">
      <c r="A323" s="66" t="s">
        <v>712</v>
      </c>
      <c r="B323" s="82" t="s">
        <v>713</v>
      </c>
    </row>
    <row r="324" spans="1:2" ht="17" x14ac:dyDescent="0.2">
      <c r="A324" s="66" t="s">
        <v>714</v>
      </c>
      <c r="B324" s="82" t="s">
        <v>715</v>
      </c>
    </row>
    <row r="325" spans="1:2" ht="17" x14ac:dyDescent="0.2">
      <c r="A325" s="66" t="s">
        <v>716</v>
      </c>
      <c r="B325" s="82" t="s">
        <v>717</v>
      </c>
    </row>
    <row r="326" spans="1:2" ht="17" x14ac:dyDescent="0.2">
      <c r="A326" s="66" t="s">
        <v>718</v>
      </c>
      <c r="B326" s="82" t="s">
        <v>719</v>
      </c>
    </row>
    <row r="327" spans="1:2" ht="17" x14ac:dyDescent="0.2">
      <c r="A327" s="66" t="s">
        <v>720</v>
      </c>
      <c r="B327" s="82" t="s">
        <v>721</v>
      </c>
    </row>
    <row r="328" spans="1:2" ht="17" x14ac:dyDescent="0.2">
      <c r="A328" s="66" t="s">
        <v>722</v>
      </c>
      <c r="B328" s="82" t="s">
        <v>723</v>
      </c>
    </row>
    <row r="329" spans="1:2" ht="17" x14ac:dyDescent="0.2">
      <c r="A329" s="66" t="s">
        <v>724</v>
      </c>
      <c r="B329" s="82" t="s">
        <v>725</v>
      </c>
    </row>
    <row r="330" spans="1:2" ht="17" x14ac:dyDescent="0.2">
      <c r="A330" s="66" t="s">
        <v>726</v>
      </c>
      <c r="B330" s="82" t="s">
        <v>727</v>
      </c>
    </row>
    <row r="331" spans="1:2" ht="17" customHeight="1" x14ac:dyDescent="0.2">
      <c r="A331" s="66" t="s">
        <v>728</v>
      </c>
      <c r="B331" s="82" t="s">
        <v>729</v>
      </c>
    </row>
    <row r="332" spans="1:2" ht="17" x14ac:dyDescent="0.2">
      <c r="A332" s="66" t="s">
        <v>730</v>
      </c>
      <c r="B332" s="82" t="s">
        <v>731</v>
      </c>
    </row>
    <row r="334" spans="1:2" x14ac:dyDescent="0.2">
      <c r="A334" s="17" t="s">
        <v>139</v>
      </c>
      <c r="B334" s="17"/>
    </row>
    <row r="335" spans="1:2" ht="17" x14ac:dyDescent="0.2">
      <c r="A335" s="66" t="s">
        <v>732</v>
      </c>
      <c r="B335" s="82" t="s">
        <v>733</v>
      </c>
    </row>
    <row r="336" spans="1:2" ht="17" x14ac:dyDescent="0.2">
      <c r="A336" s="66" t="s">
        <v>734</v>
      </c>
      <c r="B336" s="82" t="s">
        <v>735</v>
      </c>
    </row>
    <row r="337" spans="1:2" ht="17" x14ac:dyDescent="0.2">
      <c r="A337" s="66" t="s">
        <v>736</v>
      </c>
      <c r="B337" s="82" t="s">
        <v>737</v>
      </c>
    </row>
    <row r="338" spans="1:2" ht="17" x14ac:dyDescent="0.2">
      <c r="A338" s="66" t="s">
        <v>738</v>
      </c>
      <c r="B338" s="82" t="s">
        <v>739</v>
      </c>
    </row>
    <row r="339" spans="1:2" ht="17" x14ac:dyDescent="0.2">
      <c r="A339" s="66" t="s">
        <v>740</v>
      </c>
      <c r="B339" s="82" t="s">
        <v>741</v>
      </c>
    </row>
    <row r="340" spans="1:2" ht="17" x14ac:dyDescent="0.2">
      <c r="A340" s="66" t="s">
        <v>742</v>
      </c>
      <c r="B340" s="82" t="s">
        <v>743</v>
      </c>
    </row>
    <row r="341" spans="1:2" ht="17" x14ac:dyDescent="0.2">
      <c r="A341" s="66" t="s">
        <v>744</v>
      </c>
      <c r="B341" s="82" t="s">
        <v>745</v>
      </c>
    </row>
    <row r="342" spans="1:2" ht="17" x14ac:dyDescent="0.2">
      <c r="A342" s="66" t="s">
        <v>746</v>
      </c>
      <c r="B342" s="82" t="s">
        <v>747</v>
      </c>
    </row>
    <row r="343" spans="1:2" ht="17" x14ac:dyDescent="0.2">
      <c r="A343" s="66" t="s">
        <v>748</v>
      </c>
      <c r="B343" s="82" t="s">
        <v>749</v>
      </c>
    </row>
    <row r="344" spans="1:2" ht="17" x14ac:dyDescent="0.2">
      <c r="A344" s="66" t="s">
        <v>750</v>
      </c>
      <c r="B344" s="82" t="s">
        <v>751</v>
      </c>
    </row>
    <row r="345" spans="1:2" ht="17" x14ac:dyDescent="0.2">
      <c r="A345" s="66" t="s">
        <v>752</v>
      </c>
      <c r="B345" s="82" t="s">
        <v>753</v>
      </c>
    </row>
    <row r="346" spans="1:2" ht="17" x14ac:dyDescent="0.2">
      <c r="A346" s="66" t="s">
        <v>754</v>
      </c>
      <c r="B346" s="82" t="s">
        <v>755</v>
      </c>
    </row>
    <row r="347" spans="1:2" ht="17" x14ac:dyDescent="0.2">
      <c r="A347" s="66" t="s">
        <v>718</v>
      </c>
      <c r="B347" s="82" t="s">
        <v>756</v>
      </c>
    </row>
    <row r="349" spans="1:2" x14ac:dyDescent="0.2">
      <c r="A349" s="80" t="s">
        <v>135</v>
      </c>
      <c r="B349" s="80"/>
    </row>
    <row r="350" spans="1:2" ht="17" x14ac:dyDescent="0.2">
      <c r="A350" s="66" t="s">
        <v>757</v>
      </c>
      <c r="B350" s="82" t="s">
        <v>758</v>
      </c>
    </row>
    <row r="351" spans="1:2" ht="17" x14ac:dyDescent="0.2">
      <c r="A351" s="66" t="s">
        <v>759</v>
      </c>
      <c r="B351" s="82" t="s">
        <v>760</v>
      </c>
    </row>
    <row r="352" spans="1:2" ht="17" x14ac:dyDescent="0.2">
      <c r="A352" s="66" t="s">
        <v>761</v>
      </c>
      <c r="B352" s="82" t="s">
        <v>762</v>
      </c>
    </row>
    <row r="353" spans="1:2" ht="17" x14ac:dyDescent="0.2">
      <c r="A353" s="66" t="s">
        <v>763</v>
      </c>
      <c r="B353" s="82" t="s">
        <v>764</v>
      </c>
    </row>
    <row r="354" spans="1:2" ht="17" x14ac:dyDescent="0.2">
      <c r="A354" s="66" t="s">
        <v>765</v>
      </c>
      <c r="B354" s="82" t="s">
        <v>766</v>
      </c>
    </row>
    <row r="355" spans="1:2" ht="17" x14ac:dyDescent="0.2">
      <c r="A355" s="66" t="s">
        <v>767</v>
      </c>
      <c r="B355" s="82" t="s">
        <v>768</v>
      </c>
    </row>
    <row r="356" spans="1:2" ht="17" x14ac:dyDescent="0.2">
      <c r="A356" s="66" t="s">
        <v>769</v>
      </c>
      <c r="B356" s="82" t="s">
        <v>770</v>
      </c>
    </row>
    <row r="357" spans="1:2" ht="17" x14ac:dyDescent="0.2">
      <c r="A357" s="66" t="s">
        <v>771</v>
      </c>
      <c r="B357" s="82" t="s">
        <v>772</v>
      </c>
    </row>
    <row r="358" spans="1:2" ht="17" x14ac:dyDescent="0.2">
      <c r="A358" s="66" t="s">
        <v>773</v>
      </c>
      <c r="B358" s="82" t="s">
        <v>774</v>
      </c>
    </row>
    <row r="359" spans="1:2" ht="17" x14ac:dyDescent="0.2">
      <c r="A359" s="66" t="s">
        <v>775</v>
      </c>
      <c r="B359" s="82" t="s">
        <v>776</v>
      </c>
    </row>
    <row r="360" spans="1:2" ht="17" x14ac:dyDescent="0.2">
      <c r="A360" s="66" t="s">
        <v>777</v>
      </c>
      <c r="B360" s="82" t="s">
        <v>778</v>
      </c>
    </row>
    <row r="361" spans="1:2" ht="17" x14ac:dyDescent="0.2">
      <c r="A361" s="66" t="s">
        <v>779</v>
      </c>
      <c r="B361" s="82" t="s">
        <v>780</v>
      </c>
    </row>
    <row r="362" spans="1:2" ht="17" x14ac:dyDescent="0.2">
      <c r="A362" s="66" t="s">
        <v>781</v>
      </c>
      <c r="B362" s="82" t="s">
        <v>782</v>
      </c>
    </row>
    <row r="363" spans="1:2" ht="17" x14ac:dyDescent="0.2">
      <c r="A363" s="66" t="s">
        <v>783</v>
      </c>
      <c r="B363" s="82" t="s">
        <v>784</v>
      </c>
    </row>
    <row r="364" spans="1:2" ht="17" x14ac:dyDescent="0.2">
      <c r="A364" s="66" t="s">
        <v>785</v>
      </c>
      <c r="B364" s="82" t="s">
        <v>786</v>
      </c>
    </row>
    <row r="365" spans="1:2" ht="17" x14ac:dyDescent="0.2">
      <c r="A365" s="66" t="s">
        <v>787</v>
      </c>
      <c r="B365" s="82" t="s">
        <v>788</v>
      </c>
    </row>
    <row r="366" spans="1:2" ht="17" x14ac:dyDescent="0.2">
      <c r="A366" s="66" t="s">
        <v>787</v>
      </c>
      <c r="B366" s="82" t="s">
        <v>788</v>
      </c>
    </row>
    <row r="367" spans="1:2" ht="17" x14ac:dyDescent="0.2">
      <c r="A367" s="66" t="s">
        <v>789</v>
      </c>
      <c r="B367" s="82" t="s">
        <v>790</v>
      </c>
    </row>
    <row r="368" spans="1:2" ht="17" x14ac:dyDescent="0.2">
      <c r="A368" s="66" t="s">
        <v>789</v>
      </c>
      <c r="B368" s="82" t="s">
        <v>790</v>
      </c>
    </row>
    <row r="369" spans="1:2" ht="17" x14ac:dyDescent="0.2">
      <c r="A369" s="83" t="s">
        <v>791</v>
      </c>
      <c r="B369" s="84" t="s">
        <v>792</v>
      </c>
    </row>
    <row r="370" spans="1:2" ht="17" x14ac:dyDescent="0.2">
      <c r="A370" s="83" t="s">
        <v>793</v>
      </c>
      <c r="B370" s="84" t="s">
        <v>794</v>
      </c>
    </row>
    <row r="371" spans="1:2" ht="17" x14ac:dyDescent="0.2">
      <c r="A371" s="83" t="s">
        <v>795</v>
      </c>
      <c r="B371" s="84" t="s">
        <v>796</v>
      </c>
    </row>
    <row r="372" spans="1:2" ht="17" x14ac:dyDescent="0.2">
      <c r="A372" s="83" t="s">
        <v>797</v>
      </c>
      <c r="B372" s="84" t="s">
        <v>798</v>
      </c>
    </row>
    <row r="373" spans="1:2" ht="17" x14ac:dyDescent="0.2">
      <c r="A373" s="83" t="s">
        <v>799</v>
      </c>
      <c r="B373" s="84" t="s">
        <v>800</v>
      </c>
    </row>
    <row r="374" spans="1:2" ht="17" x14ac:dyDescent="0.2">
      <c r="A374" s="83" t="s">
        <v>801</v>
      </c>
      <c r="B374" s="84" t="s">
        <v>802</v>
      </c>
    </row>
    <row r="375" spans="1:2" ht="17" x14ac:dyDescent="0.2">
      <c r="A375" s="83" t="s">
        <v>803</v>
      </c>
      <c r="B375" s="84" t="s">
        <v>804</v>
      </c>
    </row>
    <row r="376" spans="1:2" ht="17" x14ac:dyDescent="0.2">
      <c r="A376" s="83" t="s">
        <v>803</v>
      </c>
      <c r="B376" s="84" t="s">
        <v>804</v>
      </c>
    </row>
    <row r="377" spans="1:2" ht="17" x14ac:dyDescent="0.2">
      <c r="A377" s="83" t="s">
        <v>805</v>
      </c>
      <c r="B377" s="84" t="s">
        <v>806</v>
      </c>
    </row>
    <row r="378" spans="1:2" ht="17" x14ac:dyDescent="0.2">
      <c r="A378" s="83" t="s">
        <v>807</v>
      </c>
      <c r="B378" s="84" t="s">
        <v>808</v>
      </c>
    </row>
    <row r="379" spans="1:2" ht="17" x14ac:dyDescent="0.2">
      <c r="A379" s="83" t="s">
        <v>809</v>
      </c>
      <c r="B379" s="84" t="s">
        <v>810</v>
      </c>
    </row>
    <row r="380" spans="1:2" ht="17" x14ac:dyDescent="0.2">
      <c r="A380" s="83" t="s">
        <v>811</v>
      </c>
      <c r="B380" s="84" t="s">
        <v>812</v>
      </c>
    </row>
    <row r="382" spans="1:2" x14ac:dyDescent="0.2">
      <c r="A382" s="80" t="s">
        <v>141</v>
      </c>
      <c r="B382" s="80"/>
    </row>
    <row r="383" spans="1:2" ht="17" x14ac:dyDescent="0.2">
      <c r="A383" s="66" t="s">
        <v>813</v>
      </c>
      <c r="B383" s="82" t="s">
        <v>814</v>
      </c>
    </row>
    <row r="384" spans="1:2" ht="17" x14ac:dyDescent="0.2">
      <c r="A384" s="66" t="s">
        <v>815</v>
      </c>
      <c r="B384" s="82" t="s">
        <v>816</v>
      </c>
    </row>
    <row r="385" spans="1:2" ht="17" x14ac:dyDescent="0.2">
      <c r="A385" s="66" t="s">
        <v>817</v>
      </c>
      <c r="B385" s="82" t="s">
        <v>818</v>
      </c>
    </row>
    <row r="386" spans="1:2" ht="17" x14ac:dyDescent="0.2">
      <c r="A386" s="66" t="s">
        <v>819</v>
      </c>
      <c r="B386" s="82" t="s">
        <v>820</v>
      </c>
    </row>
    <row r="387" spans="1:2" ht="17" x14ac:dyDescent="0.2">
      <c r="A387" s="66" t="s">
        <v>819</v>
      </c>
      <c r="B387" s="82" t="s">
        <v>820</v>
      </c>
    </row>
    <row r="388" spans="1:2" ht="17" x14ac:dyDescent="0.2">
      <c r="A388" s="66" t="s">
        <v>819</v>
      </c>
      <c r="B388" s="82" t="s">
        <v>820</v>
      </c>
    </row>
    <row r="389" spans="1:2" ht="17" x14ac:dyDescent="0.2">
      <c r="A389" s="66" t="s">
        <v>813</v>
      </c>
      <c r="B389" s="82" t="s">
        <v>814</v>
      </c>
    </row>
    <row r="390" spans="1:2" ht="17" x14ac:dyDescent="0.2">
      <c r="A390" s="66" t="s">
        <v>815</v>
      </c>
      <c r="B390" s="82" t="s">
        <v>816</v>
      </c>
    </row>
    <row r="391" spans="1:2" ht="17" x14ac:dyDescent="0.2">
      <c r="A391" s="66" t="s">
        <v>817</v>
      </c>
      <c r="B391" s="82" t="s">
        <v>818</v>
      </c>
    </row>
    <row r="392" spans="1:2" ht="17" x14ac:dyDescent="0.2">
      <c r="A392" s="66" t="s">
        <v>819</v>
      </c>
      <c r="B392" s="82" t="s">
        <v>820</v>
      </c>
    </row>
    <row r="393" spans="1:2" ht="17" x14ac:dyDescent="0.2">
      <c r="A393" s="66" t="s">
        <v>821</v>
      </c>
      <c r="B393" s="82" t="s">
        <v>822</v>
      </c>
    </row>
    <row r="394" spans="1:2" ht="17" x14ac:dyDescent="0.2">
      <c r="A394" s="66" t="s">
        <v>823</v>
      </c>
      <c r="B394" s="82" t="s">
        <v>824</v>
      </c>
    </row>
    <row r="395" spans="1:2" ht="17" x14ac:dyDescent="0.2">
      <c r="A395" s="66" t="s">
        <v>825</v>
      </c>
      <c r="B395" s="82" t="s">
        <v>826</v>
      </c>
    </row>
    <row r="396" spans="1:2" ht="17" x14ac:dyDescent="0.2">
      <c r="A396" s="66" t="s">
        <v>827</v>
      </c>
      <c r="B396" s="82" t="s">
        <v>828</v>
      </c>
    </row>
    <row r="397" spans="1:2" ht="17" x14ac:dyDescent="0.2">
      <c r="A397" s="66" t="s">
        <v>829</v>
      </c>
      <c r="B397" s="82" t="s">
        <v>830</v>
      </c>
    </row>
    <row r="398" spans="1:2" ht="17" x14ac:dyDescent="0.2">
      <c r="A398" s="66" t="s">
        <v>831</v>
      </c>
      <c r="B398" s="82" t="s">
        <v>832</v>
      </c>
    </row>
    <row r="399" spans="1:2" ht="17" x14ac:dyDescent="0.2">
      <c r="A399" s="66" t="s">
        <v>831</v>
      </c>
      <c r="B399" s="82" t="s">
        <v>832</v>
      </c>
    </row>
    <row r="400" spans="1:2" ht="17" x14ac:dyDescent="0.2">
      <c r="A400" s="66" t="s">
        <v>831</v>
      </c>
      <c r="B400" s="82" t="s">
        <v>832</v>
      </c>
    </row>
    <row r="401" spans="1:2" ht="17" x14ac:dyDescent="0.2">
      <c r="A401" s="66" t="s">
        <v>831</v>
      </c>
      <c r="B401" s="82" t="s">
        <v>832</v>
      </c>
    </row>
    <row r="402" spans="1:2" ht="17" x14ac:dyDescent="0.2">
      <c r="A402" s="66" t="s">
        <v>831</v>
      </c>
      <c r="B402" s="82" t="s">
        <v>832</v>
      </c>
    </row>
    <row r="403" spans="1:2" ht="17" x14ac:dyDescent="0.2">
      <c r="A403" s="66" t="s">
        <v>831</v>
      </c>
      <c r="B403" s="82" t="s">
        <v>832</v>
      </c>
    </row>
    <row r="404" spans="1:2" ht="17" x14ac:dyDescent="0.2">
      <c r="A404" s="66" t="s">
        <v>833</v>
      </c>
      <c r="B404" s="82" t="s">
        <v>834</v>
      </c>
    </row>
    <row r="405" spans="1:2" ht="17" x14ac:dyDescent="0.2">
      <c r="A405" s="66" t="s">
        <v>835</v>
      </c>
      <c r="B405" s="82" t="s">
        <v>836</v>
      </c>
    </row>
    <row r="406" spans="1:2" ht="17" x14ac:dyDescent="0.2">
      <c r="A406" s="66" t="s">
        <v>837</v>
      </c>
      <c r="B406" s="82" t="s">
        <v>838</v>
      </c>
    </row>
    <row r="407" spans="1:2" ht="17" x14ac:dyDescent="0.2">
      <c r="A407" s="66" t="s">
        <v>839</v>
      </c>
      <c r="B407" s="82" t="s">
        <v>840</v>
      </c>
    </row>
    <row r="408" spans="1:2" ht="17" x14ac:dyDescent="0.2">
      <c r="A408" s="66" t="s">
        <v>841</v>
      </c>
      <c r="B408" s="82" t="s">
        <v>842</v>
      </c>
    </row>
    <row r="410" spans="1:2" x14ac:dyDescent="0.2">
      <c r="A410" s="80" t="s">
        <v>147</v>
      </c>
      <c r="B410" s="80"/>
    </row>
    <row r="411" spans="1:2" ht="17" x14ac:dyDescent="0.2">
      <c r="A411" s="66" t="s">
        <v>843</v>
      </c>
      <c r="B411" s="82" t="s">
        <v>844</v>
      </c>
    </row>
    <row r="412" spans="1:2" ht="17" x14ac:dyDescent="0.2">
      <c r="A412" s="66" t="s">
        <v>845</v>
      </c>
      <c r="B412" s="82" t="s">
        <v>846</v>
      </c>
    </row>
    <row r="413" spans="1:2" ht="17" x14ac:dyDescent="0.2">
      <c r="A413" s="66" t="s">
        <v>845</v>
      </c>
      <c r="B413" s="82" t="s">
        <v>846</v>
      </c>
    </row>
    <row r="414" spans="1:2" ht="17" x14ac:dyDescent="0.2">
      <c r="A414" s="66" t="s">
        <v>847</v>
      </c>
      <c r="B414" s="82" t="s">
        <v>848</v>
      </c>
    </row>
    <row r="415" spans="1:2" ht="17" x14ac:dyDescent="0.2">
      <c r="A415" s="66" t="s">
        <v>849</v>
      </c>
      <c r="B415" s="82" t="s">
        <v>850</v>
      </c>
    </row>
    <row r="416" spans="1:2" ht="17" x14ac:dyDescent="0.2">
      <c r="A416" s="66" t="s">
        <v>851</v>
      </c>
      <c r="B416" s="82" t="s">
        <v>852</v>
      </c>
    </row>
    <row r="417" spans="1:2" ht="17" x14ac:dyDescent="0.2">
      <c r="A417" s="66" t="s">
        <v>853</v>
      </c>
      <c r="B417" s="82" t="s">
        <v>854</v>
      </c>
    </row>
    <row r="418" spans="1:2" ht="17" x14ac:dyDescent="0.2">
      <c r="A418" s="66" t="s">
        <v>855</v>
      </c>
      <c r="B418" s="82" t="s">
        <v>856</v>
      </c>
    </row>
    <row r="419" spans="1:2" ht="17" x14ac:dyDescent="0.2">
      <c r="A419" s="66" t="s">
        <v>857</v>
      </c>
      <c r="B419" s="82" t="s">
        <v>858</v>
      </c>
    </row>
    <row r="420" spans="1:2" ht="17" x14ac:dyDescent="0.2">
      <c r="A420" s="66" t="s">
        <v>859</v>
      </c>
      <c r="B420" s="82" t="s">
        <v>860</v>
      </c>
    </row>
    <row r="421" spans="1:2" ht="17" x14ac:dyDescent="0.2">
      <c r="A421" s="66" t="s">
        <v>861</v>
      </c>
      <c r="B421" s="82" t="s">
        <v>862</v>
      </c>
    </row>
    <row r="422" spans="1:2" ht="17" x14ac:dyDescent="0.2">
      <c r="A422" s="66" t="s">
        <v>863</v>
      </c>
      <c r="B422" s="82" t="s">
        <v>864</v>
      </c>
    </row>
    <row r="423" spans="1:2" ht="17" x14ac:dyDescent="0.2">
      <c r="A423" s="66" t="s">
        <v>865</v>
      </c>
      <c r="B423" s="82" t="s">
        <v>866</v>
      </c>
    </row>
    <row r="424" spans="1:2" ht="17" x14ac:dyDescent="0.2">
      <c r="A424" s="66" t="s">
        <v>867</v>
      </c>
      <c r="B424" s="82" t="s">
        <v>868</v>
      </c>
    </row>
    <row r="425" spans="1:2" ht="17" x14ac:dyDescent="0.2">
      <c r="A425" s="66" t="s">
        <v>869</v>
      </c>
      <c r="B425" s="82" t="s">
        <v>870</v>
      </c>
    </row>
    <row r="426" spans="1:2" ht="17" x14ac:dyDescent="0.2">
      <c r="A426" s="66" t="s">
        <v>871</v>
      </c>
      <c r="B426" s="82" t="s">
        <v>872</v>
      </c>
    </row>
    <row r="427" spans="1:2" ht="17" x14ac:dyDescent="0.2">
      <c r="A427" s="66" t="s">
        <v>873</v>
      </c>
      <c r="B427" s="82" t="s">
        <v>874</v>
      </c>
    </row>
    <row r="428" spans="1:2" ht="17" x14ac:dyDescent="0.2">
      <c r="A428" s="66" t="s">
        <v>875</v>
      </c>
      <c r="B428" s="82" t="s">
        <v>876</v>
      </c>
    </row>
    <row r="429" spans="1:2" ht="17" x14ac:dyDescent="0.2">
      <c r="A429" s="66" t="s">
        <v>877</v>
      </c>
      <c r="B429" s="82" t="s">
        <v>878</v>
      </c>
    </row>
    <row r="430" spans="1:2" ht="17" x14ac:dyDescent="0.2">
      <c r="A430" s="66" t="s">
        <v>877</v>
      </c>
      <c r="B430" s="82" t="s">
        <v>878</v>
      </c>
    </row>
    <row r="431" spans="1:2" ht="17" x14ac:dyDescent="0.2">
      <c r="A431" s="66" t="s">
        <v>879</v>
      </c>
      <c r="B431" s="82" t="s">
        <v>880</v>
      </c>
    </row>
    <row r="432" spans="1:2" ht="17" x14ac:dyDescent="0.2">
      <c r="A432" s="66" t="s">
        <v>881</v>
      </c>
      <c r="B432" s="82" t="s">
        <v>882</v>
      </c>
    </row>
    <row r="433" spans="1:2" ht="17" x14ac:dyDescent="0.2">
      <c r="A433" s="66" t="s">
        <v>883</v>
      </c>
      <c r="B433" s="82" t="s">
        <v>884</v>
      </c>
    </row>
    <row r="434" spans="1:2" ht="17" x14ac:dyDescent="0.2">
      <c r="A434" s="66" t="s">
        <v>883</v>
      </c>
      <c r="B434" s="82" t="s">
        <v>884</v>
      </c>
    </row>
    <row r="435" spans="1:2" ht="17" x14ac:dyDescent="0.2">
      <c r="A435" s="66" t="s">
        <v>883</v>
      </c>
      <c r="B435" s="82" t="s">
        <v>884</v>
      </c>
    </row>
    <row r="436" spans="1:2" ht="17" x14ac:dyDescent="0.2">
      <c r="A436" s="66" t="s">
        <v>885</v>
      </c>
      <c r="B436" s="82" t="s">
        <v>886</v>
      </c>
    </row>
    <row r="437" spans="1:2" ht="17" x14ac:dyDescent="0.2">
      <c r="A437" s="66" t="s">
        <v>887</v>
      </c>
      <c r="B437" s="82" t="s">
        <v>888</v>
      </c>
    </row>
    <row r="438" spans="1:2" ht="17" x14ac:dyDescent="0.2">
      <c r="A438" s="66" t="s">
        <v>889</v>
      </c>
      <c r="B438" s="82" t="s">
        <v>890</v>
      </c>
    </row>
    <row r="439" spans="1:2" ht="17" x14ac:dyDescent="0.2">
      <c r="A439" s="66" t="s">
        <v>891</v>
      </c>
      <c r="B439" s="82" t="s">
        <v>892</v>
      </c>
    </row>
    <row r="440" spans="1:2" ht="17" x14ac:dyDescent="0.2">
      <c r="A440" s="66" t="s">
        <v>893</v>
      </c>
      <c r="B440" s="82" t="s">
        <v>894</v>
      </c>
    </row>
    <row r="441" spans="1:2" ht="17" x14ac:dyDescent="0.2">
      <c r="A441" s="66" t="s">
        <v>895</v>
      </c>
      <c r="B441" s="82" t="s">
        <v>896</v>
      </c>
    </row>
    <row r="442" spans="1:2" ht="17" x14ac:dyDescent="0.2">
      <c r="A442" s="66" t="s">
        <v>895</v>
      </c>
      <c r="B442" s="82" t="s">
        <v>897</v>
      </c>
    </row>
    <row r="443" spans="1:2" ht="17" x14ac:dyDescent="0.2">
      <c r="A443" s="66" t="s">
        <v>898</v>
      </c>
      <c r="B443" s="82" t="s">
        <v>899</v>
      </c>
    </row>
    <row r="444" spans="1:2" ht="17" x14ac:dyDescent="0.2">
      <c r="A444" s="66" t="s">
        <v>900</v>
      </c>
      <c r="B444" s="82" t="s">
        <v>901</v>
      </c>
    </row>
    <row r="445" spans="1:2" ht="17" x14ac:dyDescent="0.2">
      <c r="A445" s="66" t="s">
        <v>902</v>
      </c>
      <c r="B445" s="82" t="s">
        <v>903</v>
      </c>
    </row>
    <row r="446" spans="1:2" ht="17" x14ac:dyDescent="0.2">
      <c r="A446" s="66" t="s">
        <v>902</v>
      </c>
      <c r="B446" s="82" t="s">
        <v>903</v>
      </c>
    </row>
    <row r="447" spans="1:2" ht="17" x14ac:dyDescent="0.2">
      <c r="A447" s="66" t="s">
        <v>902</v>
      </c>
      <c r="B447" s="82" t="s">
        <v>903</v>
      </c>
    </row>
    <row r="448" spans="1:2" ht="17" x14ac:dyDescent="0.2">
      <c r="A448" s="66" t="s">
        <v>904</v>
      </c>
      <c r="B448" s="82" t="s">
        <v>905</v>
      </c>
    </row>
    <row r="449" spans="1:2" ht="17" x14ac:dyDescent="0.2">
      <c r="A449" s="66" t="s">
        <v>906</v>
      </c>
      <c r="B449" s="82" t="s">
        <v>907</v>
      </c>
    </row>
    <row r="450" spans="1:2" ht="17" x14ac:dyDescent="0.2">
      <c r="A450" s="66" t="s">
        <v>908</v>
      </c>
      <c r="B450" s="82" t="s">
        <v>909</v>
      </c>
    </row>
    <row r="451" spans="1:2" ht="17" x14ac:dyDescent="0.2">
      <c r="A451" s="66" t="s">
        <v>908</v>
      </c>
      <c r="B451" s="82" t="s">
        <v>909</v>
      </c>
    </row>
    <row r="452" spans="1:2" ht="17" x14ac:dyDescent="0.2">
      <c r="A452" s="66" t="s">
        <v>910</v>
      </c>
      <c r="B452" s="82" t="s">
        <v>911</v>
      </c>
    </row>
    <row r="453" spans="1:2" ht="17" x14ac:dyDescent="0.2">
      <c r="A453" s="66" t="s">
        <v>912</v>
      </c>
      <c r="B453" s="82" t="s">
        <v>913</v>
      </c>
    </row>
    <row r="454" spans="1:2" ht="17" x14ac:dyDescent="0.2">
      <c r="A454" s="66" t="s">
        <v>914</v>
      </c>
      <c r="B454" s="82" t="s">
        <v>915</v>
      </c>
    </row>
    <row r="455" spans="1:2" ht="17" x14ac:dyDescent="0.2">
      <c r="A455" s="66" t="s">
        <v>916</v>
      </c>
      <c r="B455" s="82" t="s">
        <v>917</v>
      </c>
    </row>
    <row r="456" spans="1:2" ht="17" x14ac:dyDescent="0.2">
      <c r="A456" s="66" t="s">
        <v>918</v>
      </c>
      <c r="B456" s="82" t="s">
        <v>919</v>
      </c>
    </row>
    <row r="457" spans="1:2" ht="17" x14ac:dyDescent="0.2">
      <c r="A457" s="66" t="s">
        <v>920</v>
      </c>
      <c r="B457" s="82" t="s">
        <v>921</v>
      </c>
    </row>
    <row r="458" spans="1:2" ht="17" x14ac:dyDescent="0.2">
      <c r="A458" s="66" t="s">
        <v>922</v>
      </c>
      <c r="B458" s="82" t="s">
        <v>923</v>
      </c>
    </row>
    <row r="459" spans="1:2" ht="17" x14ac:dyDescent="0.2">
      <c r="A459" s="66" t="s">
        <v>922</v>
      </c>
      <c r="B459" s="82" t="s">
        <v>923</v>
      </c>
    </row>
    <row r="460" spans="1:2" ht="17" x14ac:dyDescent="0.2">
      <c r="A460" s="66" t="s">
        <v>924</v>
      </c>
      <c r="B460" s="82" t="s">
        <v>925</v>
      </c>
    </row>
    <row r="461" spans="1:2" ht="17" x14ac:dyDescent="0.2">
      <c r="A461" s="66" t="s">
        <v>926</v>
      </c>
      <c r="B461" s="82" t="s">
        <v>927</v>
      </c>
    </row>
    <row r="462" spans="1:2" ht="17" x14ac:dyDescent="0.2">
      <c r="A462" s="66" t="s">
        <v>928</v>
      </c>
      <c r="B462" s="82" t="s">
        <v>929</v>
      </c>
    </row>
    <row r="463" spans="1:2" ht="17" x14ac:dyDescent="0.2">
      <c r="A463" s="66" t="s">
        <v>928</v>
      </c>
      <c r="B463" s="82" t="s">
        <v>929</v>
      </c>
    </row>
    <row r="465" spans="1:2" x14ac:dyDescent="0.2">
      <c r="A465" s="80" t="s">
        <v>131</v>
      </c>
      <c r="B465" s="80"/>
    </row>
    <row r="466" spans="1:2" ht="17" x14ac:dyDescent="0.2">
      <c r="A466" s="66" t="s">
        <v>930</v>
      </c>
      <c r="B466" s="82" t="s">
        <v>931</v>
      </c>
    </row>
    <row r="467" spans="1:2" ht="17" x14ac:dyDescent="0.2">
      <c r="A467" s="66" t="s">
        <v>932</v>
      </c>
      <c r="B467" s="82" t="s">
        <v>933</v>
      </c>
    </row>
    <row r="468" spans="1:2" ht="17" x14ac:dyDescent="0.2">
      <c r="A468" s="66" t="s">
        <v>934</v>
      </c>
      <c r="B468" s="82" t="s">
        <v>935</v>
      </c>
    </row>
    <row r="469" spans="1:2" ht="17" x14ac:dyDescent="0.2">
      <c r="A469" s="66" t="s">
        <v>936</v>
      </c>
      <c r="B469" s="82" t="s">
        <v>937</v>
      </c>
    </row>
    <row r="470" spans="1:2" ht="17" x14ac:dyDescent="0.2">
      <c r="A470" s="66" t="s">
        <v>938</v>
      </c>
      <c r="B470" s="82" t="s">
        <v>939</v>
      </c>
    </row>
    <row r="472" spans="1:2" x14ac:dyDescent="0.2">
      <c r="A472" s="80" t="s">
        <v>145</v>
      </c>
      <c r="B472" s="80"/>
    </row>
    <row r="473" spans="1:2" ht="17" x14ac:dyDescent="0.2">
      <c r="A473" s="66" t="s">
        <v>940</v>
      </c>
      <c r="B473" s="82" t="s">
        <v>941</v>
      </c>
    </row>
    <row r="474" spans="1:2" ht="17" x14ac:dyDescent="0.2">
      <c r="A474" s="66" t="s">
        <v>942</v>
      </c>
      <c r="B474" s="82" t="s">
        <v>943</v>
      </c>
    </row>
    <row r="475" spans="1:2" ht="17" x14ac:dyDescent="0.2">
      <c r="A475" s="66" t="s">
        <v>944</v>
      </c>
      <c r="B475" s="82" t="s">
        <v>945</v>
      </c>
    </row>
    <row r="476" spans="1:2" ht="17" x14ac:dyDescent="0.2">
      <c r="A476" s="66" t="s">
        <v>946</v>
      </c>
      <c r="B476" s="82" t="s">
        <v>947</v>
      </c>
    </row>
    <row r="477" spans="1:2" ht="17" x14ac:dyDescent="0.2">
      <c r="A477" s="66" t="s">
        <v>948</v>
      </c>
      <c r="B477" s="82" t="s">
        <v>949</v>
      </c>
    </row>
    <row r="479" spans="1:2" x14ac:dyDescent="0.2">
      <c r="A479" s="80" t="s">
        <v>133</v>
      </c>
      <c r="B479" s="80"/>
    </row>
    <row r="480" spans="1:2" ht="17" x14ac:dyDescent="0.2">
      <c r="A480" s="66" t="s">
        <v>950</v>
      </c>
      <c r="B480" s="82" t="s">
        <v>951</v>
      </c>
    </row>
    <row r="481" spans="1:2" ht="17" x14ac:dyDescent="0.2">
      <c r="A481" s="66" t="s">
        <v>952</v>
      </c>
      <c r="B481" s="82" t="s">
        <v>953</v>
      </c>
    </row>
    <row r="482" spans="1:2" ht="17" x14ac:dyDescent="0.2">
      <c r="A482" s="66" t="s">
        <v>954</v>
      </c>
      <c r="B482" s="82" t="s">
        <v>955</v>
      </c>
    </row>
    <row r="483" spans="1:2" ht="17" x14ac:dyDescent="0.2">
      <c r="A483" s="66" t="s">
        <v>956</v>
      </c>
      <c r="B483" s="82" t="s">
        <v>957</v>
      </c>
    </row>
    <row r="484" spans="1:2" ht="17" x14ac:dyDescent="0.2">
      <c r="A484" s="66" t="s">
        <v>958</v>
      </c>
      <c r="B484" s="82" t="s">
        <v>959</v>
      </c>
    </row>
    <row r="485" spans="1:2" ht="17" x14ac:dyDescent="0.2">
      <c r="A485" s="66" t="s">
        <v>960</v>
      </c>
      <c r="B485" s="82" t="s">
        <v>961</v>
      </c>
    </row>
    <row r="486" spans="1:2" ht="17" x14ac:dyDescent="0.2">
      <c r="A486" s="66" t="s">
        <v>962</v>
      </c>
      <c r="B486" s="82" t="s">
        <v>963</v>
      </c>
    </row>
    <row r="487" spans="1:2" ht="17" x14ac:dyDescent="0.2">
      <c r="A487" s="66" t="s">
        <v>964</v>
      </c>
      <c r="B487" s="82" t="s">
        <v>965</v>
      </c>
    </row>
    <row r="488" spans="1:2" ht="17" x14ac:dyDescent="0.2">
      <c r="A488" s="66" t="s">
        <v>966</v>
      </c>
      <c r="B488" s="82" t="s">
        <v>967</v>
      </c>
    </row>
    <row r="489" spans="1:2" ht="17" x14ac:dyDescent="0.2">
      <c r="A489" s="66" t="s">
        <v>968</v>
      </c>
      <c r="B489" s="82" t="s">
        <v>969</v>
      </c>
    </row>
    <row r="490" spans="1:2" ht="17" x14ac:dyDescent="0.2">
      <c r="A490" s="66" t="s">
        <v>970</v>
      </c>
      <c r="B490" s="82" t="s">
        <v>971</v>
      </c>
    </row>
    <row r="491" spans="1:2" ht="17" x14ac:dyDescent="0.2">
      <c r="A491" s="66" t="s">
        <v>972</v>
      </c>
      <c r="B491" s="82" t="s">
        <v>973</v>
      </c>
    </row>
    <row r="492" spans="1:2" ht="17" x14ac:dyDescent="0.2">
      <c r="A492" s="66" t="s">
        <v>974</v>
      </c>
      <c r="B492" s="82" t="s">
        <v>975</v>
      </c>
    </row>
    <row r="493" spans="1:2" ht="17" x14ac:dyDescent="0.2">
      <c r="A493" s="66" t="s">
        <v>976</v>
      </c>
      <c r="B493" s="82" t="s">
        <v>977</v>
      </c>
    </row>
  </sheetData>
  <mergeCells count="18">
    <mergeCell ref="A349:B349"/>
    <mergeCell ref="A382:B382"/>
    <mergeCell ref="A410:B410"/>
    <mergeCell ref="A465:B465"/>
    <mergeCell ref="A472:B472"/>
    <mergeCell ref="A479:B479"/>
    <mergeCell ref="A185:B185"/>
    <mergeCell ref="A248:B248"/>
    <mergeCell ref="A273:B273"/>
    <mergeCell ref="A301:B301"/>
    <mergeCell ref="A314:B314"/>
    <mergeCell ref="A334:B334"/>
    <mergeCell ref="A3:B3"/>
    <mergeCell ref="A18:B18"/>
    <mergeCell ref="A54:B54"/>
    <mergeCell ref="A66:B66"/>
    <mergeCell ref="A80:B80"/>
    <mergeCell ref="A103:B10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F8897-3DAE-2647-8B81-CDBD822FE26B}">
  <dimension ref="A1:BT75"/>
  <sheetViews>
    <sheetView topLeftCell="A17" workbookViewId="0">
      <selection activeCell="A56" sqref="A56:XFD56"/>
    </sheetView>
  </sheetViews>
  <sheetFormatPr baseColWidth="10" defaultRowHeight="16" x14ac:dyDescent="0.2"/>
  <cols>
    <col min="2" max="2" width="65.33203125" bestFit="1" customWidth="1"/>
    <col min="3" max="5" width="16.83203125" customWidth="1"/>
    <col min="6" max="6" width="7.1640625" customWidth="1"/>
  </cols>
  <sheetData>
    <row r="1" spans="1:24" s="6" customFormat="1" ht="48" x14ac:dyDescent="0.2">
      <c r="A1" s="25" t="s">
        <v>71</v>
      </c>
      <c r="B1" s="1" t="s">
        <v>72</v>
      </c>
      <c r="C1" s="2" t="s">
        <v>0</v>
      </c>
      <c r="D1" s="2" t="s">
        <v>1</v>
      </c>
      <c r="E1" s="3" t="s">
        <v>2</v>
      </c>
      <c r="F1" s="1"/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1"/>
      <c r="U1" s="1"/>
      <c r="V1" s="1"/>
      <c r="W1" s="1"/>
      <c r="X1" s="1"/>
    </row>
    <row r="2" spans="1:24" x14ac:dyDescent="0.2">
      <c r="A2" s="7" t="s">
        <v>16</v>
      </c>
      <c r="B2" s="7" t="s">
        <v>17</v>
      </c>
      <c r="C2" s="7">
        <v>96643</v>
      </c>
      <c r="D2" s="7">
        <v>13851</v>
      </c>
      <c r="E2" s="8">
        <v>0.14332129590347981</v>
      </c>
      <c r="F2" s="4"/>
      <c r="G2" s="9">
        <v>0.12885295603840324</v>
      </c>
      <c r="H2" s="9">
        <v>0.15431596091205213</v>
      </c>
      <c r="I2" s="10">
        <v>0.11218981279930344</v>
      </c>
      <c r="J2" s="11">
        <v>0.17070614437311674</v>
      </c>
      <c r="K2" s="9">
        <v>0.1389654613264148</v>
      </c>
      <c r="L2" s="9">
        <v>0.15353016688061619</v>
      </c>
      <c r="M2" s="11">
        <v>0.18712574850299399</v>
      </c>
      <c r="N2" s="12">
        <v>0.20530973451327433</v>
      </c>
      <c r="O2" s="9">
        <v>0.13832853025936601</v>
      </c>
      <c r="P2" s="12">
        <v>0.20535714285714285</v>
      </c>
      <c r="Q2" s="9">
        <v>0.15125324114088159</v>
      </c>
      <c r="R2" s="9">
        <v>0.14026563006154844</v>
      </c>
      <c r="S2" s="9">
        <v>0.12802056555269922</v>
      </c>
      <c r="T2" s="4"/>
      <c r="U2" s="7"/>
      <c r="V2" s="12"/>
      <c r="W2" s="12"/>
      <c r="X2" s="7"/>
    </row>
    <row r="3" spans="1:24" x14ac:dyDescent="0.2">
      <c r="A3" s="7" t="s">
        <v>18</v>
      </c>
      <c r="B3" s="7" t="s">
        <v>19</v>
      </c>
      <c r="C3" s="7">
        <v>1831</v>
      </c>
      <c r="D3" s="7">
        <v>239</v>
      </c>
      <c r="E3" s="8">
        <v>0.13052976515565265</v>
      </c>
      <c r="F3" s="4"/>
      <c r="G3" s="9">
        <v>0.13636363636363635</v>
      </c>
      <c r="H3" s="10">
        <v>0</v>
      </c>
      <c r="I3" s="11">
        <v>0.17647058823529413</v>
      </c>
      <c r="J3" s="10">
        <v>0</v>
      </c>
      <c r="K3" s="9">
        <v>0.13311688311688313</v>
      </c>
      <c r="L3" s="12">
        <v>0.21249999999999999</v>
      </c>
      <c r="M3" s="11">
        <v>0.19172932330827069</v>
      </c>
      <c r="N3" s="12">
        <v>0.23076923076923081</v>
      </c>
      <c r="O3" s="10">
        <v>0</v>
      </c>
      <c r="P3" s="10">
        <v>0</v>
      </c>
      <c r="Q3" s="10">
        <v>0</v>
      </c>
      <c r="R3" s="10">
        <v>8.4337349397590355E-2</v>
      </c>
      <c r="S3" s="9">
        <v>0.12820512820512819</v>
      </c>
      <c r="T3" s="4"/>
      <c r="U3" s="7"/>
      <c r="V3" s="12"/>
      <c r="W3" s="12"/>
      <c r="X3" s="7"/>
    </row>
    <row r="4" spans="1:24" x14ac:dyDescent="0.2">
      <c r="A4" s="7" t="s">
        <v>20</v>
      </c>
      <c r="B4" s="7" t="s">
        <v>21</v>
      </c>
      <c r="C4" s="7">
        <v>40807</v>
      </c>
      <c r="D4" s="7">
        <v>6554</v>
      </c>
      <c r="E4" s="13">
        <v>0.16060969931629376</v>
      </c>
      <c r="F4" s="4"/>
      <c r="G4" s="11">
        <v>0.17857142857142858</v>
      </c>
      <c r="H4" s="12">
        <v>0.20514950166112961</v>
      </c>
      <c r="I4" s="11">
        <v>0.16383112791430371</v>
      </c>
      <c r="J4" s="12">
        <v>0.2114924181963288</v>
      </c>
      <c r="K4" s="9">
        <v>0.14316803259711997</v>
      </c>
      <c r="L4" s="12">
        <v>0.20758928571428573</v>
      </c>
      <c r="M4" s="11">
        <v>0.17008939357332689</v>
      </c>
      <c r="N4" s="12">
        <v>0.26699029126213591</v>
      </c>
      <c r="O4" s="12">
        <v>0.22317596566523609</v>
      </c>
      <c r="P4" s="11">
        <v>0.17317880794701987</v>
      </c>
      <c r="Q4" s="11">
        <v>0.17966903073286053</v>
      </c>
      <c r="R4" s="11">
        <v>0.18617614269788185</v>
      </c>
      <c r="S4" s="12">
        <v>0.19904076738609111</v>
      </c>
      <c r="T4" s="4"/>
      <c r="U4" s="7"/>
      <c r="V4" s="12"/>
      <c r="W4" s="12"/>
      <c r="X4" s="7"/>
    </row>
    <row r="5" spans="1:24" x14ac:dyDescent="0.2">
      <c r="A5" s="7" t="s">
        <v>22</v>
      </c>
      <c r="B5" s="7" t="s">
        <v>23</v>
      </c>
      <c r="C5" s="7">
        <v>413</v>
      </c>
      <c r="D5" s="7">
        <v>25</v>
      </c>
      <c r="E5" s="14">
        <v>6.0532687651331719E-2</v>
      </c>
      <c r="F5" s="4"/>
      <c r="G5" s="10">
        <v>0</v>
      </c>
      <c r="H5" s="10">
        <v>0</v>
      </c>
      <c r="I5" s="10">
        <v>0</v>
      </c>
      <c r="J5" s="10">
        <v>0</v>
      </c>
      <c r="K5" s="11">
        <v>0.16363636363636364</v>
      </c>
      <c r="L5" s="10">
        <v>0</v>
      </c>
      <c r="M5" s="12">
        <v>0.25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2"/>
      <c r="T5" s="4"/>
      <c r="U5" s="7"/>
      <c r="V5" s="12"/>
      <c r="W5" s="12"/>
      <c r="X5" s="7"/>
    </row>
    <row r="6" spans="1:24" x14ac:dyDescent="0.2">
      <c r="A6" s="7" t="s">
        <v>24</v>
      </c>
      <c r="B6" s="7" t="s">
        <v>25</v>
      </c>
      <c r="C6" s="7">
        <v>2200</v>
      </c>
      <c r="D6" s="7">
        <v>241</v>
      </c>
      <c r="E6" s="14">
        <v>0.10954545454545454</v>
      </c>
      <c r="F6" s="4"/>
      <c r="G6" s="10">
        <v>0</v>
      </c>
      <c r="H6" s="10">
        <v>9.5238095238095233E-2</v>
      </c>
      <c r="I6" s="10">
        <v>7.903780068728522E-2</v>
      </c>
      <c r="J6" s="11">
        <v>0.16883116883116883</v>
      </c>
      <c r="K6" s="11">
        <v>0.15960912052117265</v>
      </c>
      <c r="L6" s="10">
        <v>0.12307692307692308</v>
      </c>
      <c r="M6" s="11">
        <v>0.19178082191780821</v>
      </c>
      <c r="N6" s="10">
        <v>0</v>
      </c>
      <c r="O6" s="10">
        <v>7.3684210526315783E-2</v>
      </c>
      <c r="P6" s="10">
        <v>9.8265895953757232E-2</v>
      </c>
      <c r="Q6" s="10">
        <v>0</v>
      </c>
      <c r="R6" s="9">
        <v>0.15068493150684931</v>
      </c>
      <c r="S6" s="10">
        <v>0</v>
      </c>
      <c r="T6" s="4"/>
      <c r="U6" s="7"/>
      <c r="V6" s="12"/>
      <c r="W6" s="12"/>
      <c r="X6" s="7"/>
    </row>
    <row r="7" spans="1:24" x14ac:dyDescent="0.2">
      <c r="A7" s="7" t="s">
        <v>26</v>
      </c>
      <c r="B7" s="7" t="s">
        <v>27</v>
      </c>
      <c r="C7" s="7">
        <v>3137</v>
      </c>
      <c r="D7" s="7">
        <v>323</v>
      </c>
      <c r="E7" s="14">
        <v>0.10296461587503984</v>
      </c>
      <c r="F7" s="4"/>
      <c r="G7" s="10">
        <v>0</v>
      </c>
      <c r="H7" s="10">
        <v>0.10943396226415096</v>
      </c>
      <c r="I7" s="10">
        <v>0.10080645161290322</v>
      </c>
      <c r="J7" s="10">
        <v>0.11594202898550723</v>
      </c>
      <c r="K7" s="9">
        <v>0.12580645161290319</v>
      </c>
      <c r="L7" s="11">
        <v>0.16379310344827586</v>
      </c>
      <c r="M7" s="10">
        <v>0.10830324909747292</v>
      </c>
      <c r="N7" s="9">
        <v>0.14814814814814814</v>
      </c>
      <c r="O7" s="10">
        <v>0.10185185185185185</v>
      </c>
      <c r="P7" s="10">
        <v>8.7009803921568624E-2</v>
      </c>
      <c r="Q7" s="10">
        <v>4.065040650406504E-2</v>
      </c>
      <c r="R7" s="10">
        <v>0</v>
      </c>
      <c r="S7" s="9">
        <v>0.12949640287769784</v>
      </c>
      <c r="T7" s="4"/>
      <c r="U7" s="7"/>
      <c r="V7" s="12"/>
      <c r="W7" s="12"/>
      <c r="X7" s="7"/>
    </row>
    <row r="8" spans="1:24" x14ac:dyDescent="0.2">
      <c r="A8" s="7" t="s">
        <v>28</v>
      </c>
      <c r="B8" s="7" t="s">
        <v>29</v>
      </c>
      <c r="C8" s="7">
        <v>67720</v>
      </c>
      <c r="D8" s="7">
        <v>11206</v>
      </c>
      <c r="E8" s="13">
        <v>0.16547548730064973</v>
      </c>
      <c r="F8" s="4"/>
      <c r="G8" s="9">
        <v>0.15942028985507245</v>
      </c>
      <c r="H8" s="9">
        <v>0.14887295081967214</v>
      </c>
      <c r="I8" s="9">
        <v>0.13459294248402334</v>
      </c>
      <c r="J8" s="12">
        <v>0.20564677613135759</v>
      </c>
      <c r="K8" s="12">
        <v>0.24746835443037973</v>
      </c>
      <c r="L8" s="12">
        <v>0.2367601246105919</v>
      </c>
      <c r="M8" s="12">
        <v>0.22538552787663108</v>
      </c>
      <c r="N8" s="12">
        <v>0.2045045045045045</v>
      </c>
      <c r="O8" s="11">
        <v>0.1672514619883041</v>
      </c>
      <c r="P8" s="9">
        <v>0.14130285084699076</v>
      </c>
      <c r="Q8" s="11">
        <v>0.1649954421148587</v>
      </c>
      <c r="R8" s="11">
        <v>0.17809867629362214</v>
      </c>
      <c r="S8" s="12">
        <v>0.19681791396582204</v>
      </c>
      <c r="T8" s="4"/>
      <c r="U8" s="7"/>
      <c r="V8" s="12"/>
      <c r="W8" s="12"/>
      <c r="X8" s="7"/>
    </row>
    <row r="9" spans="1:24" x14ac:dyDescent="0.2">
      <c r="A9" s="7" t="s">
        <v>30</v>
      </c>
      <c r="B9" s="7" t="s">
        <v>31</v>
      </c>
      <c r="C9" s="7">
        <v>146425</v>
      </c>
      <c r="D9" s="7">
        <v>20442</v>
      </c>
      <c r="E9" s="8">
        <v>0.13960730749530476</v>
      </c>
      <c r="F9" s="4"/>
      <c r="G9" s="9">
        <v>0.14949928469241774</v>
      </c>
      <c r="H9" s="9">
        <v>0.12643253234750462</v>
      </c>
      <c r="I9" s="10">
        <v>9.1270347231076548E-2</v>
      </c>
      <c r="J9" s="9">
        <v>0.14181777057337808</v>
      </c>
      <c r="K9" s="11">
        <v>0.16247131632014464</v>
      </c>
      <c r="L9" s="11">
        <v>0.17533206831119544</v>
      </c>
      <c r="M9" s="11">
        <v>0.19265238670310811</v>
      </c>
      <c r="N9" s="12">
        <v>0.22125813449023865</v>
      </c>
      <c r="O9" s="11">
        <v>0.1852140077821012</v>
      </c>
      <c r="P9" s="12">
        <v>0.20612813370473537</v>
      </c>
      <c r="Q9" s="11">
        <v>0.18138010794140325</v>
      </c>
      <c r="R9" s="11">
        <v>0.19303525365434221</v>
      </c>
      <c r="S9" s="9">
        <v>0.14976887519260401</v>
      </c>
      <c r="T9" s="4"/>
      <c r="U9" s="7"/>
      <c r="V9" s="12"/>
      <c r="W9" s="12"/>
      <c r="X9" s="7"/>
    </row>
    <row r="10" spans="1:24" x14ac:dyDescent="0.2">
      <c r="A10" s="7" t="s">
        <v>32</v>
      </c>
      <c r="B10" s="7" t="s">
        <v>33</v>
      </c>
      <c r="C10" s="7">
        <v>7636</v>
      </c>
      <c r="D10" s="7">
        <v>1267</v>
      </c>
      <c r="E10" s="13">
        <v>0.16592456783656365</v>
      </c>
      <c r="F10" s="4"/>
      <c r="G10" s="10">
        <v>0.12087912087912088</v>
      </c>
      <c r="H10" s="11">
        <v>0.16367713004484305</v>
      </c>
      <c r="I10" s="9">
        <v>0.12472406181015452</v>
      </c>
      <c r="J10" s="9">
        <v>0.15548281505728315</v>
      </c>
      <c r="K10" s="11">
        <v>0.18271200327734535</v>
      </c>
      <c r="L10" s="12">
        <v>0.2109500805152979</v>
      </c>
      <c r="M10" s="12">
        <v>0.1959378733572282</v>
      </c>
      <c r="N10" s="12">
        <v>0.22857142857142856</v>
      </c>
      <c r="O10" s="11">
        <v>0.1728395061728395</v>
      </c>
      <c r="P10" s="9">
        <v>0.13099630996309963</v>
      </c>
      <c r="Q10" s="11">
        <v>0.17419354838709675</v>
      </c>
      <c r="R10" s="10">
        <v>0.11635220125786164</v>
      </c>
      <c r="S10" s="11">
        <v>0.19444444444444445</v>
      </c>
      <c r="T10" s="4"/>
      <c r="U10" s="7"/>
      <c r="V10" s="12"/>
      <c r="W10" s="12"/>
      <c r="X10" s="7"/>
    </row>
    <row r="11" spans="1:24" x14ac:dyDescent="0.2">
      <c r="A11" s="7" t="s">
        <v>34</v>
      </c>
      <c r="B11" s="7" t="s">
        <v>35</v>
      </c>
      <c r="C11" s="7">
        <v>3393</v>
      </c>
      <c r="D11" s="7">
        <v>643</v>
      </c>
      <c r="E11" s="13">
        <v>0.18950781019746538</v>
      </c>
      <c r="F11" s="4"/>
      <c r="G11" s="12">
        <v>0.23170731707317072</v>
      </c>
      <c r="H11" s="12">
        <v>0.28205128205128205</v>
      </c>
      <c r="I11" s="9">
        <v>0.14919354838709678</v>
      </c>
      <c r="J11" s="12">
        <v>0.25</v>
      </c>
      <c r="K11" s="11">
        <v>0.18660287081339713</v>
      </c>
      <c r="L11" s="11">
        <v>0.16883116883116883</v>
      </c>
      <c r="M11" s="12">
        <v>0.22395833333333337</v>
      </c>
      <c r="N11" s="12">
        <v>0.5</v>
      </c>
      <c r="O11" s="9">
        <v>0.15625</v>
      </c>
      <c r="P11" s="10">
        <v>0.11904761904761904</v>
      </c>
      <c r="Q11" s="12">
        <v>0.21839080459770116</v>
      </c>
      <c r="R11" s="10">
        <v>9.285714285714286E-2</v>
      </c>
      <c r="S11" s="11">
        <v>0.18095238095238095</v>
      </c>
      <c r="T11" s="4"/>
      <c r="U11" s="7"/>
      <c r="V11" s="12"/>
      <c r="W11" s="12"/>
      <c r="X11" s="7"/>
    </row>
    <row r="12" spans="1:24" x14ac:dyDescent="0.2">
      <c r="A12" s="7" t="s">
        <v>36</v>
      </c>
      <c r="B12" s="7" t="s">
        <v>37</v>
      </c>
      <c r="C12" s="7">
        <v>1421</v>
      </c>
      <c r="D12" s="7">
        <v>186</v>
      </c>
      <c r="E12" s="8">
        <v>0.13089373680506686</v>
      </c>
      <c r="F12" s="4"/>
      <c r="G12" s="12"/>
      <c r="H12" s="10">
        <v>0</v>
      </c>
      <c r="I12" s="10">
        <v>9.2696629213483164E-2</v>
      </c>
      <c r="J12" s="10">
        <v>0</v>
      </c>
      <c r="K12" s="12">
        <v>0.33333333333333331</v>
      </c>
      <c r="L12" s="12">
        <v>0.25531914893617019</v>
      </c>
      <c r="M12" s="11">
        <v>0.16935483870967741</v>
      </c>
      <c r="N12" s="9">
        <v>0.14529914529914531</v>
      </c>
      <c r="O12" s="9">
        <v>0.14117647058823529</v>
      </c>
      <c r="P12" s="12">
        <v>0.19626168224299065</v>
      </c>
      <c r="Q12" s="10">
        <v>0.10452961672473868</v>
      </c>
      <c r="R12" s="10">
        <v>0</v>
      </c>
      <c r="S12" s="10">
        <v>0.1206896551724138</v>
      </c>
      <c r="T12" s="4"/>
      <c r="U12" s="7"/>
      <c r="V12" s="12"/>
      <c r="W12" s="12"/>
      <c r="X12" s="7"/>
    </row>
    <row r="13" spans="1:24" x14ac:dyDescent="0.2">
      <c r="A13" s="7" t="s">
        <v>38</v>
      </c>
      <c r="B13" s="7" t="s">
        <v>39</v>
      </c>
      <c r="C13" s="7">
        <v>9915</v>
      </c>
      <c r="D13" s="7">
        <v>1551</v>
      </c>
      <c r="E13" s="8">
        <v>0.15642965204236006</v>
      </c>
      <c r="F13" s="4"/>
      <c r="G13" s="12">
        <v>0.21337579617834396</v>
      </c>
      <c r="H13" s="12">
        <v>0.21223021582733817</v>
      </c>
      <c r="I13" s="9">
        <v>0.12883435582822086</v>
      </c>
      <c r="J13" s="12">
        <v>0.23265306122448975</v>
      </c>
      <c r="K13" s="12">
        <v>0.20668896321070235</v>
      </c>
      <c r="L13" s="10">
        <v>6.047966631908238E-2</v>
      </c>
      <c r="M13" s="12">
        <v>0.22068965517241379</v>
      </c>
      <c r="N13" s="12">
        <v>0.26136363636363635</v>
      </c>
      <c r="O13" s="9">
        <v>0.1306532663316583</v>
      </c>
      <c r="P13" s="11">
        <v>0.18717948717948721</v>
      </c>
      <c r="Q13" s="11">
        <v>0.18439716312056736</v>
      </c>
      <c r="R13" s="11">
        <v>0.19469026548672569</v>
      </c>
      <c r="S13" s="11">
        <v>0.1691542288557214</v>
      </c>
      <c r="T13" s="4"/>
      <c r="U13" s="7"/>
      <c r="V13" s="12"/>
      <c r="W13" s="12"/>
      <c r="X13" s="7"/>
    </row>
    <row r="14" spans="1:24" x14ac:dyDescent="0.2">
      <c r="A14" s="7" t="s">
        <v>40</v>
      </c>
      <c r="B14" s="7" t="s">
        <v>41</v>
      </c>
      <c r="C14" s="7">
        <v>62923</v>
      </c>
      <c r="D14" s="7">
        <v>11191</v>
      </c>
      <c r="E14" s="13">
        <v>0.17785229566295299</v>
      </c>
      <c r="F14" s="4"/>
      <c r="G14" s="11">
        <v>0.19170984455958548</v>
      </c>
      <c r="H14" s="12">
        <v>0.23271889400921655</v>
      </c>
      <c r="I14" s="11">
        <v>0.18175511619840445</v>
      </c>
      <c r="J14" s="12">
        <v>0.22660098522167488</v>
      </c>
      <c r="K14" s="11">
        <v>0.16585509812601446</v>
      </c>
      <c r="L14" s="11">
        <v>0.170311464546057</v>
      </c>
      <c r="M14" s="12">
        <v>0.21879211074359917</v>
      </c>
      <c r="N14" s="12">
        <v>0.26470588235294118</v>
      </c>
      <c r="O14" s="12">
        <v>0.20430107526881719</v>
      </c>
      <c r="P14" s="12">
        <v>0.22177419354838707</v>
      </c>
      <c r="Q14" s="12">
        <v>0.22140762463343108</v>
      </c>
      <c r="R14" s="11">
        <v>0.16354556803995007</v>
      </c>
      <c r="S14" s="11">
        <v>0.19253731343283581</v>
      </c>
      <c r="T14" s="4"/>
      <c r="U14" s="7"/>
      <c r="V14" s="12"/>
      <c r="W14" s="12"/>
      <c r="X14" s="7"/>
    </row>
    <row r="15" spans="1:24" x14ac:dyDescent="0.2">
      <c r="A15" s="7" t="s">
        <v>42</v>
      </c>
      <c r="B15" s="7" t="s">
        <v>43</v>
      </c>
      <c r="C15" s="7">
        <v>2189</v>
      </c>
      <c r="D15" s="7">
        <v>456</v>
      </c>
      <c r="E15" s="15">
        <v>0.20831429876656007</v>
      </c>
      <c r="F15" s="4"/>
      <c r="G15" s="11">
        <v>0.16129032258064516</v>
      </c>
      <c r="H15" s="12">
        <v>0.3888888888888889</v>
      </c>
      <c r="I15" s="12">
        <v>0.23636363636363636</v>
      </c>
      <c r="J15" s="10">
        <v>0</v>
      </c>
      <c r="K15" s="12">
        <v>0.23478260869565215</v>
      </c>
      <c r="L15" s="12">
        <v>0.19565217391304349</v>
      </c>
      <c r="M15" s="12">
        <v>0.21008403361344535</v>
      </c>
      <c r="N15" s="12"/>
      <c r="O15" s="10">
        <v>0</v>
      </c>
      <c r="P15" s="10">
        <v>0</v>
      </c>
      <c r="Q15" s="11">
        <v>0.17280453257790368</v>
      </c>
      <c r="R15" s="11">
        <v>0.19191919191919193</v>
      </c>
      <c r="S15" s="9">
        <v>0.13953488372093023</v>
      </c>
      <c r="T15" s="4"/>
      <c r="U15" s="7"/>
      <c r="V15" s="12"/>
      <c r="W15" s="12"/>
      <c r="X15" s="7"/>
    </row>
    <row r="16" spans="1:24" x14ac:dyDescent="0.2">
      <c r="A16" s="7" t="s">
        <v>44</v>
      </c>
      <c r="B16" s="7" t="s">
        <v>45</v>
      </c>
      <c r="C16" s="7">
        <v>132427</v>
      </c>
      <c r="D16" s="7">
        <v>22537</v>
      </c>
      <c r="E16" s="13">
        <v>0.1701843279693718</v>
      </c>
      <c r="F16" s="4"/>
      <c r="G16" s="11">
        <v>0.19232736572890025</v>
      </c>
      <c r="H16" s="11">
        <v>0.19402985074626863</v>
      </c>
      <c r="I16" s="11">
        <v>0.18934821967410984</v>
      </c>
      <c r="J16" s="12">
        <v>0.21066578337197747</v>
      </c>
      <c r="K16" s="11">
        <v>0.18358557594043504</v>
      </c>
      <c r="L16" s="12">
        <v>0.20575743275129779</v>
      </c>
      <c r="M16" s="11">
        <v>0.18500483492195055</v>
      </c>
      <c r="N16" s="12">
        <v>0.22388059701492535</v>
      </c>
      <c r="O16" s="12">
        <v>0.20168776371308017</v>
      </c>
      <c r="P16" s="12">
        <v>0.26315789473684209</v>
      </c>
      <c r="Q16" s="10">
        <v>0.12121579074836522</v>
      </c>
      <c r="R16" s="11">
        <v>0.18407679277244496</v>
      </c>
      <c r="S16" s="11">
        <v>0.16776451214491561</v>
      </c>
      <c r="T16" s="4"/>
      <c r="U16" s="7"/>
      <c r="V16" s="12"/>
      <c r="W16" s="12"/>
      <c r="X16" s="7"/>
    </row>
    <row r="17" spans="1:72" x14ac:dyDescent="0.2">
      <c r="A17" s="7" t="s">
        <v>46</v>
      </c>
      <c r="B17" s="7" t="s">
        <v>47</v>
      </c>
      <c r="C17" s="7">
        <v>2001</v>
      </c>
      <c r="D17" s="7">
        <v>195</v>
      </c>
      <c r="E17" s="14">
        <v>9.7451274362818585E-2</v>
      </c>
      <c r="F17" s="4"/>
      <c r="G17" s="12"/>
      <c r="H17" s="9">
        <v>0.15880893300248139</v>
      </c>
      <c r="I17" s="10">
        <v>8.2938388625592413E-2</v>
      </c>
      <c r="J17" s="12">
        <v>0.24444444444444444</v>
      </c>
      <c r="K17" s="10">
        <v>7.575757575757576E-2</v>
      </c>
      <c r="L17" s="10">
        <v>0</v>
      </c>
      <c r="M17" s="10">
        <v>0.1124031007751938</v>
      </c>
      <c r="N17" s="10">
        <v>0</v>
      </c>
      <c r="O17" s="10">
        <v>3.0674846625766871E-2</v>
      </c>
      <c r="P17" s="10">
        <v>0</v>
      </c>
      <c r="Q17" s="12"/>
      <c r="R17" s="12">
        <v>0</v>
      </c>
      <c r="S17" s="10">
        <v>0</v>
      </c>
      <c r="T17" s="4"/>
      <c r="U17" s="7"/>
      <c r="V17" s="12"/>
      <c r="W17" s="12"/>
      <c r="X17" s="7"/>
    </row>
    <row r="18" spans="1:72" x14ac:dyDescent="0.2">
      <c r="A18" s="7" t="s">
        <v>48</v>
      </c>
      <c r="B18" s="7" t="s">
        <v>49</v>
      </c>
      <c r="C18" s="7">
        <v>22965</v>
      </c>
      <c r="D18" s="7">
        <v>3825</v>
      </c>
      <c r="E18" s="13">
        <v>0.16655780535597647</v>
      </c>
      <c r="F18" s="4"/>
      <c r="G18" s="12">
        <v>0.22535211267605632</v>
      </c>
      <c r="H18" s="11">
        <v>0.17073170731707318</v>
      </c>
      <c r="I18" s="9">
        <v>0.15563636363636363</v>
      </c>
      <c r="J18" s="11">
        <v>0.17910447761194029</v>
      </c>
      <c r="K18" s="11">
        <v>0.15956755479411591</v>
      </c>
      <c r="L18" s="12">
        <v>0.22608695652173913</v>
      </c>
      <c r="M18" s="12">
        <v>0.25102319236016374</v>
      </c>
      <c r="N18" s="9">
        <v>0.14285714285714285</v>
      </c>
      <c r="O18" s="12">
        <v>0.20202020202020199</v>
      </c>
      <c r="P18" s="12">
        <v>0.3247863247863248</v>
      </c>
      <c r="Q18" s="9">
        <v>0.15811965811965811</v>
      </c>
      <c r="R18" s="11">
        <v>0.16540540540540541</v>
      </c>
      <c r="S18" s="11">
        <v>0.17507418397626112</v>
      </c>
      <c r="T18" s="4"/>
      <c r="U18" s="7"/>
      <c r="V18" s="12"/>
      <c r="W18" s="12"/>
      <c r="X18" s="7"/>
    </row>
    <row r="19" spans="1:72" x14ac:dyDescent="0.2">
      <c r="A19" s="7" t="s">
        <v>50</v>
      </c>
      <c r="B19" s="7" t="s">
        <v>51</v>
      </c>
      <c r="C19" s="7">
        <v>732</v>
      </c>
      <c r="D19" s="7">
        <v>58</v>
      </c>
      <c r="E19" s="14">
        <v>7.9234972677595633E-2</v>
      </c>
      <c r="F19" s="4"/>
      <c r="G19" s="12"/>
      <c r="H19" s="10">
        <v>0</v>
      </c>
      <c r="I19" s="10">
        <v>0</v>
      </c>
      <c r="J19" s="10">
        <v>0</v>
      </c>
      <c r="K19" s="12">
        <v>0.19672131147540983</v>
      </c>
      <c r="L19" s="10">
        <v>0</v>
      </c>
      <c r="M19" s="10">
        <v>5.9620596205962058E-2</v>
      </c>
      <c r="N19" s="12"/>
      <c r="O19" s="10">
        <v>0</v>
      </c>
      <c r="P19" s="10">
        <v>0</v>
      </c>
      <c r="Q19" s="12"/>
      <c r="R19" s="10">
        <v>0</v>
      </c>
      <c r="S19" s="10">
        <v>0</v>
      </c>
      <c r="T19" s="4"/>
      <c r="U19" s="7"/>
      <c r="V19" s="12"/>
      <c r="W19" s="12"/>
      <c r="X19" s="7"/>
    </row>
    <row r="20" spans="1:72" x14ac:dyDescent="0.2">
      <c r="A20" s="7" t="s">
        <v>52</v>
      </c>
      <c r="B20" s="7" t="s">
        <v>53</v>
      </c>
      <c r="C20" s="7">
        <v>1846</v>
      </c>
      <c r="D20" s="7">
        <v>167</v>
      </c>
      <c r="E20" s="14">
        <v>9.0465872156012997E-2</v>
      </c>
      <c r="F20" s="4"/>
      <c r="G20" s="10">
        <v>0</v>
      </c>
      <c r="H20" s="10">
        <v>0.1111111111111111</v>
      </c>
      <c r="I20" s="10">
        <v>0.1122715404699739</v>
      </c>
      <c r="J20" s="10">
        <v>0</v>
      </c>
      <c r="K20" s="11">
        <v>0.16129032258064516</v>
      </c>
      <c r="L20" s="10">
        <v>0</v>
      </c>
      <c r="M20" s="9">
        <v>0.1476510067114094</v>
      </c>
      <c r="N20" s="10">
        <v>5.5555555555555552E-2</v>
      </c>
      <c r="O20" s="10">
        <v>7.8688524590163941E-2</v>
      </c>
      <c r="P20" s="10">
        <v>8.8397790055248601E-2</v>
      </c>
      <c r="Q20" s="10">
        <v>4.9315068493150691E-2</v>
      </c>
      <c r="R20" s="10">
        <v>0</v>
      </c>
      <c r="S20" s="9">
        <v>0.14666666666666667</v>
      </c>
      <c r="T20" s="4"/>
      <c r="U20" s="7"/>
      <c r="V20" s="12"/>
      <c r="W20" s="12"/>
      <c r="X20" s="7"/>
    </row>
    <row r="21" spans="1:72" x14ac:dyDescent="0.2">
      <c r="A21" s="7" t="s">
        <v>54</v>
      </c>
      <c r="B21" s="7" t="s">
        <v>55</v>
      </c>
      <c r="C21" s="7">
        <v>1421</v>
      </c>
      <c r="D21" s="7">
        <v>246</v>
      </c>
      <c r="E21" s="13">
        <v>0.17311752287121746</v>
      </c>
      <c r="F21" s="4"/>
      <c r="G21" s="10">
        <v>0</v>
      </c>
      <c r="H21" s="12">
        <v>0.28947368421052633</v>
      </c>
      <c r="I21" s="10">
        <v>0</v>
      </c>
      <c r="J21" s="10">
        <v>0</v>
      </c>
      <c r="K21" s="11">
        <v>0.17329545454545456</v>
      </c>
      <c r="L21" s="12">
        <v>0.25</v>
      </c>
      <c r="M21" s="11">
        <v>0.17647058823529413</v>
      </c>
      <c r="N21" s="12"/>
      <c r="O21" s="12"/>
      <c r="P21" s="12">
        <v>0.38095238095238099</v>
      </c>
      <c r="Q21" s="10">
        <v>0</v>
      </c>
      <c r="R21" s="12">
        <v>0.2608695652173913</v>
      </c>
      <c r="S21" s="10">
        <v>0</v>
      </c>
      <c r="T21" s="4"/>
      <c r="U21" s="7"/>
      <c r="V21" s="12"/>
      <c r="W21" s="12"/>
      <c r="X21" s="7"/>
    </row>
    <row r="22" spans="1:72" x14ac:dyDescent="0.2">
      <c r="A22" s="7" t="s">
        <v>56</v>
      </c>
      <c r="B22" s="7" t="s">
        <v>57</v>
      </c>
      <c r="C22" s="7">
        <v>224</v>
      </c>
      <c r="D22" s="7">
        <v>37</v>
      </c>
      <c r="E22" s="13">
        <v>0.16517857142857142</v>
      </c>
      <c r="F22" s="4"/>
      <c r="G22" s="12">
        <v>0.3125</v>
      </c>
      <c r="H22" s="12"/>
      <c r="I22" s="10">
        <v>0</v>
      </c>
      <c r="J22" s="10">
        <v>0</v>
      </c>
      <c r="K22" s="12">
        <v>0.30476190476190479</v>
      </c>
      <c r="L22" s="10">
        <v>0</v>
      </c>
      <c r="M22" s="10">
        <v>0</v>
      </c>
      <c r="N22" s="12"/>
      <c r="O22" s="10">
        <v>0</v>
      </c>
      <c r="P22" s="12"/>
      <c r="Q22" s="12"/>
      <c r="R22" s="10">
        <v>0</v>
      </c>
      <c r="S22" s="12"/>
      <c r="T22" s="4"/>
      <c r="U22" s="7"/>
      <c r="V22" s="12"/>
      <c r="W22" s="12"/>
      <c r="X22" s="7"/>
    </row>
    <row r="23" spans="1:72" x14ac:dyDescent="0.2">
      <c r="A23" s="7" t="s">
        <v>58</v>
      </c>
      <c r="B23" s="7" t="s">
        <v>59</v>
      </c>
      <c r="C23" s="7">
        <v>623</v>
      </c>
      <c r="D23" s="7">
        <v>60</v>
      </c>
      <c r="E23" s="14">
        <v>9.6308186195826651E-2</v>
      </c>
      <c r="F23" s="4"/>
      <c r="G23" s="10">
        <v>8.2236842105263164E-2</v>
      </c>
      <c r="H23" s="10">
        <v>0</v>
      </c>
      <c r="I23" s="10">
        <v>0</v>
      </c>
      <c r="J23" s="12"/>
      <c r="K23" s="11">
        <v>0.19230769230769232</v>
      </c>
      <c r="L23" s="10">
        <v>0.12195121951219512</v>
      </c>
      <c r="M23" s="10">
        <v>0</v>
      </c>
      <c r="N23" s="12"/>
      <c r="O23" s="12"/>
      <c r="P23" s="12"/>
      <c r="Q23" s="9">
        <v>0.15625</v>
      </c>
      <c r="R23" s="10">
        <v>0</v>
      </c>
      <c r="S23" s="12"/>
      <c r="T23" s="4"/>
      <c r="U23" s="7"/>
      <c r="V23" s="12"/>
      <c r="W23" s="12"/>
      <c r="X23" s="7"/>
    </row>
    <row r="24" spans="1:72" x14ac:dyDescent="0.2">
      <c r="A24" s="7" t="s">
        <v>60</v>
      </c>
      <c r="B24" s="7" t="s">
        <v>61</v>
      </c>
      <c r="C24" s="7">
        <v>941</v>
      </c>
      <c r="D24" s="7">
        <v>160</v>
      </c>
      <c r="E24" s="13">
        <v>0.17003188097768332</v>
      </c>
      <c r="F24" s="4"/>
      <c r="G24" s="12"/>
      <c r="H24" s="10">
        <v>0</v>
      </c>
      <c r="I24" s="12">
        <v>0.24615384615384617</v>
      </c>
      <c r="J24" s="10">
        <v>0</v>
      </c>
      <c r="K24" s="11">
        <v>0.1942257217847769</v>
      </c>
      <c r="L24" s="10">
        <v>0.1111111111111111</v>
      </c>
      <c r="M24" s="11">
        <v>0.17910447761194029</v>
      </c>
      <c r="N24" s="12"/>
      <c r="O24" s="12">
        <v>0.25</v>
      </c>
      <c r="P24" s="10">
        <v>0</v>
      </c>
      <c r="Q24" s="10">
        <v>0</v>
      </c>
      <c r="R24" s="10">
        <v>0.10666666666666667</v>
      </c>
      <c r="S24" s="12">
        <v>0.3611111111111111</v>
      </c>
      <c r="T24" s="4"/>
      <c r="U24" s="7"/>
      <c r="V24" s="12"/>
      <c r="W24" s="12"/>
      <c r="X24" s="7"/>
    </row>
    <row r="25" spans="1:72" x14ac:dyDescent="0.2">
      <c r="A25" s="7" t="s">
        <v>62</v>
      </c>
      <c r="B25" s="7" t="s">
        <v>63</v>
      </c>
      <c r="C25" s="7">
        <v>20466</v>
      </c>
      <c r="D25" s="7">
        <v>2757</v>
      </c>
      <c r="E25" s="8">
        <v>0.13471122837877456</v>
      </c>
      <c r="F25" s="4"/>
      <c r="G25" s="10">
        <v>0.11266094420600858</v>
      </c>
      <c r="H25" s="10">
        <v>0.10695876288659792</v>
      </c>
      <c r="I25" s="10">
        <v>0.10126150698943062</v>
      </c>
      <c r="J25" s="9">
        <v>0.13759213759213759</v>
      </c>
      <c r="K25" s="11">
        <v>0.17812814491781279</v>
      </c>
      <c r="L25" s="9">
        <v>0.15794573643410853</v>
      </c>
      <c r="M25" s="10">
        <v>0.11007171811661988</v>
      </c>
      <c r="N25" s="9">
        <v>0.15503875968992248</v>
      </c>
      <c r="O25" s="10">
        <v>0.10387596899224806</v>
      </c>
      <c r="P25" s="10">
        <v>0.1020408163265306</v>
      </c>
      <c r="Q25" s="10">
        <v>0.1225130890052356</v>
      </c>
      <c r="R25" s="9">
        <v>0.14250309789343246</v>
      </c>
      <c r="S25" s="10">
        <v>0.11955420466058764</v>
      </c>
      <c r="T25" s="4"/>
      <c r="U25" s="7"/>
      <c r="V25" s="12"/>
      <c r="W25" s="12"/>
      <c r="X25" s="7"/>
    </row>
    <row r="26" spans="1:72" x14ac:dyDescent="0.2">
      <c r="A26" s="7" t="s">
        <v>64</v>
      </c>
      <c r="B26" s="7" t="s">
        <v>65</v>
      </c>
      <c r="C26" s="7">
        <v>1673</v>
      </c>
      <c r="D26" s="7">
        <v>194</v>
      </c>
      <c r="E26" s="14">
        <v>0.1159593544530783</v>
      </c>
      <c r="F26" s="4"/>
      <c r="G26" s="10">
        <v>0</v>
      </c>
      <c r="H26" s="9">
        <v>0.14545454545454545</v>
      </c>
      <c r="I26" s="10">
        <v>0.10294117647058824</v>
      </c>
      <c r="J26" s="11">
        <v>0.1981981981981982</v>
      </c>
      <c r="K26" s="9">
        <v>0.14130434782608697</v>
      </c>
      <c r="L26" s="10">
        <v>9.3567251461988299E-2</v>
      </c>
      <c r="M26" s="10">
        <v>0.11023622047244094</v>
      </c>
      <c r="N26" s="12"/>
      <c r="O26" s="12">
        <v>0.20588235294117649</v>
      </c>
      <c r="P26" s="10">
        <v>0.1129032258064516</v>
      </c>
      <c r="Q26" s="10">
        <v>9.9009900990099015E-2</v>
      </c>
      <c r="R26" s="10">
        <v>6.4516129032258063E-2</v>
      </c>
      <c r="S26" s="10">
        <v>9.8591549295774641E-2</v>
      </c>
      <c r="T26" s="4"/>
      <c r="U26" s="7"/>
      <c r="V26" s="12"/>
      <c r="W26" s="12"/>
      <c r="X26" s="7"/>
    </row>
    <row r="27" spans="1:72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1:72" x14ac:dyDescent="0.2">
      <c r="A28" s="24"/>
      <c r="B28" s="24"/>
      <c r="C28" s="44" t="s">
        <v>170</v>
      </c>
      <c r="D28" s="39" t="s">
        <v>75</v>
      </c>
      <c r="E28" s="39"/>
      <c r="F28" s="39"/>
      <c r="G28" s="39" t="s">
        <v>76</v>
      </c>
      <c r="H28" s="39"/>
      <c r="I28" s="39"/>
      <c r="J28" s="39" t="s">
        <v>110</v>
      </c>
      <c r="K28" s="39"/>
      <c r="L28" s="39"/>
      <c r="M28" s="39" t="s">
        <v>78</v>
      </c>
      <c r="N28" s="39"/>
      <c r="O28" s="39"/>
      <c r="P28" s="39" t="s">
        <v>79</v>
      </c>
      <c r="Q28" s="39"/>
      <c r="R28" s="39"/>
      <c r="S28" s="39" t="s">
        <v>80</v>
      </c>
      <c r="T28" s="39"/>
      <c r="U28" s="39"/>
      <c r="V28" s="39" t="s">
        <v>81</v>
      </c>
      <c r="W28" s="39"/>
      <c r="X28" s="39"/>
      <c r="Y28" s="41" t="s">
        <v>82</v>
      </c>
      <c r="Z28" s="41"/>
      <c r="AA28" s="39"/>
      <c r="AB28" s="41" t="s">
        <v>83</v>
      </c>
      <c r="AC28" s="41"/>
      <c r="AD28" s="39"/>
      <c r="AE28" s="24" t="s">
        <v>111</v>
      </c>
      <c r="AF28" s="24"/>
      <c r="AG28" s="39"/>
      <c r="AH28" s="24" t="s">
        <v>85</v>
      </c>
      <c r="AI28" s="24"/>
      <c r="AJ28" s="39"/>
      <c r="AK28" s="24" t="s">
        <v>86</v>
      </c>
      <c r="AL28" s="24"/>
      <c r="AM28" s="39"/>
      <c r="AN28" s="24" t="s">
        <v>87</v>
      </c>
      <c r="AO28" s="24"/>
      <c r="AP28" s="39"/>
      <c r="AQ28" s="24"/>
      <c r="AR28" s="24"/>
      <c r="AS28" s="24"/>
      <c r="AT28" s="24"/>
      <c r="AU28" s="24" t="s">
        <v>171</v>
      </c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 t="s">
        <v>172</v>
      </c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</row>
    <row r="29" spans="1:72" x14ac:dyDescent="0.2">
      <c r="A29" s="24"/>
      <c r="B29" s="24"/>
      <c r="C29" s="44" t="s">
        <v>170</v>
      </c>
      <c r="D29" s="41" t="s">
        <v>112</v>
      </c>
      <c r="E29" s="41" t="s">
        <v>113</v>
      </c>
      <c r="F29" s="41"/>
      <c r="G29" s="41" t="s">
        <v>112</v>
      </c>
      <c r="H29" s="41" t="s">
        <v>113</v>
      </c>
      <c r="I29" s="41"/>
      <c r="J29" s="41" t="s">
        <v>112</v>
      </c>
      <c r="K29" s="41" t="s">
        <v>113</v>
      </c>
      <c r="L29" s="41"/>
      <c r="M29" s="41" t="s">
        <v>112</v>
      </c>
      <c r="N29" s="41" t="s">
        <v>113</v>
      </c>
      <c r="O29" s="41"/>
      <c r="P29" s="41" t="s">
        <v>112</v>
      </c>
      <c r="Q29" s="41" t="s">
        <v>113</v>
      </c>
      <c r="R29" s="41"/>
      <c r="S29" s="41" t="s">
        <v>112</v>
      </c>
      <c r="T29" s="41" t="s">
        <v>113</v>
      </c>
      <c r="U29" s="41"/>
      <c r="V29" s="41" t="s">
        <v>112</v>
      </c>
      <c r="W29" s="41" t="s">
        <v>113</v>
      </c>
      <c r="X29" s="41"/>
      <c r="Y29" s="41" t="s">
        <v>112</v>
      </c>
      <c r="Z29" s="41" t="s">
        <v>113</v>
      </c>
      <c r="AA29" s="41"/>
      <c r="AB29" s="41" t="s">
        <v>112</v>
      </c>
      <c r="AC29" s="41" t="s">
        <v>113</v>
      </c>
      <c r="AD29" s="41"/>
      <c r="AE29" s="41" t="s">
        <v>112</v>
      </c>
      <c r="AF29" s="41" t="s">
        <v>113</v>
      </c>
      <c r="AG29" s="41"/>
      <c r="AH29" s="41" t="s">
        <v>112</v>
      </c>
      <c r="AI29" s="41" t="s">
        <v>113</v>
      </c>
      <c r="AJ29" s="41"/>
      <c r="AK29" s="41" t="s">
        <v>112</v>
      </c>
      <c r="AL29" s="41" t="s">
        <v>113</v>
      </c>
      <c r="AM29" s="41"/>
      <c r="AN29" s="41" t="s">
        <v>112</v>
      </c>
      <c r="AO29" s="41" t="s">
        <v>113</v>
      </c>
      <c r="AP29" s="41"/>
      <c r="AQ29" s="41"/>
      <c r="AR29" s="41"/>
      <c r="AS29" s="41"/>
      <c r="AT29" s="24"/>
      <c r="AU29" s="24" t="s">
        <v>112</v>
      </c>
      <c r="AV29" s="24"/>
      <c r="AW29" s="24"/>
      <c r="AX29" s="24"/>
      <c r="AY29" s="24"/>
      <c r="AZ29" s="24"/>
      <c r="BA29" s="24" t="s">
        <v>113</v>
      </c>
      <c r="BB29" s="24"/>
      <c r="BC29" s="24"/>
      <c r="BD29" s="24"/>
      <c r="BE29" s="24"/>
      <c r="BF29" s="24"/>
      <c r="BG29" s="24"/>
      <c r="BH29" s="41" t="s">
        <v>112</v>
      </c>
      <c r="BI29" s="41"/>
      <c r="BJ29" s="41"/>
      <c r="BK29" s="41"/>
      <c r="BL29" s="41" t="s">
        <v>113</v>
      </c>
      <c r="BM29" s="41"/>
      <c r="BN29" s="41"/>
      <c r="BO29" s="41"/>
      <c r="BP29" s="24"/>
      <c r="BQ29" s="24"/>
      <c r="BR29" s="24"/>
      <c r="BS29" s="24"/>
      <c r="BT29" s="24"/>
    </row>
    <row r="30" spans="1:72" x14ac:dyDescent="0.2">
      <c r="A30" s="24"/>
      <c r="B30" s="24"/>
      <c r="C30" s="44" t="s">
        <v>170</v>
      </c>
      <c r="D30" s="41" t="s">
        <v>112</v>
      </c>
      <c r="E30" s="41" t="s">
        <v>112</v>
      </c>
      <c r="F30" s="41"/>
      <c r="G30" s="41" t="s">
        <v>112</v>
      </c>
      <c r="H30" s="41" t="s">
        <v>112</v>
      </c>
      <c r="I30" s="41"/>
      <c r="J30" s="41" t="s">
        <v>112</v>
      </c>
      <c r="K30" s="41" t="s">
        <v>112</v>
      </c>
      <c r="L30" s="41"/>
      <c r="M30" s="41" t="s">
        <v>112</v>
      </c>
      <c r="N30" s="41" t="s">
        <v>112</v>
      </c>
      <c r="O30" s="41"/>
      <c r="P30" s="41" t="s">
        <v>112</v>
      </c>
      <c r="Q30" s="41" t="s">
        <v>112</v>
      </c>
      <c r="R30" s="41"/>
      <c r="S30" s="41" t="s">
        <v>112</v>
      </c>
      <c r="T30" s="41" t="s">
        <v>112</v>
      </c>
      <c r="U30" s="41"/>
      <c r="V30" s="41" t="s">
        <v>112</v>
      </c>
      <c r="W30" s="41" t="s">
        <v>112</v>
      </c>
      <c r="X30" s="41"/>
      <c r="Y30" s="41" t="s">
        <v>112</v>
      </c>
      <c r="Z30" s="41" t="s">
        <v>112</v>
      </c>
      <c r="AA30" s="41"/>
      <c r="AB30" s="41" t="s">
        <v>112</v>
      </c>
      <c r="AC30" s="41" t="s">
        <v>112</v>
      </c>
      <c r="AD30" s="41"/>
      <c r="AE30" s="41" t="s">
        <v>112</v>
      </c>
      <c r="AF30" s="41" t="s">
        <v>112</v>
      </c>
      <c r="AG30" s="41"/>
      <c r="AH30" s="41" t="s">
        <v>112</v>
      </c>
      <c r="AI30" s="41" t="s">
        <v>112</v>
      </c>
      <c r="AJ30" s="41"/>
      <c r="AK30" s="41" t="s">
        <v>112</v>
      </c>
      <c r="AL30" s="41" t="s">
        <v>112</v>
      </c>
      <c r="AM30" s="41"/>
      <c r="AN30" s="41" t="s">
        <v>112</v>
      </c>
      <c r="AO30" s="41" t="s">
        <v>112</v>
      </c>
      <c r="AP30" s="41"/>
      <c r="AQ30" s="41"/>
      <c r="AR30" s="41"/>
      <c r="AS30" s="41"/>
      <c r="AT30" s="24"/>
      <c r="AU30" s="41" t="s">
        <v>112</v>
      </c>
      <c r="AV30" s="41"/>
      <c r="AW30" s="41"/>
      <c r="AX30" s="41" t="s">
        <v>173</v>
      </c>
      <c r="AY30" s="41"/>
      <c r="AZ30" s="41"/>
      <c r="BA30" s="41" t="s">
        <v>112</v>
      </c>
      <c r="BB30" s="41"/>
      <c r="BC30" s="41"/>
      <c r="BD30" s="41" t="s">
        <v>173</v>
      </c>
      <c r="BE30" s="41"/>
      <c r="BF30" s="41"/>
      <c r="BG30" s="24"/>
      <c r="BH30" s="41" t="s">
        <v>112</v>
      </c>
      <c r="BI30" s="41"/>
      <c r="BJ30" s="41" t="s">
        <v>114</v>
      </c>
      <c r="BK30" s="41"/>
      <c r="BL30" s="41" t="s">
        <v>112</v>
      </c>
      <c r="BM30" s="41"/>
      <c r="BN30" s="41" t="s">
        <v>114</v>
      </c>
      <c r="BO30" s="41"/>
      <c r="BP30" s="24"/>
      <c r="BQ30" s="24" t="s">
        <v>174</v>
      </c>
      <c r="BR30" s="24"/>
      <c r="BS30" s="24"/>
      <c r="BT30" s="24"/>
    </row>
    <row r="31" spans="1:72" x14ac:dyDescent="0.2">
      <c r="A31" s="61" t="s">
        <v>116</v>
      </c>
      <c r="B31" s="61"/>
      <c r="C31" s="61" t="s">
        <v>116</v>
      </c>
      <c r="D31" s="49">
        <v>64973</v>
      </c>
      <c r="E31" s="49">
        <v>2786</v>
      </c>
      <c r="F31" s="15">
        <f>E31/D31</f>
        <v>4.2879349883797886E-2</v>
      </c>
      <c r="G31" s="44">
        <v>55714</v>
      </c>
      <c r="H31" s="44">
        <v>3800</v>
      </c>
      <c r="I31" s="15">
        <f>H31/G31</f>
        <v>6.8205477976810133E-2</v>
      </c>
      <c r="J31" s="44">
        <v>181464</v>
      </c>
      <c r="K31" s="44">
        <v>8824</v>
      </c>
      <c r="L31" s="15">
        <f>K31/J31</f>
        <v>4.862672486002733E-2</v>
      </c>
      <c r="M31" s="44">
        <v>77490</v>
      </c>
      <c r="N31" s="44">
        <v>7831</v>
      </c>
      <c r="O31" s="15">
        <f>N31/M31</f>
        <v>0.10105820105820106</v>
      </c>
      <c r="P31" s="44">
        <v>254444</v>
      </c>
      <c r="Q31" s="44">
        <v>19845</v>
      </c>
      <c r="R31" s="15">
        <f>Q31/P31</f>
        <v>7.799358601499741E-2</v>
      </c>
      <c r="S31" s="44">
        <v>44705</v>
      </c>
      <c r="T31" s="44">
        <v>1628</v>
      </c>
      <c r="U31" s="15">
        <f>T31/S31</f>
        <v>3.6416508220556983E-2</v>
      </c>
      <c r="V31" s="44">
        <v>207681</v>
      </c>
      <c r="W31" s="44">
        <v>9307</v>
      </c>
      <c r="X31" s="15">
        <f>W31/V31</f>
        <v>4.481392135053279E-2</v>
      </c>
      <c r="Y31" s="44">
        <v>18215</v>
      </c>
      <c r="Z31" s="44">
        <v>1118</v>
      </c>
      <c r="AA31" s="15">
        <f>Z31/Y31</f>
        <v>6.1377985177051883E-2</v>
      </c>
      <c r="AB31" s="44">
        <v>27961</v>
      </c>
      <c r="AC31" s="44">
        <v>1401</v>
      </c>
      <c r="AD31" s="15">
        <f>AC31/AB31</f>
        <v>5.0105504094989449E-2</v>
      </c>
      <c r="AE31" s="49">
        <v>35523</v>
      </c>
      <c r="AF31" s="49">
        <v>3232</v>
      </c>
      <c r="AG31" s="15">
        <f>AF31/AE31</f>
        <v>9.0983306590096555E-2</v>
      </c>
      <c r="AH31" s="44">
        <v>158001</v>
      </c>
      <c r="AI31" s="44">
        <v>5658</v>
      </c>
      <c r="AJ31" s="15">
        <f>AI31/AH31</f>
        <v>3.5809899937342168E-2</v>
      </c>
      <c r="AK31" s="44">
        <v>37420</v>
      </c>
      <c r="AL31" s="44">
        <v>2069</v>
      </c>
      <c r="AM31" s="15">
        <f>AL31/AK31</f>
        <v>5.5291288081239981E-2</v>
      </c>
      <c r="AN31" s="44">
        <v>129135</v>
      </c>
      <c r="AO31" s="44">
        <v>2883</v>
      </c>
      <c r="AP31" s="15">
        <f>AO31/AN31</f>
        <v>2.2325473341851549E-2</v>
      </c>
      <c r="AQ31" s="44"/>
      <c r="AR31" s="44"/>
      <c r="AS31" s="44"/>
      <c r="AT31" s="6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4"/>
      <c r="BH31" s="24">
        <v>1292726</v>
      </c>
      <c r="BI31" s="24"/>
      <c r="BJ31" s="24">
        <v>77025</v>
      </c>
      <c r="BK31" s="24"/>
      <c r="BL31" s="24">
        <v>70382</v>
      </c>
      <c r="BM31" s="24"/>
      <c r="BN31" s="24">
        <v>24566</v>
      </c>
      <c r="BO31" s="44"/>
      <c r="BP31" s="44"/>
      <c r="BQ31" s="44"/>
      <c r="BR31" s="44"/>
      <c r="BS31" s="44"/>
      <c r="BT31" s="44"/>
    </row>
    <row r="32" spans="1:72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</row>
    <row r="33" spans="1:72" x14ac:dyDescent="0.2">
      <c r="A33" s="24" t="s">
        <v>175</v>
      </c>
      <c r="B33" s="24"/>
      <c r="C33" s="24" t="s">
        <v>175</v>
      </c>
      <c r="D33" s="24">
        <v>28621</v>
      </c>
      <c r="E33" s="24">
        <v>2522</v>
      </c>
      <c r="F33" s="15"/>
      <c r="G33" s="24">
        <v>39672</v>
      </c>
      <c r="H33" s="24">
        <v>5257</v>
      </c>
      <c r="I33" s="24"/>
      <c r="J33" s="24">
        <v>142729</v>
      </c>
      <c r="K33" s="24">
        <v>14553</v>
      </c>
      <c r="L33" s="24"/>
      <c r="M33" s="24">
        <v>65369</v>
      </c>
      <c r="N33" s="24">
        <v>9817</v>
      </c>
      <c r="O33" s="24"/>
      <c r="P33" s="24">
        <v>276803</v>
      </c>
      <c r="Q33" s="24">
        <v>40368</v>
      </c>
      <c r="R33" s="24"/>
      <c r="S33" s="24">
        <v>28938</v>
      </c>
      <c r="T33" s="24">
        <v>3888</v>
      </c>
      <c r="U33" s="24"/>
      <c r="V33" s="24">
        <v>120785</v>
      </c>
      <c r="W33" s="24">
        <v>18526</v>
      </c>
      <c r="X33" s="24"/>
      <c r="Y33" s="24">
        <v>9803</v>
      </c>
      <c r="Z33" s="24">
        <v>1486</v>
      </c>
      <c r="AA33" s="24"/>
      <c r="AB33" s="24">
        <v>14041</v>
      </c>
      <c r="AC33" s="24">
        <v>1992</v>
      </c>
      <c r="AD33" s="24"/>
      <c r="AE33" s="24">
        <v>31995</v>
      </c>
      <c r="AF33" s="24">
        <v>4878</v>
      </c>
      <c r="AG33" s="24"/>
      <c r="AH33" s="24">
        <v>68129</v>
      </c>
      <c r="AI33" s="24">
        <v>8176</v>
      </c>
      <c r="AJ33" s="24"/>
      <c r="AK33" s="24">
        <v>24386</v>
      </c>
      <c r="AL33" s="24">
        <v>3878</v>
      </c>
      <c r="AM33" s="24"/>
      <c r="AN33" s="24">
        <v>26479</v>
      </c>
      <c r="AO33" s="24">
        <v>3500</v>
      </c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>
        <v>877750</v>
      </c>
      <c r="BI33" s="24"/>
      <c r="BJ33" s="24">
        <v>89977</v>
      </c>
      <c r="BK33" s="24"/>
      <c r="BL33" s="24">
        <v>118841</v>
      </c>
      <c r="BM33" s="24"/>
      <c r="BN33" s="24">
        <v>38475</v>
      </c>
      <c r="BO33" s="24"/>
      <c r="BP33" s="24"/>
      <c r="BQ33" s="24"/>
      <c r="BR33" s="24"/>
      <c r="BS33" s="24"/>
      <c r="BT33" s="24"/>
    </row>
    <row r="34" spans="1:72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</row>
    <row r="35" spans="1:72" x14ac:dyDescent="0.2">
      <c r="A35" s="44" t="s">
        <v>72</v>
      </c>
      <c r="B35" s="44" t="s">
        <v>170</v>
      </c>
      <c r="C35" s="44" t="s">
        <v>170</v>
      </c>
      <c r="D35" s="43" t="s">
        <v>176</v>
      </c>
      <c r="E35" s="43" t="s">
        <v>176</v>
      </c>
      <c r="F35" s="43"/>
      <c r="G35" s="43" t="s">
        <v>176</v>
      </c>
      <c r="H35" s="43" t="s">
        <v>176</v>
      </c>
      <c r="I35" s="43"/>
      <c r="J35" s="43" t="s">
        <v>176</v>
      </c>
      <c r="K35" s="43" t="s">
        <v>176</v>
      </c>
      <c r="L35" s="43"/>
      <c r="M35" s="43" t="s">
        <v>176</v>
      </c>
      <c r="N35" s="43" t="s">
        <v>176</v>
      </c>
      <c r="O35" s="43"/>
      <c r="P35" s="43" t="s">
        <v>176</v>
      </c>
      <c r="Q35" s="43" t="s">
        <v>176</v>
      </c>
      <c r="R35" s="43"/>
      <c r="S35" s="43" t="s">
        <v>176</v>
      </c>
      <c r="T35" s="43" t="s">
        <v>176</v>
      </c>
      <c r="U35" s="43"/>
      <c r="V35" s="43" t="s">
        <v>176</v>
      </c>
      <c r="W35" s="43" t="s">
        <v>176</v>
      </c>
      <c r="X35" s="43"/>
      <c r="Y35" s="43" t="s">
        <v>176</v>
      </c>
      <c r="Z35" s="43" t="s">
        <v>176</v>
      </c>
      <c r="AA35" s="43"/>
      <c r="AB35" s="43" t="s">
        <v>176</v>
      </c>
      <c r="AC35" s="43" t="s">
        <v>176</v>
      </c>
      <c r="AD35" s="43"/>
      <c r="AE35" s="43" t="s">
        <v>176</v>
      </c>
      <c r="AF35" s="43" t="s">
        <v>176</v>
      </c>
      <c r="AG35" s="43"/>
      <c r="AH35" s="43" t="s">
        <v>176</v>
      </c>
      <c r="AI35" s="43" t="s">
        <v>176</v>
      </c>
      <c r="AJ35" s="43"/>
      <c r="AK35" s="43" t="s">
        <v>176</v>
      </c>
      <c r="AL35" s="43" t="s">
        <v>176</v>
      </c>
      <c r="AM35" s="43"/>
      <c r="AN35" s="43" t="s">
        <v>176</v>
      </c>
      <c r="AO35" s="43" t="s">
        <v>176</v>
      </c>
      <c r="AP35" s="43"/>
      <c r="AQ35" s="15"/>
      <c r="AR35" s="15"/>
      <c r="AS35" s="15"/>
      <c r="AT35" s="24" t="s">
        <v>64</v>
      </c>
      <c r="AU35" s="24">
        <v>93</v>
      </c>
      <c r="AV35" s="24">
        <v>0</v>
      </c>
      <c r="AW35" s="24">
        <v>368</v>
      </c>
      <c r="AX35" s="24">
        <v>10.5</v>
      </c>
      <c r="AY35" s="24">
        <v>0</v>
      </c>
      <c r="AZ35" s="24">
        <v>54</v>
      </c>
      <c r="BA35" s="24">
        <v>12</v>
      </c>
      <c r="BB35" s="24">
        <v>0</v>
      </c>
      <c r="BC35" s="24">
        <v>52</v>
      </c>
      <c r="BD35" s="24">
        <v>5</v>
      </c>
      <c r="BE35" s="24">
        <v>0</v>
      </c>
      <c r="BF35" s="24">
        <v>22</v>
      </c>
      <c r="BG35" s="24"/>
      <c r="BH35" s="24">
        <v>1673</v>
      </c>
      <c r="BI35" s="24"/>
      <c r="BJ35" s="24">
        <v>196</v>
      </c>
      <c r="BK35" s="24"/>
      <c r="BL35" s="24">
        <v>194</v>
      </c>
      <c r="BM35" s="24"/>
      <c r="BN35" s="24">
        <v>70</v>
      </c>
      <c r="BO35" s="24"/>
      <c r="BP35" s="24"/>
      <c r="BQ35" s="62">
        <v>0.1159593544530783</v>
      </c>
      <c r="BR35" s="24"/>
      <c r="BS35" s="24"/>
      <c r="BT35" s="24"/>
    </row>
    <row r="36" spans="1:72" x14ac:dyDescent="0.2">
      <c r="A36" s="24" t="s">
        <v>177</v>
      </c>
      <c r="B36" s="24" t="s">
        <v>178</v>
      </c>
      <c r="C36" s="24" t="s">
        <v>178</v>
      </c>
      <c r="D36" s="24">
        <v>15649</v>
      </c>
      <c r="E36" s="24">
        <v>599</v>
      </c>
      <c r="F36" s="14">
        <f>E36/D36</f>
        <v>3.8277206211259504E-2</v>
      </c>
      <c r="G36" s="24">
        <v>285</v>
      </c>
      <c r="H36" s="24">
        <v>35</v>
      </c>
      <c r="I36" s="14">
        <f>H36/G36</f>
        <v>0.12280701754385964</v>
      </c>
      <c r="J36" s="24">
        <v>313</v>
      </c>
      <c r="K36" s="24">
        <v>37</v>
      </c>
      <c r="L36" s="14">
        <f>K36/J36</f>
        <v>0.1182108626198083</v>
      </c>
      <c r="M36" s="24">
        <v>166</v>
      </c>
      <c r="N36" s="24">
        <v>17</v>
      </c>
      <c r="O36" s="14">
        <f>N36/M36</f>
        <v>0.10240963855421686</v>
      </c>
      <c r="P36" s="24">
        <v>4225</v>
      </c>
      <c r="Q36" s="24">
        <v>475</v>
      </c>
      <c r="R36" s="14">
        <f>Q36/P36</f>
        <v>0.11242603550295859</v>
      </c>
      <c r="S36" s="24">
        <v>1053</v>
      </c>
      <c r="T36" s="24">
        <v>49</v>
      </c>
      <c r="U36" s="14">
        <f>T36/S36</f>
        <v>4.653371320037987E-2</v>
      </c>
      <c r="V36" s="24">
        <v>964</v>
      </c>
      <c r="W36" s="24">
        <v>112</v>
      </c>
      <c r="X36" s="14">
        <f>W36/V36</f>
        <v>0.11618257261410789</v>
      </c>
      <c r="Y36" s="24">
        <v>100</v>
      </c>
      <c r="Z36" s="24">
        <v>10</v>
      </c>
      <c r="AA36" s="14">
        <f>Z36/Y36</f>
        <v>0.1</v>
      </c>
      <c r="AB36" s="24">
        <v>87</v>
      </c>
      <c r="AC36" s="24">
        <v>17</v>
      </c>
      <c r="AD36" s="13">
        <f>AC36/AB36</f>
        <v>0.19540229885057472</v>
      </c>
      <c r="AE36" s="24">
        <v>129</v>
      </c>
      <c r="AF36" s="24">
        <v>24</v>
      </c>
      <c r="AG36" s="13">
        <f>AF36/AE36</f>
        <v>0.18604651162790697</v>
      </c>
      <c r="AH36" s="24">
        <v>625</v>
      </c>
      <c r="AI36" s="24">
        <v>45</v>
      </c>
      <c r="AJ36" s="14">
        <f>AI36/AH36</f>
        <v>7.1999999999999995E-2</v>
      </c>
      <c r="AK36" s="24">
        <v>138</v>
      </c>
      <c r="AL36" s="24">
        <v>25</v>
      </c>
      <c r="AM36" s="13">
        <f>AL36/AK36</f>
        <v>0.18115942028985507</v>
      </c>
      <c r="AN36" s="24">
        <v>156</v>
      </c>
      <c r="AO36" s="24">
        <v>25</v>
      </c>
      <c r="AP36" s="13">
        <f>AO36/AN36</f>
        <v>0.16025641025641027</v>
      </c>
      <c r="AQ36" s="43"/>
      <c r="AR36" s="43"/>
      <c r="AS36" s="43"/>
      <c r="AT36" s="44" t="s">
        <v>170</v>
      </c>
      <c r="AU36" s="43" t="s">
        <v>115</v>
      </c>
      <c r="AV36" s="43" t="s">
        <v>179</v>
      </c>
      <c r="AW36" s="43" t="s">
        <v>180</v>
      </c>
      <c r="AX36" s="43" t="s">
        <v>115</v>
      </c>
      <c r="AY36" s="43" t="s">
        <v>179</v>
      </c>
      <c r="AZ36" s="43" t="s">
        <v>180</v>
      </c>
      <c r="BA36" s="43" t="s">
        <v>115</v>
      </c>
      <c r="BB36" s="43" t="s">
        <v>179</v>
      </c>
      <c r="BC36" s="43" t="s">
        <v>180</v>
      </c>
      <c r="BD36" s="43" t="s">
        <v>115</v>
      </c>
      <c r="BE36" s="43" t="s">
        <v>179</v>
      </c>
      <c r="BF36" s="43" t="s">
        <v>180</v>
      </c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</row>
    <row r="37" spans="1:72" x14ac:dyDescent="0.2">
      <c r="A37" s="24" t="s">
        <v>181</v>
      </c>
      <c r="B37" s="24" t="s">
        <v>182</v>
      </c>
      <c r="C37" s="24" t="s">
        <v>182</v>
      </c>
      <c r="D37" s="24">
        <v>1027</v>
      </c>
      <c r="E37" s="24">
        <v>106</v>
      </c>
      <c r="F37" s="14">
        <f>E37/D37</f>
        <v>0.10321324245374879</v>
      </c>
      <c r="G37" s="24">
        <v>1526</v>
      </c>
      <c r="H37" s="24">
        <v>127</v>
      </c>
      <c r="I37" s="14">
        <f>H37/G37</f>
        <v>8.322411533420708E-2</v>
      </c>
      <c r="J37" s="24">
        <v>2043</v>
      </c>
      <c r="K37" s="24">
        <v>218</v>
      </c>
      <c r="L37" s="14">
        <f>K37/J37</f>
        <v>0.10670582476749878</v>
      </c>
      <c r="M37" s="24">
        <v>775</v>
      </c>
      <c r="N37" s="24">
        <v>96</v>
      </c>
      <c r="O37" s="14">
        <f>N37/M37</f>
        <v>0.12387096774193548</v>
      </c>
      <c r="P37" s="24">
        <v>64653</v>
      </c>
      <c r="Q37" s="24">
        <v>5710</v>
      </c>
      <c r="R37" s="14">
        <f>Q37/P37</f>
        <v>8.8317634139173748E-2</v>
      </c>
      <c r="S37" s="24">
        <v>630</v>
      </c>
      <c r="T37" s="24">
        <v>74</v>
      </c>
      <c r="U37" s="14">
        <f>T37/S37</f>
        <v>0.11746031746031746</v>
      </c>
      <c r="V37" s="24">
        <v>2810</v>
      </c>
      <c r="W37" s="24">
        <v>428</v>
      </c>
      <c r="X37" s="8">
        <f>W37/V37</f>
        <v>0.15231316725978647</v>
      </c>
      <c r="Y37" s="24">
        <v>225</v>
      </c>
      <c r="Z37" s="24">
        <v>41</v>
      </c>
      <c r="AA37" s="13">
        <f>Z37/Y37</f>
        <v>0.18222222222222223</v>
      </c>
      <c r="AB37" s="24">
        <v>241</v>
      </c>
      <c r="AC37" s="24">
        <v>34</v>
      </c>
      <c r="AD37" s="8">
        <f>AC37/AB37</f>
        <v>0.14107883817427386</v>
      </c>
      <c r="AE37" s="24">
        <v>376</v>
      </c>
      <c r="AF37" s="24">
        <v>53</v>
      </c>
      <c r="AG37" s="8">
        <f>AF37/AE37</f>
        <v>0.14095744680851063</v>
      </c>
      <c r="AH37" s="24">
        <v>1712</v>
      </c>
      <c r="AI37" s="24">
        <v>151</v>
      </c>
      <c r="AJ37" s="14">
        <f>AI37/AH37</f>
        <v>8.8200934579439255E-2</v>
      </c>
      <c r="AK37" s="24">
        <v>1073</v>
      </c>
      <c r="AL37" s="24">
        <v>152</v>
      </c>
      <c r="AM37" s="8">
        <f>AL37/AK37</f>
        <v>0.14165890027958994</v>
      </c>
      <c r="AN37" s="24">
        <v>694</v>
      </c>
      <c r="AO37" s="24">
        <v>82</v>
      </c>
      <c r="AP37" s="14">
        <f>AO37/AN37</f>
        <v>0.11815561959654179</v>
      </c>
      <c r="AQ37" s="15"/>
      <c r="AR37" s="15"/>
      <c r="AS37" s="15"/>
      <c r="AT37" s="24" t="s">
        <v>178</v>
      </c>
      <c r="AU37" s="24">
        <v>285</v>
      </c>
      <c r="AV37" s="24">
        <v>87</v>
      </c>
      <c r="AW37" s="24">
        <v>15649</v>
      </c>
      <c r="AX37" s="24">
        <v>26</v>
      </c>
      <c r="AY37" s="24">
        <v>0</v>
      </c>
      <c r="AZ37" s="24">
        <v>450</v>
      </c>
      <c r="BA37" s="24">
        <v>35</v>
      </c>
      <c r="BB37" s="24">
        <v>10</v>
      </c>
      <c r="BC37" s="24">
        <v>599</v>
      </c>
      <c r="BD37" s="24">
        <v>12</v>
      </c>
      <c r="BE37" s="24">
        <v>0</v>
      </c>
      <c r="BF37" s="24">
        <v>181</v>
      </c>
      <c r="BG37" s="24"/>
      <c r="BH37" s="24">
        <v>23890</v>
      </c>
      <c r="BI37" s="24"/>
      <c r="BJ37" s="24">
        <v>998</v>
      </c>
      <c r="BK37" s="24"/>
      <c r="BL37" s="24">
        <v>1470</v>
      </c>
      <c r="BM37" s="24"/>
      <c r="BN37" s="24">
        <v>439</v>
      </c>
      <c r="BO37" s="24"/>
      <c r="BP37" s="24"/>
      <c r="BQ37" s="62">
        <v>6.1532021766429468E-2</v>
      </c>
      <c r="BR37" s="24"/>
      <c r="BS37" s="24"/>
      <c r="BT37" s="24"/>
    </row>
    <row r="38" spans="1:72" x14ac:dyDescent="0.2">
      <c r="A38" s="24" t="s">
        <v>183</v>
      </c>
      <c r="B38" s="24" t="s">
        <v>184</v>
      </c>
      <c r="C38" s="24" t="s">
        <v>184</v>
      </c>
      <c r="D38" s="24">
        <v>193</v>
      </c>
      <c r="E38" s="24">
        <v>25</v>
      </c>
      <c r="F38" s="8">
        <f>E38/D38</f>
        <v>0.12953367875647667</v>
      </c>
      <c r="G38" s="24">
        <v>7799</v>
      </c>
      <c r="H38" s="24">
        <v>554</v>
      </c>
      <c r="I38" s="14">
        <f>H38/G38</f>
        <v>7.1034748044621107E-2</v>
      </c>
      <c r="J38" s="24">
        <v>23698</v>
      </c>
      <c r="K38" s="24">
        <v>1171</v>
      </c>
      <c r="L38" s="14">
        <f>K38/J38</f>
        <v>4.9413452612034774E-2</v>
      </c>
      <c r="M38" s="24">
        <v>10706</v>
      </c>
      <c r="N38" s="24">
        <v>859</v>
      </c>
      <c r="O38" s="14">
        <f>N38/M38</f>
        <v>8.0235382028768912E-2</v>
      </c>
      <c r="P38" s="24">
        <v>3815</v>
      </c>
      <c r="Q38" s="24">
        <v>612</v>
      </c>
      <c r="R38" s="13">
        <f>Q38/P38</f>
        <v>0.16041939711664482</v>
      </c>
      <c r="S38" s="24">
        <v>523</v>
      </c>
      <c r="T38" s="24">
        <v>69</v>
      </c>
      <c r="U38" s="8">
        <f>T38/S38</f>
        <v>0.13193116634799235</v>
      </c>
      <c r="V38" s="24">
        <v>1101</v>
      </c>
      <c r="W38" s="24">
        <v>175</v>
      </c>
      <c r="X38" s="8">
        <f>W38/V38</f>
        <v>0.15894641235240689</v>
      </c>
      <c r="Y38" s="24">
        <v>1007</v>
      </c>
      <c r="Z38" s="24">
        <v>103</v>
      </c>
      <c r="AA38" s="14">
        <f>Z38/Y38</f>
        <v>0.10228401191658391</v>
      </c>
      <c r="AB38" s="24">
        <v>1144</v>
      </c>
      <c r="AC38" s="24">
        <v>111</v>
      </c>
      <c r="AD38" s="14">
        <f>AC38/AB38</f>
        <v>9.7027972027972031E-2</v>
      </c>
      <c r="AE38" s="24">
        <v>2095</v>
      </c>
      <c r="AF38" s="24">
        <v>251</v>
      </c>
      <c r="AG38" s="14">
        <f>AF38/AE38</f>
        <v>0.1198090692124105</v>
      </c>
      <c r="AH38" s="24">
        <v>4154</v>
      </c>
      <c r="AI38" s="24">
        <v>408</v>
      </c>
      <c r="AJ38" s="14">
        <f>AI38/AH38</f>
        <v>9.8218584496870487E-2</v>
      </c>
      <c r="AK38" s="24">
        <v>1585</v>
      </c>
      <c r="AL38" s="24">
        <v>194</v>
      </c>
      <c r="AM38" s="14">
        <f>AL38/AK38</f>
        <v>0.12239747634069401</v>
      </c>
      <c r="AN38" s="24">
        <v>2444</v>
      </c>
      <c r="AO38" s="24">
        <v>249</v>
      </c>
      <c r="AP38" s="14">
        <f>AO38/AN38</f>
        <v>0.1018821603927987</v>
      </c>
      <c r="AQ38" s="15"/>
      <c r="AR38" s="15"/>
      <c r="AS38" s="15"/>
      <c r="AT38" s="24" t="s">
        <v>182</v>
      </c>
      <c r="AU38" s="24">
        <v>1027</v>
      </c>
      <c r="AV38" s="24">
        <v>225</v>
      </c>
      <c r="AW38" s="24">
        <v>64653</v>
      </c>
      <c r="AX38" s="24">
        <v>95</v>
      </c>
      <c r="AY38" s="24">
        <v>19</v>
      </c>
      <c r="AZ38" s="24">
        <v>4342</v>
      </c>
      <c r="BA38" s="24">
        <v>106</v>
      </c>
      <c r="BB38" s="24">
        <v>34</v>
      </c>
      <c r="BC38" s="24">
        <v>5710</v>
      </c>
      <c r="BD38" s="24">
        <v>40</v>
      </c>
      <c r="BE38" s="24">
        <v>9</v>
      </c>
      <c r="BF38" s="24">
        <v>1645</v>
      </c>
      <c r="BG38" s="24"/>
      <c r="BH38" s="24">
        <v>77785</v>
      </c>
      <c r="BI38" s="24"/>
      <c r="BJ38" s="24">
        <v>5423</v>
      </c>
      <c r="BK38" s="24"/>
      <c r="BL38" s="24">
        <v>7272</v>
      </c>
      <c r="BM38" s="24"/>
      <c r="BN38" s="24">
        <v>2162</v>
      </c>
      <c r="BO38" s="24"/>
      <c r="BP38" s="24"/>
      <c r="BQ38" s="62">
        <v>9.3488461785691326E-2</v>
      </c>
      <c r="BR38" s="24"/>
      <c r="BS38" s="24"/>
      <c r="BT38" s="24"/>
    </row>
    <row r="39" spans="1:72" x14ac:dyDescent="0.2">
      <c r="A39" s="24" t="s">
        <v>185</v>
      </c>
      <c r="B39" s="24" t="s">
        <v>186</v>
      </c>
      <c r="C39" s="24" t="s">
        <v>186</v>
      </c>
      <c r="D39" s="24">
        <v>129</v>
      </c>
      <c r="E39" s="24">
        <v>23</v>
      </c>
      <c r="F39" s="13">
        <f>E39/D39</f>
        <v>0.17829457364341086</v>
      </c>
      <c r="G39" s="24">
        <v>89</v>
      </c>
      <c r="H39" s="24">
        <v>16</v>
      </c>
      <c r="I39" s="13">
        <f>H39/G39</f>
        <v>0.1797752808988764</v>
      </c>
      <c r="J39" s="24">
        <v>190</v>
      </c>
      <c r="K39" s="24">
        <v>24</v>
      </c>
      <c r="L39" s="8">
        <f>K39/J39</f>
        <v>0.12631578947368421</v>
      </c>
      <c r="M39" s="24">
        <v>61</v>
      </c>
      <c r="N39" s="24">
        <v>6</v>
      </c>
      <c r="O39" s="14">
        <f>N39/M39</f>
        <v>9.8360655737704916E-2</v>
      </c>
      <c r="P39" s="24">
        <v>1382</v>
      </c>
      <c r="Q39" s="24">
        <v>178</v>
      </c>
      <c r="R39" s="8">
        <f>Q39/P39</f>
        <v>0.12879884225759769</v>
      </c>
      <c r="S39" s="24">
        <v>2590</v>
      </c>
      <c r="T39" s="24">
        <v>103</v>
      </c>
      <c r="U39" s="14">
        <f>T39/S39</f>
        <v>3.9768339768339767E-2</v>
      </c>
      <c r="V39" s="24">
        <v>26552</v>
      </c>
      <c r="W39" s="24">
        <v>981</v>
      </c>
      <c r="X39" s="14">
        <f>W39/V39</f>
        <v>3.6946369388369989E-2</v>
      </c>
      <c r="Y39" s="24">
        <v>42</v>
      </c>
      <c r="Z39" s="24">
        <v>0</v>
      </c>
      <c r="AA39" s="14">
        <f>Z39/Y39</f>
        <v>0</v>
      </c>
      <c r="AB39" s="24">
        <v>79</v>
      </c>
      <c r="AC39" s="24">
        <v>6</v>
      </c>
      <c r="AD39" s="14">
        <f>AC39/AB39</f>
        <v>7.5949367088607597E-2</v>
      </c>
      <c r="AE39" s="24">
        <v>213</v>
      </c>
      <c r="AF39" s="24">
        <v>33</v>
      </c>
      <c r="AG39" s="8">
        <f>AF39/AE39</f>
        <v>0.15492957746478872</v>
      </c>
      <c r="AH39" s="24">
        <v>179</v>
      </c>
      <c r="AI39" s="24">
        <v>16</v>
      </c>
      <c r="AJ39" s="14">
        <f>AI39/AH39</f>
        <v>8.9385474860335198E-2</v>
      </c>
      <c r="AK39" s="24">
        <v>74</v>
      </c>
      <c r="AL39" s="24">
        <v>0</v>
      </c>
      <c r="AM39" s="14">
        <f>AL39/AK39</f>
        <v>0</v>
      </c>
      <c r="AN39" s="24">
        <v>64</v>
      </c>
      <c r="AO39" s="24">
        <v>12</v>
      </c>
      <c r="AP39" s="13">
        <f>AO39/AN39</f>
        <v>0.1875</v>
      </c>
      <c r="AQ39" s="15"/>
      <c r="AR39" s="15"/>
      <c r="AS39" s="15"/>
      <c r="AT39" s="24" t="s">
        <v>184</v>
      </c>
      <c r="AU39" s="24">
        <v>2095</v>
      </c>
      <c r="AV39" s="24">
        <v>193</v>
      </c>
      <c r="AW39" s="24">
        <v>23698</v>
      </c>
      <c r="AX39" s="24">
        <v>154</v>
      </c>
      <c r="AY39" s="24">
        <v>20</v>
      </c>
      <c r="AZ39" s="24">
        <v>1340</v>
      </c>
      <c r="BA39" s="24">
        <v>249</v>
      </c>
      <c r="BB39" s="24">
        <v>25</v>
      </c>
      <c r="BC39" s="24">
        <v>1171</v>
      </c>
      <c r="BD39" s="24">
        <v>88</v>
      </c>
      <c r="BE39" s="24">
        <v>5</v>
      </c>
      <c r="BF39" s="24">
        <v>378</v>
      </c>
      <c r="BG39" s="24"/>
      <c r="BH39" s="24">
        <v>60264</v>
      </c>
      <c r="BI39" s="24"/>
      <c r="BJ39" s="24">
        <v>3818</v>
      </c>
      <c r="BK39" s="24"/>
      <c r="BL39" s="24">
        <v>4781</v>
      </c>
      <c r="BM39" s="24"/>
      <c r="BN39" s="24">
        <v>1435</v>
      </c>
      <c r="BO39" s="24"/>
      <c r="BP39" s="24"/>
      <c r="BQ39" s="62">
        <v>7.9334262577990172E-2</v>
      </c>
      <c r="BR39" s="24"/>
      <c r="BS39" s="24"/>
      <c r="BT39" s="24"/>
    </row>
    <row r="40" spans="1:72" x14ac:dyDescent="0.2">
      <c r="A40" s="24" t="s">
        <v>187</v>
      </c>
      <c r="B40" s="24" t="s">
        <v>188</v>
      </c>
      <c r="C40" s="24" t="s">
        <v>188</v>
      </c>
      <c r="D40" s="24">
        <v>27</v>
      </c>
      <c r="E40" s="63">
        <v>0</v>
      </c>
      <c r="F40" s="14">
        <f>E40/D40</f>
        <v>0</v>
      </c>
      <c r="G40" s="24">
        <v>25</v>
      </c>
      <c r="H40" s="24">
        <v>0</v>
      </c>
      <c r="I40" s="14">
        <f>H40/G40</f>
        <v>0</v>
      </c>
      <c r="J40" s="24">
        <v>684</v>
      </c>
      <c r="K40" s="24">
        <v>59</v>
      </c>
      <c r="L40" s="14">
        <f>K40/J40</f>
        <v>8.6257309941520463E-2</v>
      </c>
      <c r="M40" s="24">
        <v>43</v>
      </c>
      <c r="N40" s="24">
        <v>0</v>
      </c>
      <c r="O40" s="14">
        <f>N40/M40</f>
        <v>0</v>
      </c>
      <c r="P40" s="24">
        <v>273</v>
      </c>
      <c r="Q40" s="24">
        <v>49</v>
      </c>
      <c r="R40" s="13">
        <f>Q40/P40</f>
        <v>0.17948717948717949</v>
      </c>
      <c r="S40" s="24">
        <v>2083</v>
      </c>
      <c r="T40" s="24">
        <v>93</v>
      </c>
      <c r="U40" s="14">
        <f>T40/S40</f>
        <v>4.4647143542966873E-2</v>
      </c>
      <c r="V40" s="24">
        <v>147</v>
      </c>
      <c r="W40" s="24">
        <v>19</v>
      </c>
      <c r="X40" s="8">
        <f>W40/V40</f>
        <v>0.12925170068027211</v>
      </c>
      <c r="Y40" s="24">
        <v>268</v>
      </c>
      <c r="Z40" s="24">
        <v>28</v>
      </c>
      <c r="AA40" s="14">
        <f>Z40/Y40</f>
        <v>0.1044776119402985</v>
      </c>
      <c r="AB40" s="24">
        <v>180</v>
      </c>
      <c r="AC40" s="24">
        <v>20</v>
      </c>
      <c r="AD40" s="14">
        <f>AC40/AB40</f>
        <v>0.1111111111111111</v>
      </c>
      <c r="AE40" s="24">
        <v>264</v>
      </c>
      <c r="AF40" s="24">
        <v>19</v>
      </c>
      <c r="AG40" s="14">
        <f>AF40/AE40</f>
        <v>7.1969696969696975E-2</v>
      </c>
      <c r="AH40" s="24">
        <v>888</v>
      </c>
      <c r="AI40" s="24">
        <v>97</v>
      </c>
      <c r="AJ40" s="14">
        <f>AI40/AH40</f>
        <v>0.10923423423423423</v>
      </c>
      <c r="AK40" s="24">
        <v>38</v>
      </c>
      <c r="AL40" s="24">
        <v>0</v>
      </c>
      <c r="AM40" s="14">
        <f>AL40/AK40</f>
        <v>0</v>
      </c>
      <c r="AN40" s="24">
        <v>524</v>
      </c>
      <c r="AO40" s="24">
        <v>49</v>
      </c>
      <c r="AP40" s="14">
        <f>AO40/AN40</f>
        <v>9.3511450381679392E-2</v>
      </c>
      <c r="AQ40" s="15"/>
      <c r="AR40" s="15"/>
      <c r="AS40" s="15"/>
      <c r="AT40" s="24" t="s">
        <v>186</v>
      </c>
      <c r="AU40" s="24">
        <v>129</v>
      </c>
      <c r="AV40" s="24">
        <v>42</v>
      </c>
      <c r="AW40" s="24">
        <v>26552</v>
      </c>
      <c r="AX40" s="24">
        <v>14</v>
      </c>
      <c r="AY40" s="24">
        <v>0</v>
      </c>
      <c r="AZ40" s="24">
        <v>596</v>
      </c>
      <c r="BA40" s="24">
        <v>16</v>
      </c>
      <c r="BB40" s="24">
        <v>0</v>
      </c>
      <c r="BC40" s="24">
        <v>981</v>
      </c>
      <c r="BD40" s="24">
        <v>5</v>
      </c>
      <c r="BE40" s="24">
        <v>0</v>
      </c>
      <c r="BF40" s="24">
        <v>255</v>
      </c>
      <c r="BG40" s="24"/>
      <c r="BH40" s="24">
        <v>31644</v>
      </c>
      <c r="BI40" s="24"/>
      <c r="BJ40" s="24">
        <v>898</v>
      </c>
      <c r="BK40" s="24"/>
      <c r="BL40" s="24">
        <v>1398</v>
      </c>
      <c r="BM40" s="24"/>
      <c r="BN40" s="24">
        <v>377</v>
      </c>
      <c r="BO40" s="24"/>
      <c r="BP40" s="24"/>
      <c r="BQ40" s="62">
        <v>4.4178991277967386E-2</v>
      </c>
      <c r="BR40" s="24"/>
      <c r="BS40" s="24"/>
      <c r="BT40" s="24"/>
    </row>
    <row r="41" spans="1:72" x14ac:dyDescent="0.2">
      <c r="A41" s="24" t="s">
        <v>189</v>
      </c>
      <c r="B41" s="24" t="s">
        <v>190</v>
      </c>
      <c r="C41" s="24" t="s">
        <v>190</v>
      </c>
      <c r="D41" s="24">
        <v>25</v>
      </c>
      <c r="E41" s="63">
        <v>0</v>
      </c>
      <c r="F41" s="14">
        <f>E41/D41</f>
        <v>0</v>
      </c>
      <c r="G41" s="24">
        <v>93</v>
      </c>
      <c r="H41" s="24">
        <v>0</v>
      </c>
      <c r="I41" s="14">
        <f>H41/G41</f>
        <v>0</v>
      </c>
      <c r="J41" s="24">
        <v>3852</v>
      </c>
      <c r="K41" s="24">
        <v>150</v>
      </c>
      <c r="L41" s="14">
        <f>K41/J41</f>
        <v>3.8940809968847349E-2</v>
      </c>
      <c r="M41" s="24">
        <v>91</v>
      </c>
      <c r="N41" s="24">
        <v>16</v>
      </c>
      <c r="O41" s="13">
        <f>N41/M41</f>
        <v>0.17582417582417584</v>
      </c>
      <c r="P41" s="24">
        <v>237</v>
      </c>
      <c r="Q41" s="24">
        <v>35</v>
      </c>
      <c r="R41" s="8">
        <f>Q41/P41</f>
        <v>0.14767932489451477</v>
      </c>
      <c r="S41" s="24">
        <v>310</v>
      </c>
      <c r="T41" s="24">
        <v>21</v>
      </c>
      <c r="U41" s="14">
        <f>T41/S41</f>
        <v>6.7741935483870974E-2</v>
      </c>
      <c r="V41" s="24">
        <v>127</v>
      </c>
      <c r="W41" s="24">
        <v>20</v>
      </c>
      <c r="X41" s="8">
        <f>W41/V41</f>
        <v>0.15748031496062992</v>
      </c>
      <c r="Y41" s="24">
        <v>1983</v>
      </c>
      <c r="Z41" s="24">
        <v>74</v>
      </c>
      <c r="AA41" s="14">
        <f>Z41/Y41</f>
        <v>3.7317196167423093E-2</v>
      </c>
      <c r="AB41" s="24">
        <v>1330</v>
      </c>
      <c r="AC41" s="24">
        <v>57</v>
      </c>
      <c r="AD41" s="14">
        <f>AC41/AB41</f>
        <v>4.2857142857142858E-2</v>
      </c>
      <c r="AE41" s="24">
        <v>844</v>
      </c>
      <c r="AF41" s="24">
        <v>72</v>
      </c>
      <c r="AG41" s="14">
        <f>AF41/AE41</f>
        <v>8.5308056872037921E-2</v>
      </c>
      <c r="AH41" s="24">
        <v>6209</v>
      </c>
      <c r="AI41" s="24">
        <v>301</v>
      </c>
      <c r="AJ41" s="14">
        <f>AI41/AH41</f>
        <v>4.8478015783540024E-2</v>
      </c>
      <c r="AK41" s="24">
        <v>172</v>
      </c>
      <c r="AL41" s="24">
        <v>17</v>
      </c>
      <c r="AM41" s="14">
        <f>AL41/AK41</f>
        <v>9.8837209302325577E-2</v>
      </c>
      <c r="AN41" s="24">
        <v>3545</v>
      </c>
      <c r="AO41" s="24">
        <v>175</v>
      </c>
      <c r="AP41" s="14">
        <f>AO41/AN41</f>
        <v>4.9365303244005641E-2</v>
      </c>
      <c r="AQ41" s="15"/>
      <c r="AR41" s="15"/>
      <c r="AS41" s="15"/>
      <c r="AT41" s="24" t="s">
        <v>188</v>
      </c>
      <c r="AU41" s="24">
        <v>264</v>
      </c>
      <c r="AV41" s="24">
        <v>25</v>
      </c>
      <c r="AW41" s="24">
        <v>2083</v>
      </c>
      <c r="AX41" s="24">
        <v>12</v>
      </c>
      <c r="AY41" s="24">
        <v>0</v>
      </c>
      <c r="AZ41" s="24">
        <v>63</v>
      </c>
      <c r="BA41" s="24">
        <v>20</v>
      </c>
      <c r="BB41" s="24">
        <v>0</v>
      </c>
      <c r="BC41" s="24">
        <v>97</v>
      </c>
      <c r="BD41" s="24">
        <v>5</v>
      </c>
      <c r="BE41" s="24">
        <v>0</v>
      </c>
      <c r="BF41" s="24">
        <v>31</v>
      </c>
      <c r="BG41" s="24"/>
      <c r="BH41" s="24">
        <v>5444</v>
      </c>
      <c r="BI41" s="24"/>
      <c r="BJ41" s="24">
        <v>268</v>
      </c>
      <c r="BK41" s="24"/>
      <c r="BL41" s="24">
        <v>433</v>
      </c>
      <c r="BM41" s="24"/>
      <c r="BN41" s="24">
        <v>134</v>
      </c>
      <c r="BO41" s="24"/>
      <c r="BP41" s="24"/>
      <c r="BQ41" s="62">
        <v>7.953710506980162E-2</v>
      </c>
      <c r="BR41" s="24"/>
      <c r="BS41" s="24"/>
      <c r="BT41" s="24"/>
    </row>
    <row r="42" spans="1:72" x14ac:dyDescent="0.2">
      <c r="A42" s="24" t="s">
        <v>191</v>
      </c>
      <c r="B42" s="24" t="s">
        <v>192</v>
      </c>
      <c r="C42" s="24" t="s">
        <v>192</v>
      </c>
      <c r="D42" s="24">
        <v>529</v>
      </c>
      <c r="E42" s="24">
        <v>108</v>
      </c>
      <c r="F42" s="15">
        <f>E42/D42</f>
        <v>0.20415879017013233</v>
      </c>
      <c r="G42" s="24">
        <v>997</v>
      </c>
      <c r="H42" s="24">
        <v>148</v>
      </c>
      <c r="I42" s="8">
        <f>H42/G42</f>
        <v>0.14844533600802406</v>
      </c>
      <c r="J42" s="24">
        <v>1941</v>
      </c>
      <c r="K42" s="24">
        <v>300</v>
      </c>
      <c r="L42" s="8">
        <f>K42/J42</f>
        <v>0.15455950540958269</v>
      </c>
      <c r="M42" s="24">
        <v>866</v>
      </c>
      <c r="N42" s="24">
        <v>114</v>
      </c>
      <c r="O42" s="8">
        <f>N42/M42</f>
        <v>0.13163972286374134</v>
      </c>
      <c r="P42" s="24">
        <v>6681</v>
      </c>
      <c r="Q42" s="24">
        <v>944</v>
      </c>
      <c r="R42" s="8">
        <f>Q42/P42</f>
        <v>0.14129621314174526</v>
      </c>
      <c r="S42" s="24">
        <v>700</v>
      </c>
      <c r="T42" s="24">
        <v>151</v>
      </c>
      <c r="U42" s="15">
        <f>T42/S42</f>
        <v>0.21571428571428572</v>
      </c>
      <c r="V42" s="24">
        <v>1493</v>
      </c>
      <c r="W42" s="24">
        <v>368</v>
      </c>
      <c r="X42" s="15">
        <f>W42/V42</f>
        <v>0.24648359008707302</v>
      </c>
      <c r="Y42" s="24">
        <v>503</v>
      </c>
      <c r="Z42" s="24">
        <v>67</v>
      </c>
      <c r="AA42" s="8">
        <f>Z42/Y42</f>
        <v>0.13320079522862824</v>
      </c>
      <c r="AB42" s="24">
        <v>398</v>
      </c>
      <c r="AC42" s="24">
        <v>66</v>
      </c>
      <c r="AD42" s="13">
        <f>AC42/AB42</f>
        <v>0.16582914572864321</v>
      </c>
      <c r="AE42" s="24">
        <v>556</v>
      </c>
      <c r="AF42" s="24">
        <v>118</v>
      </c>
      <c r="AG42" s="15">
        <f>AF42/AE42</f>
        <v>0.21223021582733814</v>
      </c>
      <c r="AH42" s="24">
        <v>3360</v>
      </c>
      <c r="AI42" s="24">
        <v>309</v>
      </c>
      <c r="AJ42" s="14">
        <f>AI42/AH42</f>
        <v>9.1964285714285721E-2</v>
      </c>
      <c r="AK42" s="24">
        <v>484</v>
      </c>
      <c r="AL42" s="24">
        <v>108</v>
      </c>
      <c r="AM42" s="15">
        <f>AL42/AK42</f>
        <v>0.2231404958677686</v>
      </c>
      <c r="AN42" s="24">
        <v>1184</v>
      </c>
      <c r="AO42" s="24">
        <v>163</v>
      </c>
      <c r="AP42" s="8">
        <f>AO42/AN42</f>
        <v>0.13766891891891891</v>
      </c>
      <c r="AQ42" s="15"/>
      <c r="AR42" s="15"/>
      <c r="AS42" s="15"/>
      <c r="AT42" s="24" t="s">
        <v>190</v>
      </c>
      <c r="AU42" s="24">
        <v>310</v>
      </c>
      <c r="AV42" s="24">
        <v>25</v>
      </c>
      <c r="AW42" s="24">
        <v>6209</v>
      </c>
      <c r="AX42" s="24">
        <v>27</v>
      </c>
      <c r="AY42" s="24">
        <v>0</v>
      </c>
      <c r="AZ42" s="24">
        <v>193</v>
      </c>
      <c r="BA42" s="24">
        <v>35</v>
      </c>
      <c r="BB42" s="24">
        <v>0</v>
      </c>
      <c r="BC42" s="24">
        <v>301</v>
      </c>
      <c r="BD42" s="24">
        <v>9</v>
      </c>
      <c r="BE42" s="24">
        <v>0</v>
      </c>
      <c r="BF42" s="24">
        <v>75</v>
      </c>
      <c r="BG42" s="24"/>
      <c r="BH42" s="24">
        <v>18818</v>
      </c>
      <c r="BI42" s="24"/>
      <c r="BJ42" s="24">
        <v>703</v>
      </c>
      <c r="BK42" s="24"/>
      <c r="BL42" s="24">
        <v>938</v>
      </c>
      <c r="BM42" s="24"/>
      <c r="BN42" s="24">
        <v>257</v>
      </c>
      <c r="BO42" s="24"/>
      <c r="BP42" s="24"/>
      <c r="BQ42" s="62">
        <v>4.9845892230842813E-2</v>
      </c>
      <c r="BR42" s="24"/>
      <c r="BS42" s="24"/>
      <c r="BT42" s="24"/>
    </row>
    <row r="43" spans="1:72" x14ac:dyDescent="0.2">
      <c r="A43" s="24" t="s">
        <v>193</v>
      </c>
      <c r="B43" s="24" t="s">
        <v>194</v>
      </c>
      <c r="C43" s="24" t="s">
        <v>194</v>
      </c>
      <c r="D43" s="24">
        <v>232</v>
      </c>
      <c r="E43" s="24">
        <v>28</v>
      </c>
      <c r="F43" s="14">
        <f>E43/D43</f>
        <v>0.1206896551724138</v>
      </c>
      <c r="G43" s="24">
        <v>362</v>
      </c>
      <c r="H43" s="24">
        <v>47</v>
      </c>
      <c r="I43" s="8">
        <f>H43/G43</f>
        <v>0.12983425414364641</v>
      </c>
      <c r="J43" s="24">
        <v>1008</v>
      </c>
      <c r="K43" s="24">
        <v>127</v>
      </c>
      <c r="L43" s="8">
        <f>K43/J43</f>
        <v>0.12599206349206349</v>
      </c>
      <c r="M43" s="24">
        <v>674</v>
      </c>
      <c r="N43" s="24">
        <v>96</v>
      </c>
      <c r="O43" s="8">
        <f>N43/M43</f>
        <v>0.14243323442136499</v>
      </c>
      <c r="P43" s="24">
        <v>1675</v>
      </c>
      <c r="Q43" s="24">
        <v>305</v>
      </c>
      <c r="R43" s="13">
        <f>Q43/P43</f>
        <v>0.18208955223880596</v>
      </c>
      <c r="S43" s="24">
        <v>324</v>
      </c>
      <c r="T43" s="24">
        <v>38</v>
      </c>
      <c r="U43" s="14">
        <f>T43/S43</f>
        <v>0.11728395061728394</v>
      </c>
      <c r="V43" s="24">
        <v>1025</v>
      </c>
      <c r="W43" s="24">
        <v>152</v>
      </c>
      <c r="X43" s="8">
        <f>W43/V43</f>
        <v>0.14829268292682926</v>
      </c>
      <c r="Y43" s="24">
        <v>141</v>
      </c>
      <c r="Z43" s="24">
        <v>29</v>
      </c>
      <c r="AA43" s="15">
        <f>Z43/Y43</f>
        <v>0.20567375886524822</v>
      </c>
      <c r="AB43" s="24">
        <v>134</v>
      </c>
      <c r="AC43" s="24">
        <v>26</v>
      </c>
      <c r="AD43" s="13">
        <f>AC43/AB43</f>
        <v>0.19402985074626866</v>
      </c>
      <c r="AE43" s="24">
        <v>233</v>
      </c>
      <c r="AF43" s="24">
        <v>39</v>
      </c>
      <c r="AG43" s="13">
        <f>AF43/AE43</f>
        <v>0.16738197424892703</v>
      </c>
      <c r="AH43" s="24">
        <v>1519</v>
      </c>
      <c r="AI43" s="24">
        <v>167</v>
      </c>
      <c r="AJ43" s="14">
        <f>AI43/AH43</f>
        <v>0.10994075049374588</v>
      </c>
      <c r="AK43" s="24">
        <v>266</v>
      </c>
      <c r="AL43" s="24">
        <v>56</v>
      </c>
      <c r="AM43" s="15">
        <f>AL43/AK43</f>
        <v>0.21052631578947367</v>
      </c>
      <c r="AN43" s="24">
        <v>648</v>
      </c>
      <c r="AO43" s="24">
        <v>64</v>
      </c>
      <c r="AP43" s="14">
        <f>AO43/AN43</f>
        <v>9.8765432098765427E-2</v>
      </c>
      <c r="AQ43" s="15"/>
      <c r="AR43" s="15"/>
      <c r="AS43" s="15"/>
      <c r="AT43" s="24" t="s">
        <v>192</v>
      </c>
      <c r="AU43" s="24">
        <v>866</v>
      </c>
      <c r="AV43" s="24">
        <v>398</v>
      </c>
      <c r="AW43" s="24">
        <v>6681</v>
      </c>
      <c r="AX43" s="24">
        <v>94</v>
      </c>
      <c r="AY43" s="24">
        <v>29</v>
      </c>
      <c r="AZ43" s="24">
        <v>706</v>
      </c>
      <c r="BA43" s="24">
        <v>148</v>
      </c>
      <c r="BB43" s="24">
        <v>66</v>
      </c>
      <c r="BC43" s="24">
        <v>944</v>
      </c>
      <c r="BD43" s="24">
        <v>55</v>
      </c>
      <c r="BE43" s="24">
        <v>17</v>
      </c>
      <c r="BF43" s="24">
        <v>319</v>
      </c>
      <c r="BG43" s="24"/>
      <c r="BH43" s="24">
        <v>19692</v>
      </c>
      <c r="BI43" s="24"/>
      <c r="BJ43" s="24">
        <v>1929</v>
      </c>
      <c r="BK43" s="24"/>
      <c r="BL43" s="24">
        <v>2964</v>
      </c>
      <c r="BM43" s="24"/>
      <c r="BN43" s="24">
        <v>1003</v>
      </c>
      <c r="BO43" s="24"/>
      <c r="BP43" s="24"/>
      <c r="BQ43" s="62">
        <v>0.15051797684338819</v>
      </c>
      <c r="BR43" s="24"/>
      <c r="BS43" s="24"/>
      <c r="BT43" s="24"/>
    </row>
    <row r="44" spans="1:72" x14ac:dyDescent="0.2">
      <c r="A44" s="24" t="s">
        <v>79</v>
      </c>
      <c r="B44" s="24" t="s">
        <v>16</v>
      </c>
      <c r="C44" s="24" t="s">
        <v>16</v>
      </c>
      <c r="D44" s="24">
        <v>3958</v>
      </c>
      <c r="E44" s="24">
        <v>510</v>
      </c>
      <c r="F44" s="8">
        <f>E44/D44</f>
        <v>0.12885295603840324</v>
      </c>
      <c r="G44" s="24">
        <v>2456</v>
      </c>
      <c r="H44" s="24">
        <v>379</v>
      </c>
      <c r="I44" s="8">
        <f>H44/G44</f>
        <v>0.15431596091205213</v>
      </c>
      <c r="J44" s="24">
        <v>22970</v>
      </c>
      <c r="K44" s="24">
        <v>2577</v>
      </c>
      <c r="L44" s="14">
        <f>K44/J44</f>
        <v>0.11218981279930344</v>
      </c>
      <c r="M44" s="24">
        <v>7633</v>
      </c>
      <c r="N44" s="24">
        <v>1303</v>
      </c>
      <c r="O44" s="13">
        <f>N44/M44</f>
        <v>0.17070614437311674</v>
      </c>
      <c r="P44" s="24">
        <v>24668</v>
      </c>
      <c r="Q44" s="24">
        <v>3428</v>
      </c>
      <c r="R44" s="8">
        <f>Q44/P44</f>
        <v>0.1389654613264148</v>
      </c>
      <c r="S44" s="24">
        <v>3895</v>
      </c>
      <c r="T44" s="24">
        <v>598</v>
      </c>
      <c r="U44" s="8">
        <f>T44/S44</f>
        <v>0.15353016688061619</v>
      </c>
      <c r="V44" s="24">
        <v>11356</v>
      </c>
      <c r="W44" s="24">
        <v>2125</v>
      </c>
      <c r="X44" s="13">
        <f>W44/V44</f>
        <v>0.18712574850299402</v>
      </c>
      <c r="Y44" s="24">
        <v>1130</v>
      </c>
      <c r="Z44" s="24">
        <v>232</v>
      </c>
      <c r="AA44" s="15">
        <f>Z44/Y44</f>
        <v>0.20530973451327433</v>
      </c>
      <c r="AB44" s="24">
        <v>2429</v>
      </c>
      <c r="AC44" s="24">
        <v>336</v>
      </c>
      <c r="AD44" s="8">
        <f>AC44/AB44</f>
        <v>0.13832853025936601</v>
      </c>
      <c r="AE44" s="24">
        <v>1456</v>
      </c>
      <c r="AF44" s="24">
        <v>299</v>
      </c>
      <c r="AG44" s="15">
        <f>AF44/AE44</f>
        <v>0.20535714285714285</v>
      </c>
      <c r="AH44" s="24">
        <v>4628</v>
      </c>
      <c r="AI44" s="24">
        <v>700</v>
      </c>
      <c r="AJ44" s="8">
        <f>AI44/AH44</f>
        <v>0.15125324114088159</v>
      </c>
      <c r="AK44" s="24">
        <v>6174</v>
      </c>
      <c r="AL44" s="24">
        <v>866</v>
      </c>
      <c r="AM44" s="8">
        <f>AL44/AK44</f>
        <v>0.14026563006154844</v>
      </c>
      <c r="AN44" s="24">
        <v>3890</v>
      </c>
      <c r="AO44" s="24">
        <v>498</v>
      </c>
      <c r="AP44" s="8">
        <f>AO44/AN44</f>
        <v>0.12802056555269922</v>
      </c>
      <c r="AQ44" s="15"/>
      <c r="AR44" s="15"/>
      <c r="AS44" s="15"/>
      <c r="AT44" s="24" t="s">
        <v>194</v>
      </c>
      <c r="AU44" s="24">
        <v>362</v>
      </c>
      <c r="AV44" s="24">
        <v>134</v>
      </c>
      <c r="AW44" s="24">
        <v>1675</v>
      </c>
      <c r="AX44" s="24">
        <v>45</v>
      </c>
      <c r="AY44" s="24">
        <v>21</v>
      </c>
      <c r="AZ44" s="24">
        <v>269</v>
      </c>
      <c r="BA44" s="24">
        <v>56</v>
      </c>
      <c r="BB44" s="24">
        <v>26</v>
      </c>
      <c r="BC44" s="24">
        <v>305</v>
      </c>
      <c r="BD44" s="24">
        <v>19</v>
      </c>
      <c r="BE44" s="24">
        <v>9</v>
      </c>
      <c r="BF44" s="24">
        <v>120</v>
      </c>
      <c r="BG44" s="24"/>
      <c r="BH44" s="24">
        <v>8241</v>
      </c>
      <c r="BI44" s="24"/>
      <c r="BJ44" s="24">
        <v>1002</v>
      </c>
      <c r="BK44" s="24"/>
      <c r="BL44" s="24">
        <v>1174</v>
      </c>
      <c r="BM44" s="24"/>
      <c r="BN44" s="24">
        <v>459</v>
      </c>
      <c r="BO44" s="24"/>
      <c r="BP44" s="24"/>
      <c r="BQ44" s="62">
        <v>0.14245843950976822</v>
      </c>
      <c r="BR44" s="24"/>
      <c r="BS44" s="24"/>
      <c r="BT44" s="24"/>
    </row>
    <row r="45" spans="1:72" x14ac:dyDescent="0.2">
      <c r="A45" s="24" t="s">
        <v>195</v>
      </c>
      <c r="B45" s="24" t="s">
        <v>18</v>
      </c>
      <c r="C45" s="24" t="s">
        <v>18</v>
      </c>
      <c r="D45" s="24">
        <v>66</v>
      </c>
      <c r="E45" s="24">
        <v>9</v>
      </c>
      <c r="F45" s="8">
        <f>E45/D45</f>
        <v>0.13636363636363635</v>
      </c>
      <c r="G45" s="24">
        <v>52</v>
      </c>
      <c r="H45" s="24">
        <v>0</v>
      </c>
      <c r="I45" s="14">
        <f>H45/G45</f>
        <v>0</v>
      </c>
      <c r="J45" s="24">
        <v>119</v>
      </c>
      <c r="K45" s="24">
        <v>21</v>
      </c>
      <c r="L45" s="13">
        <f>K45/J45</f>
        <v>0.17647058823529413</v>
      </c>
      <c r="M45" s="24">
        <v>36</v>
      </c>
      <c r="N45" s="24">
        <v>0</v>
      </c>
      <c r="O45" s="14">
        <f>N45/M45</f>
        <v>0</v>
      </c>
      <c r="P45" s="24">
        <v>924</v>
      </c>
      <c r="Q45" s="24">
        <v>123</v>
      </c>
      <c r="R45" s="8">
        <f>Q45/P45</f>
        <v>0.13311688311688311</v>
      </c>
      <c r="S45" s="24">
        <v>80</v>
      </c>
      <c r="T45" s="24">
        <v>17</v>
      </c>
      <c r="U45" s="15">
        <f>T45/S45</f>
        <v>0.21249999999999999</v>
      </c>
      <c r="V45" s="24">
        <v>266</v>
      </c>
      <c r="W45" s="24">
        <v>51</v>
      </c>
      <c r="X45" s="13">
        <f>W45/V45</f>
        <v>0.19172932330827067</v>
      </c>
      <c r="Y45" s="24">
        <v>26</v>
      </c>
      <c r="Z45" s="24">
        <v>6</v>
      </c>
      <c r="AA45" s="15">
        <f>Z45/Y45</f>
        <v>0.23076923076923078</v>
      </c>
      <c r="AB45" s="24">
        <v>27</v>
      </c>
      <c r="AC45" s="24">
        <v>0</v>
      </c>
      <c r="AD45" s="14">
        <f>AC45/AB45</f>
        <v>0</v>
      </c>
      <c r="AE45" s="24">
        <v>55</v>
      </c>
      <c r="AF45" s="24">
        <v>0</v>
      </c>
      <c r="AG45" s="14">
        <f>AF45/AE45</f>
        <v>0</v>
      </c>
      <c r="AH45" s="24">
        <v>58</v>
      </c>
      <c r="AI45" s="24">
        <v>0</v>
      </c>
      <c r="AJ45" s="14">
        <f>AI45/AH45</f>
        <v>0</v>
      </c>
      <c r="AK45" s="24">
        <v>83</v>
      </c>
      <c r="AL45" s="24">
        <v>7</v>
      </c>
      <c r="AM45" s="14">
        <f>AL45/AK45</f>
        <v>8.4337349397590355E-2</v>
      </c>
      <c r="AN45" s="24">
        <v>39</v>
      </c>
      <c r="AO45" s="24">
        <v>5</v>
      </c>
      <c r="AP45" s="8">
        <f>AO45/AN45</f>
        <v>0.12820512820512819</v>
      </c>
      <c r="AQ45" s="15"/>
      <c r="AR45" s="15"/>
      <c r="AS45" s="15"/>
      <c r="AT45" s="24" t="s">
        <v>16</v>
      </c>
      <c r="AU45" s="24">
        <v>3958</v>
      </c>
      <c r="AV45" s="24">
        <v>1130</v>
      </c>
      <c r="AW45" s="24">
        <v>24668</v>
      </c>
      <c r="AX45" s="24">
        <v>529</v>
      </c>
      <c r="AY45" s="24">
        <v>141</v>
      </c>
      <c r="AZ45" s="24">
        <v>2753</v>
      </c>
      <c r="BA45" s="24">
        <v>598</v>
      </c>
      <c r="BB45" s="24">
        <v>232</v>
      </c>
      <c r="BC45" s="24">
        <v>3428</v>
      </c>
      <c r="BD45" s="24">
        <v>218</v>
      </c>
      <c r="BE45" s="24">
        <v>67</v>
      </c>
      <c r="BF45" s="24">
        <v>1112</v>
      </c>
      <c r="BG45" s="24"/>
      <c r="BH45" s="24">
        <v>96643</v>
      </c>
      <c r="BI45" s="24"/>
      <c r="BJ45" s="24">
        <v>10712</v>
      </c>
      <c r="BK45" s="24"/>
      <c r="BL45" s="24">
        <v>13851</v>
      </c>
      <c r="BM45" s="24"/>
      <c r="BN45" s="24">
        <v>4670</v>
      </c>
      <c r="BO45" s="24"/>
      <c r="BP45" s="24"/>
      <c r="BQ45" s="62">
        <v>0.14332129590347981</v>
      </c>
      <c r="BR45" s="24"/>
      <c r="BS45" s="24"/>
      <c r="BT45" s="24"/>
    </row>
    <row r="46" spans="1:72" x14ac:dyDescent="0.2">
      <c r="A46" s="24" t="s">
        <v>196</v>
      </c>
      <c r="B46" s="24" t="s">
        <v>20</v>
      </c>
      <c r="C46" s="24" t="s">
        <v>20</v>
      </c>
      <c r="D46" s="24">
        <v>588</v>
      </c>
      <c r="E46" s="24">
        <v>105</v>
      </c>
      <c r="F46" s="13">
        <f>E46/D46</f>
        <v>0.17857142857142858</v>
      </c>
      <c r="G46" s="24">
        <v>1204</v>
      </c>
      <c r="H46" s="24">
        <v>247</v>
      </c>
      <c r="I46" s="15">
        <f>H46/G46</f>
        <v>0.20514950166112958</v>
      </c>
      <c r="J46" s="24">
        <v>1587</v>
      </c>
      <c r="K46" s="24">
        <v>260</v>
      </c>
      <c r="L46" s="13">
        <f>K46/J46</f>
        <v>0.16383112791430371</v>
      </c>
      <c r="M46" s="24">
        <v>1253</v>
      </c>
      <c r="N46" s="24">
        <v>265</v>
      </c>
      <c r="O46" s="15">
        <f>N46/M46</f>
        <v>0.2114924181963288</v>
      </c>
      <c r="P46" s="24">
        <v>21597</v>
      </c>
      <c r="Q46" s="24">
        <v>3092</v>
      </c>
      <c r="R46" s="8">
        <f>Q46/P46</f>
        <v>0.14316803259711997</v>
      </c>
      <c r="S46" s="24">
        <v>448</v>
      </c>
      <c r="T46" s="24">
        <v>93</v>
      </c>
      <c r="U46" s="15">
        <f>T46/S46</f>
        <v>0.20758928571428573</v>
      </c>
      <c r="V46" s="24">
        <v>8278</v>
      </c>
      <c r="W46" s="24">
        <v>1408</v>
      </c>
      <c r="X46" s="13">
        <f>W46/V46</f>
        <v>0.17008939357332689</v>
      </c>
      <c r="Y46" s="24">
        <v>206</v>
      </c>
      <c r="Z46" s="24">
        <v>55</v>
      </c>
      <c r="AA46" s="15">
        <f>Z46/Y46</f>
        <v>0.26699029126213591</v>
      </c>
      <c r="AB46" s="24">
        <v>466</v>
      </c>
      <c r="AC46" s="24">
        <v>104</v>
      </c>
      <c r="AD46" s="15">
        <f>AC46/AB46</f>
        <v>0.22317596566523606</v>
      </c>
      <c r="AE46" s="24">
        <v>3020</v>
      </c>
      <c r="AF46" s="24">
        <v>523</v>
      </c>
      <c r="AG46" s="13">
        <f>AF46/AE46</f>
        <v>0.17317880794701987</v>
      </c>
      <c r="AH46" s="24">
        <v>846</v>
      </c>
      <c r="AI46" s="24">
        <v>152</v>
      </c>
      <c r="AJ46" s="13">
        <f>AI46/AH46</f>
        <v>0.17966903073286053</v>
      </c>
      <c r="AK46" s="24">
        <v>897</v>
      </c>
      <c r="AL46" s="24">
        <v>167</v>
      </c>
      <c r="AM46" s="13">
        <f>AL46/AK46</f>
        <v>0.18617614269788182</v>
      </c>
      <c r="AN46" s="24">
        <v>417</v>
      </c>
      <c r="AO46" s="24">
        <v>83</v>
      </c>
      <c r="AP46" s="15">
        <f>AO46/AN46</f>
        <v>0.19904076738609114</v>
      </c>
      <c r="AQ46" s="15"/>
      <c r="AR46" s="15"/>
      <c r="AS46" s="15"/>
      <c r="AT46" s="24" t="s">
        <v>18</v>
      </c>
      <c r="AU46" s="24">
        <v>58</v>
      </c>
      <c r="AV46" s="24">
        <v>26</v>
      </c>
      <c r="AW46" s="24">
        <v>924</v>
      </c>
      <c r="AX46" s="24">
        <v>5</v>
      </c>
      <c r="AY46" s="24">
        <v>0</v>
      </c>
      <c r="AZ46" s="24">
        <v>120</v>
      </c>
      <c r="BA46" s="24">
        <v>6</v>
      </c>
      <c r="BB46" s="24">
        <v>0</v>
      </c>
      <c r="BC46" s="24">
        <v>123</v>
      </c>
      <c r="BD46" s="24">
        <v>0</v>
      </c>
      <c r="BE46" s="24">
        <v>0</v>
      </c>
      <c r="BF46" s="24">
        <v>47</v>
      </c>
      <c r="BG46" s="24"/>
      <c r="BH46" s="24">
        <v>1831</v>
      </c>
      <c r="BI46" s="24"/>
      <c r="BJ46" s="24">
        <v>208</v>
      </c>
      <c r="BK46" s="24"/>
      <c r="BL46" s="24">
        <v>239</v>
      </c>
      <c r="BM46" s="24"/>
      <c r="BN46" s="24">
        <v>79</v>
      </c>
      <c r="BO46" s="24"/>
      <c r="BP46" s="24"/>
      <c r="BQ46" s="62">
        <v>0.13052976515565265</v>
      </c>
      <c r="BR46" s="24"/>
      <c r="BS46" s="24"/>
      <c r="BT46" s="24"/>
    </row>
    <row r="47" spans="1:72" x14ac:dyDescent="0.2">
      <c r="A47" s="24" t="s">
        <v>197</v>
      </c>
      <c r="B47" s="24" t="s">
        <v>22</v>
      </c>
      <c r="C47" s="24" t="s">
        <v>22</v>
      </c>
      <c r="D47" s="24">
        <v>21</v>
      </c>
      <c r="E47" s="24">
        <v>0</v>
      </c>
      <c r="F47" s="14">
        <f>E47/D47</f>
        <v>0</v>
      </c>
      <c r="G47" s="24">
        <v>19</v>
      </c>
      <c r="H47" s="24">
        <v>0</v>
      </c>
      <c r="I47" s="14">
        <f>H47/G47</f>
        <v>0</v>
      </c>
      <c r="J47" s="24">
        <v>49</v>
      </c>
      <c r="K47" s="24">
        <v>0</v>
      </c>
      <c r="L47" s="14">
        <f>K47/J47</f>
        <v>0</v>
      </c>
      <c r="M47" s="24">
        <v>14</v>
      </c>
      <c r="N47" s="24">
        <v>0</v>
      </c>
      <c r="O47" s="14">
        <f>N47/M47</f>
        <v>0</v>
      </c>
      <c r="P47" s="24">
        <v>110</v>
      </c>
      <c r="Q47" s="24">
        <v>18</v>
      </c>
      <c r="R47" s="13">
        <f>Q47/P47</f>
        <v>0.16363636363636364</v>
      </c>
      <c r="S47" s="24">
        <v>40</v>
      </c>
      <c r="T47" s="24">
        <v>0</v>
      </c>
      <c r="U47" s="14">
        <f>T47/S47</f>
        <v>0</v>
      </c>
      <c r="V47" s="24">
        <v>28</v>
      </c>
      <c r="W47" s="24">
        <v>7</v>
      </c>
      <c r="X47" s="15">
        <f>W47/V47</f>
        <v>0.25</v>
      </c>
      <c r="Y47" s="24">
        <v>11</v>
      </c>
      <c r="Z47" s="24">
        <v>0</v>
      </c>
      <c r="AA47" s="14">
        <f>Z47/Y47</f>
        <v>0</v>
      </c>
      <c r="AB47" s="24">
        <v>10</v>
      </c>
      <c r="AC47" s="24">
        <v>0</v>
      </c>
      <c r="AD47" s="14">
        <f>AC47/AB47</f>
        <v>0</v>
      </c>
      <c r="AE47" s="24">
        <v>61</v>
      </c>
      <c r="AF47" s="24">
        <v>0</v>
      </c>
      <c r="AG47" s="14">
        <f>AF47/AE47</f>
        <v>0</v>
      </c>
      <c r="AH47" s="24">
        <v>15</v>
      </c>
      <c r="AI47" s="24">
        <v>0</v>
      </c>
      <c r="AJ47" s="14">
        <f>AI47/AH47</f>
        <v>0</v>
      </c>
      <c r="AK47" s="24">
        <v>35</v>
      </c>
      <c r="AL47" s="24">
        <v>0</v>
      </c>
      <c r="AM47" s="14">
        <f>AL47/AK47</f>
        <v>0</v>
      </c>
      <c r="AN47" s="24">
        <v>0</v>
      </c>
      <c r="AO47" s="24">
        <v>0</v>
      </c>
      <c r="AP47" s="15"/>
      <c r="AQ47" s="15"/>
      <c r="AR47" s="15"/>
      <c r="AS47" s="15"/>
      <c r="AT47" s="24" t="s">
        <v>20</v>
      </c>
      <c r="AU47" s="24">
        <v>897</v>
      </c>
      <c r="AV47" s="24">
        <v>206</v>
      </c>
      <c r="AW47" s="24">
        <v>21597</v>
      </c>
      <c r="AX47" s="24">
        <v>160</v>
      </c>
      <c r="AY47" s="24">
        <v>39</v>
      </c>
      <c r="AZ47" s="24">
        <v>2981</v>
      </c>
      <c r="BA47" s="24">
        <v>167</v>
      </c>
      <c r="BB47" s="24">
        <v>55</v>
      </c>
      <c r="BC47" s="24">
        <v>3092</v>
      </c>
      <c r="BD47" s="24">
        <v>72</v>
      </c>
      <c r="BE47" s="24">
        <v>23</v>
      </c>
      <c r="BF47" s="24">
        <v>1116</v>
      </c>
      <c r="BG47" s="24"/>
      <c r="BH47" s="24">
        <v>40807</v>
      </c>
      <c r="BI47" s="24"/>
      <c r="BJ47" s="24">
        <v>5842</v>
      </c>
      <c r="BK47" s="24"/>
      <c r="BL47" s="24">
        <v>6554</v>
      </c>
      <c r="BM47" s="24"/>
      <c r="BN47" s="24">
        <v>2379</v>
      </c>
      <c r="BO47" s="24"/>
      <c r="BP47" s="24"/>
      <c r="BQ47" s="62">
        <v>0.16060969931629376</v>
      </c>
      <c r="BR47" s="24"/>
      <c r="BS47" s="24"/>
      <c r="BT47" s="24"/>
    </row>
    <row r="48" spans="1:72" x14ac:dyDescent="0.2">
      <c r="A48" s="24" t="s">
        <v>198</v>
      </c>
      <c r="B48" s="24" t="s">
        <v>24</v>
      </c>
      <c r="C48" s="24" t="s">
        <v>24</v>
      </c>
      <c r="D48" s="24">
        <v>5</v>
      </c>
      <c r="E48" s="63">
        <v>0</v>
      </c>
      <c r="F48" s="14">
        <f>E48/D48</f>
        <v>0</v>
      </c>
      <c r="G48" s="24">
        <v>84</v>
      </c>
      <c r="H48" s="24">
        <v>8</v>
      </c>
      <c r="I48" s="14">
        <f>H48/G48</f>
        <v>9.5238095238095233E-2</v>
      </c>
      <c r="J48" s="24">
        <v>582</v>
      </c>
      <c r="K48" s="24">
        <v>46</v>
      </c>
      <c r="L48" s="14">
        <f>K48/J48</f>
        <v>7.903780068728522E-2</v>
      </c>
      <c r="M48" s="24">
        <v>154</v>
      </c>
      <c r="N48" s="24">
        <v>26</v>
      </c>
      <c r="O48" s="13">
        <f>N48/M48</f>
        <v>0.16883116883116883</v>
      </c>
      <c r="P48" s="24">
        <v>307</v>
      </c>
      <c r="Q48" s="24">
        <v>49</v>
      </c>
      <c r="R48" s="13">
        <f>Q48/P48</f>
        <v>0.15960912052117263</v>
      </c>
      <c r="S48" s="24">
        <v>260</v>
      </c>
      <c r="T48" s="24">
        <v>32</v>
      </c>
      <c r="U48" s="14">
        <f>T48/S48</f>
        <v>0.12307692307692308</v>
      </c>
      <c r="V48" s="24">
        <v>146</v>
      </c>
      <c r="W48" s="24">
        <v>28</v>
      </c>
      <c r="X48" s="13">
        <f>W48/V48</f>
        <v>0.19178082191780821</v>
      </c>
      <c r="Y48" s="24">
        <v>31</v>
      </c>
      <c r="Z48" s="24">
        <v>0</v>
      </c>
      <c r="AA48" s="14">
        <f>Z48/Y48</f>
        <v>0</v>
      </c>
      <c r="AB48" s="24">
        <v>95</v>
      </c>
      <c r="AC48" s="24">
        <v>7</v>
      </c>
      <c r="AD48" s="14">
        <f>AC48/AB48</f>
        <v>7.3684210526315783E-2</v>
      </c>
      <c r="AE48" s="24">
        <v>346</v>
      </c>
      <c r="AF48" s="24">
        <v>34</v>
      </c>
      <c r="AG48" s="14">
        <f>AF48/AE48</f>
        <v>9.8265895953757232E-2</v>
      </c>
      <c r="AH48" s="24">
        <v>31</v>
      </c>
      <c r="AI48" s="24">
        <v>0</v>
      </c>
      <c r="AJ48" s="14">
        <f>AI48/AH48</f>
        <v>0</v>
      </c>
      <c r="AK48" s="24">
        <v>73</v>
      </c>
      <c r="AL48" s="24">
        <v>11</v>
      </c>
      <c r="AM48" s="8">
        <f>AL48/AK48</f>
        <v>0.15068493150684931</v>
      </c>
      <c r="AN48" s="24">
        <v>86</v>
      </c>
      <c r="AO48" s="24">
        <v>0</v>
      </c>
      <c r="AP48" s="14">
        <f>AO48/AN48</f>
        <v>0</v>
      </c>
      <c r="AQ48" s="15"/>
      <c r="AR48" s="15"/>
      <c r="AS48" s="15"/>
      <c r="AT48" s="24" t="s">
        <v>22</v>
      </c>
      <c r="AU48" s="24">
        <v>21</v>
      </c>
      <c r="AV48" s="24">
        <v>0</v>
      </c>
      <c r="AW48" s="24">
        <v>110</v>
      </c>
      <c r="AX48" s="24">
        <v>0</v>
      </c>
      <c r="AY48" s="24">
        <v>0</v>
      </c>
      <c r="AZ48" s="24">
        <v>12</v>
      </c>
      <c r="BA48" s="24">
        <v>0</v>
      </c>
      <c r="BB48" s="24">
        <v>0</v>
      </c>
      <c r="BC48" s="24">
        <v>18</v>
      </c>
      <c r="BD48" s="24">
        <v>0</v>
      </c>
      <c r="BE48" s="24">
        <v>0</v>
      </c>
      <c r="BF48" s="24">
        <v>5</v>
      </c>
      <c r="BG48" s="24"/>
      <c r="BH48" s="24">
        <v>413</v>
      </c>
      <c r="BI48" s="24"/>
      <c r="BJ48" s="24">
        <v>12</v>
      </c>
      <c r="BK48" s="24"/>
      <c r="BL48" s="24">
        <v>25</v>
      </c>
      <c r="BM48" s="24"/>
      <c r="BN48" s="24">
        <v>5</v>
      </c>
      <c r="BO48" s="24"/>
      <c r="BP48" s="24"/>
      <c r="BQ48" s="62">
        <v>6.0532687651331719E-2</v>
      </c>
      <c r="BR48" s="24"/>
      <c r="BS48" s="24"/>
      <c r="BT48" s="24"/>
    </row>
    <row r="49" spans="1:72" x14ac:dyDescent="0.2">
      <c r="A49" s="24" t="s">
        <v>199</v>
      </c>
      <c r="B49" s="24" t="s">
        <v>26</v>
      </c>
      <c r="C49" s="24" t="s">
        <v>26</v>
      </c>
      <c r="D49" s="24">
        <v>12</v>
      </c>
      <c r="E49" s="63">
        <v>0</v>
      </c>
      <c r="F49" s="14">
        <f>E49/D49</f>
        <v>0</v>
      </c>
      <c r="G49" s="24">
        <v>265</v>
      </c>
      <c r="H49" s="24">
        <v>29</v>
      </c>
      <c r="I49" s="14">
        <f>H49/G49</f>
        <v>0.10943396226415095</v>
      </c>
      <c r="J49" s="24">
        <v>496</v>
      </c>
      <c r="K49" s="24">
        <v>50</v>
      </c>
      <c r="L49" s="14">
        <f>K49/J49</f>
        <v>0.10080645161290322</v>
      </c>
      <c r="M49" s="24">
        <v>207</v>
      </c>
      <c r="N49" s="24">
        <v>24</v>
      </c>
      <c r="O49" s="14">
        <f>N49/M49</f>
        <v>0.11594202898550725</v>
      </c>
      <c r="P49" s="24">
        <v>310</v>
      </c>
      <c r="Q49" s="24">
        <v>39</v>
      </c>
      <c r="R49" s="8">
        <f>Q49/P49</f>
        <v>0.12580645161290321</v>
      </c>
      <c r="S49" s="24">
        <v>116</v>
      </c>
      <c r="T49" s="24">
        <v>19</v>
      </c>
      <c r="U49" s="13">
        <f>T49/S49</f>
        <v>0.16379310344827586</v>
      </c>
      <c r="V49" s="24">
        <v>277</v>
      </c>
      <c r="W49" s="24">
        <v>30</v>
      </c>
      <c r="X49" s="14">
        <f>W49/V49</f>
        <v>0.10830324909747292</v>
      </c>
      <c r="Y49" s="24">
        <v>108</v>
      </c>
      <c r="Z49" s="24">
        <v>16</v>
      </c>
      <c r="AA49" s="8">
        <f>Z49/Y49</f>
        <v>0.14814814814814814</v>
      </c>
      <c r="AB49" s="24">
        <v>216</v>
      </c>
      <c r="AC49" s="24">
        <v>22</v>
      </c>
      <c r="AD49" s="14">
        <f>AC49/AB49</f>
        <v>0.10185185185185185</v>
      </c>
      <c r="AE49" s="24">
        <v>816</v>
      </c>
      <c r="AF49" s="24">
        <v>71</v>
      </c>
      <c r="AG49" s="14">
        <f>AF49/AE49</f>
        <v>8.7009803921568624E-2</v>
      </c>
      <c r="AH49" s="24">
        <v>123</v>
      </c>
      <c r="AI49" s="24">
        <v>5</v>
      </c>
      <c r="AJ49" s="14">
        <f>AI49/AH49</f>
        <v>4.065040650406504E-2</v>
      </c>
      <c r="AK49" s="24">
        <v>52</v>
      </c>
      <c r="AL49" s="24">
        <v>0</v>
      </c>
      <c r="AM49" s="14">
        <f>AL49/AK49</f>
        <v>0</v>
      </c>
      <c r="AN49" s="24">
        <v>139</v>
      </c>
      <c r="AO49" s="24">
        <v>18</v>
      </c>
      <c r="AP49" s="8">
        <f>AO49/AN49</f>
        <v>0.12949640287769784</v>
      </c>
      <c r="AQ49" s="15"/>
      <c r="AR49" s="15"/>
      <c r="AS49" s="15"/>
      <c r="AT49" s="24" t="s">
        <v>24</v>
      </c>
      <c r="AU49" s="24">
        <v>95</v>
      </c>
      <c r="AV49" s="24">
        <v>5</v>
      </c>
      <c r="AW49" s="24">
        <v>582</v>
      </c>
      <c r="AX49" s="24">
        <v>14</v>
      </c>
      <c r="AY49" s="24">
        <v>0</v>
      </c>
      <c r="AZ49" s="24">
        <v>56</v>
      </c>
      <c r="BA49" s="24">
        <v>11</v>
      </c>
      <c r="BB49" s="24">
        <v>0</v>
      </c>
      <c r="BC49" s="24">
        <v>49</v>
      </c>
      <c r="BD49" s="24">
        <v>0</v>
      </c>
      <c r="BE49" s="24">
        <v>0</v>
      </c>
      <c r="BF49" s="24">
        <v>20</v>
      </c>
      <c r="BG49" s="24"/>
      <c r="BH49" s="24">
        <v>2200</v>
      </c>
      <c r="BI49" s="24"/>
      <c r="BJ49" s="24">
        <v>235</v>
      </c>
      <c r="BK49" s="24"/>
      <c r="BL49" s="24">
        <v>241</v>
      </c>
      <c r="BM49" s="24"/>
      <c r="BN49" s="24">
        <v>76</v>
      </c>
      <c r="BO49" s="24"/>
      <c r="BP49" s="24"/>
      <c r="BQ49" s="62">
        <v>0.10954545454545454</v>
      </c>
      <c r="BR49" s="24"/>
      <c r="BS49" s="24"/>
      <c r="BT49" s="24"/>
    </row>
    <row r="50" spans="1:72" x14ac:dyDescent="0.2">
      <c r="A50" s="24" t="s">
        <v>200</v>
      </c>
      <c r="B50" s="24" t="s">
        <v>28</v>
      </c>
      <c r="C50" s="24" t="s">
        <v>28</v>
      </c>
      <c r="D50" s="24">
        <v>138</v>
      </c>
      <c r="E50" s="24">
        <v>22</v>
      </c>
      <c r="F50" s="8">
        <f>E50/D50</f>
        <v>0.15942028985507245</v>
      </c>
      <c r="G50" s="24">
        <v>9760</v>
      </c>
      <c r="H50" s="24">
        <v>1453</v>
      </c>
      <c r="I50" s="8">
        <f>H50/G50</f>
        <v>0.14887295081967214</v>
      </c>
      <c r="J50" s="24">
        <v>17995</v>
      </c>
      <c r="K50" s="24">
        <v>2422</v>
      </c>
      <c r="L50" s="8">
        <f>K50/J50</f>
        <v>0.13459294248402334</v>
      </c>
      <c r="M50" s="24">
        <v>9988</v>
      </c>
      <c r="N50" s="24">
        <v>2054</v>
      </c>
      <c r="O50" s="15">
        <f>N50/M50</f>
        <v>0.20564677613135762</v>
      </c>
      <c r="P50" s="24">
        <v>3160</v>
      </c>
      <c r="Q50" s="24">
        <v>782</v>
      </c>
      <c r="R50" s="15">
        <f>Q50/P50</f>
        <v>0.24746835443037973</v>
      </c>
      <c r="S50" s="24">
        <v>642</v>
      </c>
      <c r="T50" s="24">
        <v>152</v>
      </c>
      <c r="U50" s="15">
        <f>T50/S50</f>
        <v>0.2367601246105919</v>
      </c>
      <c r="V50" s="24">
        <v>4215</v>
      </c>
      <c r="W50" s="24">
        <v>950</v>
      </c>
      <c r="X50" s="15">
        <f>W50/V50</f>
        <v>0.22538552787663108</v>
      </c>
      <c r="Y50" s="24">
        <v>1110</v>
      </c>
      <c r="Z50" s="24">
        <v>227</v>
      </c>
      <c r="AA50" s="15">
        <f>Z50/Y50</f>
        <v>0.2045045045045045</v>
      </c>
      <c r="AB50" s="24">
        <v>2565</v>
      </c>
      <c r="AC50" s="24">
        <v>429</v>
      </c>
      <c r="AD50" s="13">
        <f>AC50/AB50</f>
        <v>0.1672514619883041</v>
      </c>
      <c r="AE50" s="24">
        <v>14522</v>
      </c>
      <c r="AF50" s="24">
        <v>2052</v>
      </c>
      <c r="AG50" s="8">
        <f>AF50/AE50</f>
        <v>0.14130285084699076</v>
      </c>
      <c r="AH50" s="24">
        <v>1097</v>
      </c>
      <c r="AI50" s="24">
        <v>181</v>
      </c>
      <c r="AJ50" s="13">
        <f>AI50/AH50</f>
        <v>0.1649954421148587</v>
      </c>
      <c r="AK50" s="24">
        <v>831</v>
      </c>
      <c r="AL50" s="24">
        <v>148</v>
      </c>
      <c r="AM50" s="13">
        <f>AL50/AK50</f>
        <v>0.17809867629362214</v>
      </c>
      <c r="AN50" s="24">
        <v>1697</v>
      </c>
      <c r="AO50" s="24">
        <v>334</v>
      </c>
      <c r="AP50" s="15">
        <f>AO50/AN50</f>
        <v>0.19681791396582204</v>
      </c>
      <c r="AQ50" s="15"/>
      <c r="AR50" s="15"/>
      <c r="AS50" s="15"/>
      <c r="AT50" s="24" t="s">
        <v>26</v>
      </c>
      <c r="AU50" s="24">
        <v>207</v>
      </c>
      <c r="AV50" s="24">
        <v>12</v>
      </c>
      <c r="AW50" s="24">
        <v>816</v>
      </c>
      <c r="AX50" s="24">
        <v>19</v>
      </c>
      <c r="AY50" s="24">
        <v>0</v>
      </c>
      <c r="AZ50" s="24">
        <v>50</v>
      </c>
      <c r="BA50" s="24">
        <v>22</v>
      </c>
      <c r="BB50" s="24">
        <v>0</v>
      </c>
      <c r="BC50" s="24">
        <v>71</v>
      </c>
      <c r="BD50" s="24">
        <v>8</v>
      </c>
      <c r="BE50" s="24">
        <v>0</v>
      </c>
      <c r="BF50" s="24">
        <v>24</v>
      </c>
      <c r="BG50" s="24"/>
      <c r="BH50" s="24">
        <v>3137</v>
      </c>
      <c r="BI50" s="24"/>
      <c r="BJ50" s="24">
        <v>273</v>
      </c>
      <c r="BK50" s="24"/>
      <c r="BL50" s="24">
        <v>323</v>
      </c>
      <c r="BM50" s="24"/>
      <c r="BN50" s="24">
        <v>108</v>
      </c>
      <c r="BO50" s="24"/>
      <c r="BP50" s="24"/>
      <c r="BQ50" s="62">
        <v>0.10296461587503984</v>
      </c>
      <c r="BR50" s="24"/>
      <c r="BS50" s="24"/>
      <c r="BT50" s="24"/>
    </row>
    <row r="51" spans="1:72" x14ac:dyDescent="0.2">
      <c r="A51" s="24" t="s">
        <v>201</v>
      </c>
      <c r="B51" s="24" t="s">
        <v>30</v>
      </c>
      <c r="C51" s="24" t="s">
        <v>30</v>
      </c>
      <c r="D51" s="24">
        <v>1398</v>
      </c>
      <c r="E51" s="24">
        <v>209</v>
      </c>
      <c r="F51" s="8">
        <f>E51/D51</f>
        <v>0.14949928469241774</v>
      </c>
      <c r="G51" s="24">
        <v>8115</v>
      </c>
      <c r="H51" s="24">
        <v>1026</v>
      </c>
      <c r="I51" s="8">
        <f>H51/G51</f>
        <v>0.12643253234750462</v>
      </c>
      <c r="J51" s="24">
        <v>47058</v>
      </c>
      <c r="K51" s="24">
        <v>4295</v>
      </c>
      <c r="L51" s="14">
        <f>K51/J51</f>
        <v>9.1270347231076548E-2</v>
      </c>
      <c r="M51" s="24">
        <v>26527</v>
      </c>
      <c r="N51" s="24">
        <v>3762</v>
      </c>
      <c r="O51" s="8">
        <f>N51/M51</f>
        <v>0.14181777057337808</v>
      </c>
      <c r="P51" s="24">
        <v>28762</v>
      </c>
      <c r="Q51" s="24">
        <v>4673</v>
      </c>
      <c r="R51" s="13">
        <f>Q51/P51</f>
        <v>0.16247131632014464</v>
      </c>
      <c r="S51" s="24">
        <v>2635</v>
      </c>
      <c r="T51" s="24">
        <v>462</v>
      </c>
      <c r="U51" s="13">
        <f>T51/S51</f>
        <v>0.17533206831119544</v>
      </c>
      <c r="V51" s="24">
        <v>15733</v>
      </c>
      <c r="W51" s="24">
        <v>3031</v>
      </c>
      <c r="X51" s="13">
        <f>W51/V51</f>
        <v>0.19265238670310811</v>
      </c>
      <c r="Y51" s="24">
        <v>922</v>
      </c>
      <c r="Z51" s="24">
        <v>204</v>
      </c>
      <c r="AA51" s="15">
        <f>Z51/Y51</f>
        <v>0.22125813449023862</v>
      </c>
      <c r="AB51" s="24">
        <v>1285</v>
      </c>
      <c r="AC51" s="24">
        <v>238</v>
      </c>
      <c r="AD51" s="13">
        <f>AC51/AB51</f>
        <v>0.18521400778210118</v>
      </c>
      <c r="AE51" s="24">
        <v>3231</v>
      </c>
      <c r="AF51" s="24">
        <v>666</v>
      </c>
      <c r="AG51" s="15">
        <f>AF51/AE51</f>
        <v>0.20612813370473537</v>
      </c>
      <c r="AH51" s="24">
        <v>5188</v>
      </c>
      <c r="AI51" s="24">
        <v>941</v>
      </c>
      <c r="AJ51" s="13">
        <f>AI51/AH51</f>
        <v>0.18138010794140325</v>
      </c>
      <c r="AK51" s="24">
        <v>2326</v>
      </c>
      <c r="AL51" s="24">
        <v>449</v>
      </c>
      <c r="AM51" s="13">
        <f>AL51/AK51</f>
        <v>0.19303525365434221</v>
      </c>
      <c r="AN51" s="24">
        <v>3245</v>
      </c>
      <c r="AO51" s="24">
        <v>486</v>
      </c>
      <c r="AP51" s="8">
        <f>AO51/AN51</f>
        <v>0.14976887519260401</v>
      </c>
      <c r="AQ51" s="15"/>
      <c r="AR51" s="15"/>
      <c r="AS51" s="15"/>
      <c r="AT51" s="24" t="s">
        <v>28</v>
      </c>
      <c r="AU51" s="24">
        <v>2565</v>
      </c>
      <c r="AV51" s="24">
        <v>138</v>
      </c>
      <c r="AW51" s="24">
        <v>17995</v>
      </c>
      <c r="AX51" s="24">
        <v>385</v>
      </c>
      <c r="AY51" s="24">
        <v>30</v>
      </c>
      <c r="AZ51" s="24">
        <v>2005</v>
      </c>
      <c r="BA51" s="24">
        <v>429</v>
      </c>
      <c r="BB51" s="24">
        <v>22</v>
      </c>
      <c r="BC51" s="24">
        <v>2422</v>
      </c>
      <c r="BD51" s="24">
        <v>172</v>
      </c>
      <c r="BE51" s="24">
        <v>14</v>
      </c>
      <c r="BF51" s="24">
        <v>805</v>
      </c>
      <c r="BG51" s="24"/>
      <c r="BH51" s="24">
        <v>67720</v>
      </c>
      <c r="BI51" s="24"/>
      <c r="BJ51" s="24">
        <v>7946</v>
      </c>
      <c r="BK51" s="24"/>
      <c r="BL51" s="24">
        <v>11206</v>
      </c>
      <c r="BM51" s="24"/>
      <c r="BN51" s="24">
        <v>3571</v>
      </c>
      <c r="BO51" s="24"/>
      <c r="BP51" s="24"/>
      <c r="BQ51" s="62">
        <v>0.16547548730064973</v>
      </c>
      <c r="BR51" s="24"/>
      <c r="BS51" s="24"/>
      <c r="BT51" s="24"/>
    </row>
    <row r="52" spans="1:72" x14ac:dyDescent="0.2">
      <c r="A52" s="24" t="s">
        <v>202</v>
      </c>
      <c r="B52" s="24" t="s">
        <v>32</v>
      </c>
      <c r="C52" s="24" t="s">
        <v>32</v>
      </c>
      <c r="D52" s="24">
        <v>182</v>
      </c>
      <c r="E52" s="24">
        <v>22</v>
      </c>
      <c r="F52" s="14">
        <f>E52/D52</f>
        <v>0.12087912087912088</v>
      </c>
      <c r="G52" s="24">
        <v>446</v>
      </c>
      <c r="H52" s="24">
        <v>73</v>
      </c>
      <c r="I52" s="13">
        <f>H52/G52</f>
        <v>0.16367713004484305</v>
      </c>
      <c r="J52" s="24">
        <v>906</v>
      </c>
      <c r="K52" s="24">
        <v>113</v>
      </c>
      <c r="L52" s="14">
        <f>K52/J52</f>
        <v>0.12472406181015452</v>
      </c>
      <c r="M52" s="24">
        <v>611</v>
      </c>
      <c r="N52" s="24">
        <v>95</v>
      </c>
      <c r="O52" s="8">
        <f>N52/M52</f>
        <v>0.15548281505728315</v>
      </c>
      <c r="P52" s="24">
        <v>2441</v>
      </c>
      <c r="Q52" s="24">
        <v>446</v>
      </c>
      <c r="R52" s="13">
        <f>Q52/P52</f>
        <v>0.18271200327734535</v>
      </c>
      <c r="S52" s="24">
        <v>621</v>
      </c>
      <c r="T52" s="24">
        <v>131</v>
      </c>
      <c r="U52" s="15">
        <f>T52/S52</f>
        <v>0.2109500805152979</v>
      </c>
      <c r="V52" s="24">
        <v>837</v>
      </c>
      <c r="W52" s="24">
        <v>164</v>
      </c>
      <c r="X52" s="15">
        <f>W52/V52</f>
        <v>0.1959378733572282</v>
      </c>
      <c r="Y52" s="24">
        <v>70</v>
      </c>
      <c r="Z52" s="24">
        <v>16</v>
      </c>
      <c r="AA52" s="15">
        <f>Z52/Y52</f>
        <v>0.22857142857142856</v>
      </c>
      <c r="AB52" s="24">
        <v>81</v>
      </c>
      <c r="AC52" s="24">
        <v>14</v>
      </c>
      <c r="AD52" s="13">
        <f>AC52/AB52</f>
        <v>0.1728395061728395</v>
      </c>
      <c r="AE52" s="24">
        <v>542</v>
      </c>
      <c r="AF52" s="24">
        <v>71</v>
      </c>
      <c r="AG52" s="8">
        <f>AF52/AE52</f>
        <v>0.13099630996309963</v>
      </c>
      <c r="AH52" s="24">
        <v>155</v>
      </c>
      <c r="AI52" s="24">
        <v>27</v>
      </c>
      <c r="AJ52" s="13">
        <f>AI52/AH52</f>
        <v>0.17419354838709677</v>
      </c>
      <c r="AK52" s="24">
        <v>636</v>
      </c>
      <c r="AL52" s="24">
        <v>74</v>
      </c>
      <c r="AM52" s="14">
        <f>AL52/AK52</f>
        <v>0.11635220125786164</v>
      </c>
      <c r="AN52" s="24">
        <v>108</v>
      </c>
      <c r="AO52" s="24">
        <v>21</v>
      </c>
      <c r="AP52" s="13">
        <f>AO52/AN52</f>
        <v>0.19444444444444445</v>
      </c>
      <c r="AQ52" s="15"/>
      <c r="AR52" s="15"/>
      <c r="AS52" s="15"/>
      <c r="AT52" s="24" t="s">
        <v>30</v>
      </c>
      <c r="AU52" s="24">
        <v>3245</v>
      </c>
      <c r="AV52" s="24">
        <v>922</v>
      </c>
      <c r="AW52" s="24">
        <v>47058</v>
      </c>
      <c r="AX52" s="24">
        <v>641</v>
      </c>
      <c r="AY52" s="24">
        <v>146</v>
      </c>
      <c r="AZ52" s="24">
        <v>4520</v>
      </c>
      <c r="BA52" s="24">
        <v>666</v>
      </c>
      <c r="BB52" s="24">
        <v>204</v>
      </c>
      <c r="BC52" s="24">
        <v>4673</v>
      </c>
      <c r="BD52" s="24">
        <v>275</v>
      </c>
      <c r="BE52" s="24">
        <v>64</v>
      </c>
      <c r="BF52" s="24">
        <v>1703</v>
      </c>
      <c r="BG52" s="24"/>
      <c r="BH52" s="24">
        <v>146425</v>
      </c>
      <c r="BI52" s="24"/>
      <c r="BJ52" s="24">
        <v>16933</v>
      </c>
      <c r="BK52" s="24"/>
      <c r="BL52" s="24">
        <v>20442</v>
      </c>
      <c r="BM52" s="24"/>
      <c r="BN52" s="24">
        <v>6915</v>
      </c>
      <c r="BO52" s="24"/>
      <c r="BP52" s="24"/>
      <c r="BQ52" s="62">
        <v>0.13960730749530476</v>
      </c>
      <c r="BR52" s="24"/>
      <c r="BS52" s="24"/>
      <c r="BT52" s="24"/>
    </row>
    <row r="53" spans="1:72" x14ac:dyDescent="0.2">
      <c r="A53" s="24" t="s">
        <v>203</v>
      </c>
      <c r="B53" s="24" t="s">
        <v>34</v>
      </c>
      <c r="C53" s="24" t="s">
        <v>34</v>
      </c>
      <c r="D53" s="24">
        <v>82</v>
      </c>
      <c r="E53" s="24">
        <v>19</v>
      </c>
      <c r="F53" s="15">
        <f>E53/D53</f>
        <v>0.23170731707317074</v>
      </c>
      <c r="G53" s="24">
        <v>39</v>
      </c>
      <c r="H53" s="24">
        <v>11</v>
      </c>
      <c r="I53" s="15">
        <f>H53/G53</f>
        <v>0.28205128205128205</v>
      </c>
      <c r="J53" s="24">
        <v>248</v>
      </c>
      <c r="K53" s="24">
        <v>37</v>
      </c>
      <c r="L53" s="8">
        <f>K53/J53</f>
        <v>0.14919354838709678</v>
      </c>
      <c r="M53" s="24">
        <v>140</v>
      </c>
      <c r="N53" s="24">
        <v>35</v>
      </c>
      <c r="O53" s="15">
        <f>N53/M53</f>
        <v>0.25</v>
      </c>
      <c r="P53" s="24">
        <v>2090</v>
      </c>
      <c r="Q53" s="24">
        <v>390</v>
      </c>
      <c r="R53" s="13">
        <f>Q53/P53</f>
        <v>0.18660287081339713</v>
      </c>
      <c r="S53" s="24">
        <v>154</v>
      </c>
      <c r="T53" s="24">
        <v>26</v>
      </c>
      <c r="U53" s="13">
        <f>T53/S53</f>
        <v>0.16883116883116883</v>
      </c>
      <c r="V53" s="24">
        <v>192</v>
      </c>
      <c r="W53" s="24">
        <v>43</v>
      </c>
      <c r="X53" s="15">
        <f>W53/V53</f>
        <v>0.22395833333333334</v>
      </c>
      <c r="Y53" s="24">
        <v>42</v>
      </c>
      <c r="Z53" s="24">
        <v>21</v>
      </c>
      <c r="AA53" s="15">
        <f>Z53/Y53</f>
        <v>0.5</v>
      </c>
      <c r="AB53" s="24">
        <v>32</v>
      </c>
      <c r="AC53" s="24">
        <v>5</v>
      </c>
      <c r="AD53" s="8">
        <f>AC53/AB53</f>
        <v>0.15625</v>
      </c>
      <c r="AE53" s="24">
        <v>42</v>
      </c>
      <c r="AF53" s="24">
        <v>5</v>
      </c>
      <c r="AG53" s="14">
        <f>AF53/AE53</f>
        <v>0.11904761904761904</v>
      </c>
      <c r="AH53" s="24">
        <v>87</v>
      </c>
      <c r="AI53" s="24">
        <v>19</v>
      </c>
      <c r="AJ53" s="15">
        <f>AI53/AH53</f>
        <v>0.21839080459770116</v>
      </c>
      <c r="AK53" s="24">
        <v>140</v>
      </c>
      <c r="AL53" s="24">
        <v>13</v>
      </c>
      <c r="AM53" s="14">
        <f>AL53/AK53</f>
        <v>9.285714285714286E-2</v>
      </c>
      <c r="AN53" s="24">
        <v>105</v>
      </c>
      <c r="AO53" s="24">
        <v>19</v>
      </c>
      <c r="AP53" s="13">
        <f>AO53/AN53</f>
        <v>0.18095238095238095</v>
      </c>
      <c r="AQ53" s="15"/>
      <c r="AR53" s="15"/>
      <c r="AS53" s="15"/>
      <c r="AT53" s="24" t="s">
        <v>32</v>
      </c>
      <c r="AU53" s="24">
        <v>542</v>
      </c>
      <c r="AV53" s="24">
        <v>70</v>
      </c>
      <c r="AW53" s="24">
        <v>2441</v>
      </c>
      <c r="AX53" s="24">
        <v>49</v>
      </c>
      <c r="AY53" s="24">
        <v>8</v>
      </c>
      <c r="AZ53" s="24">
        <v>318</v>
      </c>
      <c r="BA53" s="24">
        <v>73</v>
      </c>
      <c r="BB53" s="24">
        <v>14</v>
      </c>
      <c r="BC53" s="24">
        <v>446</v>
      </c>
      <c r="BD53" s="24">
        <v>24</v>
      </c>
      <c r="BE53" s="24">
        <v>5</v>
      </c>
      <c r="BF53" s="24">
        <v>145</v>
      </c>
      <c r="BG53" s="24"/>
      <c r="BH53" s="24">
        <v>7636</v>
      </c>
      <c r="BI53" s="24"/>
      <c r="BJ53" s="24">
        <v>931</v>
      </c>
      <c r="BK53" s="24"/>
      <c r="BL53" s="24">
        <v>1267</v>
      </c>
      <c r="BM53" s="24"/>
      <c r="BN53" s="24">
        <v>430</v>
      </c>
      <c r="BO53" s="24"/>
      <c r="BP53" s="24"/>
      <c r="BQ53" s="62">
        <v>0.16592456783656365</v>
      </c>
      <c r="BR53" s="24"/>
      <c r="BS53" s="24"/>
      <c r="BT53" s="24"/>
    </row>
    <row r="54" spans="1:72" x14ac:dyDescent="0.2">
      <c r="A54" s="24" t="s">
        <v>204</v>
      </c>
      <c r="B54" s="24" t="s">
        <v>36</v>
      </c>
      <c r="C54" s="24" t="s">
        <v>36</v>
      </c>
      <c r="D54" s="24">
        <v>0</v>
      </c>
      <c r="E54" s="24">
        <v>0</v>
      </c>
      <c r="F54" s="15"/>
      <c r="G54" s="24">
        <v>52</v>
      </c>
      <c r="H54" s="24">
        <v>0</v>
      </c>
      <c r="I54" s="14">
        <f>H54/G54</f>
        <v>0</v>
      </c>
      <c r="J54" s="24">
        <v>356</v>
      </c>
      <c r="K54" s="24">
        <v>33</v>
      </c>
      <c r="L54" s="14">
        <f>K54/J54</f>
        <v>9.269662921348315E-2</v>
      </c>
      <c r="M54" s="24">
        <v>21</v>
      </c>
      <c r="N54" s="24">
        <v>0</v>
      </c>
      <c r="O54" s="14">
        <f>N54/M54</f>
        <v>0</v>
      </c>
      <c r="P54" s="24">
        <v>78</v>
      </c>
      <c r="Q54" s="24">
        <v>26</v>
      </c>
      <c r="R54" s="15">
        <f>Q54/P54</f>
        <v>0.33333333333333331</v>
      </c>
      <c r="S54" s="24">
        <v>47</v>
      </c>
      <c r="T54" s="24">
        <v>12</v>
      </c>
      <c r="U54" s="15">
        <f>T54/S54</f>
        <v>0.25531914893617019</v>
      </c>
      <c r="V54" s="24">
        <v>124</v>
      </c>
      <c r="W54" s="24">
        <v>21</v>
      </c>
      <c r="X54" s="13">
        <f>W54/V54</f>
        <v>0.16935483870967741</v>
      </c>
      <c r="Y54" s="24">
        <v>117</v>
      </c>
      <c r="Z54" s="24">
        <v>17</v>
      </c>
      <c r="AA54" s="8">
        <f>Z54/Y54</f>
        <v>0.14529914529914531</v>
      </c>
      <c r="AB54" s="24">
        <v>85</v>
      </c>
      <c r="AC54" s="24">
        <v>12</v>
      </c>
      <c r="AD54" s="8">
        <f>AC54/AB54</f>
        <v>0.14117647058823529</v>
      </c>
      <c r="AE54" s="24">
        <v>107</v>
      </c>
      <c r="AF54" s="24">
        <v>21</v>
      </c>
      <c r="AG54" s="15">
        <f>AF54/AE54</f>
        <v>0.19626168224299065</v>
      </c>
      <c r="AH54" s="24">
        <v>287</v>
      </c>
      <c r="AI54" s="24">
        <v>30</v>
      </c>
      <c r="AJ54" s="14">
        <f>AI54/AH54</f>
        <v>0.10452961672473868</v>
      </c>
      <c r="AK54" s="24">
        <v>31</v>
      </c>
      <c r="AL54" s="24">
        <v>0</v>
      </c>
      <c r="AM54" s="14">
        <f>AL54/AK54</f>
        <v>0</v>
      </c>
      <c r="AN54" s="24">
        <v>116</v>
      </c>
      <c r="AO54" s="24">
        <v>14</v>
      </c>
      <c r="AP54" s="14">
        <f>AO54/AN54</f>
        <v>0.1206896551724138</v>
      </c>
      <c r="AQ54" s="15"/>
      <c r="AR54" s="15"/>
      <c r="AS54" s="15"/>
      <c r="AT54" s="24" t="s">
        <v>34</v>
      </c>
      <c r="AU54" s="24">
        <v>105</v>
      </c>
      <c r="AV54" s="24">
        <v>32</v>
      </c>
      <c r="AW54" s="24">
        <v>2090</v>
      </c>
      <c r="AX54" s="24">
        <v>17</v>
      </c>
      <c r="AY54" s="24">
        <v>0</v>
      </c>
      <c r="AZ54" s="24">
        <v>292</v>
      </c>
      <c r="BA54" s="24">
        <v>19</v>
      </c>
      <c r="BB54" s="24">
        <v>5</v>
      </c>
      <c r="BC54" s="24">
        <v>390</v>
      </c>
      <c r="BD54" s="24">
        <v>6</v>
      </c>
      <c r="BE54" s="24">
        <v>0</v>
      </c>
      <c r="BF54" s="24">
        <v>126</v>
      </c>
      <c r="BG54" s="24"/>
      <c r="BH54" s="24">
        <v>3393</v>
      </c>
      <c r="BI54" s="24"/>
      <c r="BJ54" s="24">
        <v>468</v>
      </c>
      <c r="BK54" s="24"/>
      <c r="BL54" s="24">
        <v>643</v>
      </c>
      <c r="BM54" s="24"/>
      <c r="BN54" s="24">
        <v>187</v>
      </c>
      <c r="BO54" s="24"/>
      <c r="BP54" s="24"/>
      <c r="BQ54" s="62">
        <v>0.18950781019746538</v>
      </c>
      <c r="BR54" s="24"/>
      <c r="BS54" s="24"/>
      <c r="BT54" s="24"/>
    </row>
    <row r="55" spans="1:72" x14ac:dyDescent="0.2">
      <c r="A55" s="24" t="s">
        <v>39</v>
      </c>
      <c r="B55" s="24" t="s">
        <v>38</v>
      </c>
      <c r="C55" s="24" t="s">
        <v>38</v>
      </c>
      <c r="D55" s="24">
        <v>314</v>
      </c>
      <c r="E55" s="24">
        <v>67</v>
      </c>
      <c r="F55" s="15">
        <f>E55/D55</f>
        <v>0.21337579617834396</v>
      </c>
      <c r="G55" s="24">
        <v>278</v>
      </c>
      <c r="H55" s="24">
        <v>59</v>
      </c>
      <c r="I55" s="15">
        <f>H55/G55</f>
        <v>0.21223021582733814</v>
      </c>
      <c r="J55" s="24">
        <v>1141</v>
      </c>
      <c r="K55" s="24">
        <v>147</v>
      </c>
      <c r="L55" s="8">
        <f>K55/J55</f>
        <v>0.12883435582822086</v>
      </c>
      <c r="M55" s="24">
        <v>245</v>
      </c>
      <c r="N55" s="24">
        <v>57</v>
      </c>
      <c r="O55" s="15">
        <f>N55/M55</f>
        <v>0.23265306122448978</v>
      </c>
      <c r="P55" s="24">
        <v>1495</v>
      </c>
      <c r="Q55" s="24">
        <v>309</v>
      </c>
      <c r="R55" s="15">
        <f>Q55/P55</f>
        <v>0.20668896321070235</v>
      </c>
      <c r="S55" s="24">
        <v>2877</v>
      </c>
      <c r="T55" s="24">
        <v>174</v>
      </c>
      <c r="U55" s="14">
        <f>T55/S55</f>
        <v>6.047966631908238E-2</v>
      </c>
      <c r="V55" s="24">
        <v>2320</v>
      </c>
      <c r="W55" s="24">
        <v>512</v>
      </c>
      <c r="X55" s="15">
        <f>W55/V55</f>
        <v>0.22068965517241379</v>
      </c>
      <c r="Y55" s="24">
        <v>88</v>
      </c>
      <c r="Z55" s="24">
        <v>23</v>
      </c>
      <c r="AA55" s="15">
        <f>Z55/Y55</f>
        <v>0.26136363636363635</v>
      </c>
      <c r="AB55" s="24">
        <v>199</v>
      </c>
      <c r="AC55" s="24">
        <v>26</v>
      </c>
      <c r="AD55" s="8">
        <f>AC55/AB55</f>
        <v>0.1306532663316583</v>
      </c>
      <c r="AE55" s="24">
        <v>390</v>
      </c>
      <c r="AF55" s="24">
        <v>73</v>
      </c>
      <c r="AG55" s="13">
        <f>AF55/AE55</f>
        <v>0.18717948717948718</v>
      </c>
      <c r="AH55" s="24">
        <v>141</v>
      </c>
      <c r="AI55" s="24">
        <v>26</v>
      </c>
      <c r="AJ55" s="13">
        <f>AI55/AH55</f>
        <v>0.18439716312056736</v>
      </c>
      <c r="AK55" s="24">
        <v>226</v>
      </c>
      <c r="AL55" s="24">
        <v>44</v>
      </c>
      <c r="AM55" s="13">
        <f>AL55/AK55</f>
        <v>0.19469026548672566</v>
      </c>
      <c r="AN55" s="24">
        <v>201</v>
      </c>
      <c r="AO55" s="24">
        <v>34</v>
      </c>
      <c r="AP55" s="13">
        <f>AO55/AN55</f>
        <v>0.1691542288557214</v>
      </c>
      <c r="AQ55" s="15"/>
      <c r="AR55" s="15"/>
      <c r="AS55" s="15"/>
      <c r="AT55" s="24" t="s">
        <v>36</v>
      </c>
      <c r="AU55" s="24">
        <v>85</v>
      </c>
      <c r="AV55" s="24">
        <v>0</v>
      </c>
      <c r="AW55" s="24">
        <v>356</v>
      </c>
      <c r="AX55" s="24">
        <v>6</v>
      </c>
      <c r="AY55" s="24">
        <v>0</v>
      </c>
      <c r="AZ55" s="24">
        <v>26</v>
      </c>
      <c r="BA55" s="24">
        <v>14</v>
      </c>
      <c r="BB55" s="24">
        <v>0</v>
      </c>
      <c r="BC55" s="24">
        <v>33</v>
      </c>
      <c r="BD55" s="24">
        <v>0</v>
      </c>
      <c r="BE55" s="24">
        <v>0</v>
      </c>
      <c r="BF55" s="24">
        <v>11</v>
      </c>
      <c r="BG55" s="24"/>
      <c r="BH55" s="24">
        <v>1421</v>
      </c>
      <c r="BI55" s="24"/>
      <c r="BJ55" s="24">
        <v>95</v>
      </c>
      <c r="BK55" s="24"/>
      <c r="BL55" s="24">
        <v>186</v>
      </c>
      <c r="BM55" s="24"/>
      <c r="BN55" s="24">
        <v>26</v>
      </c>
      <c r="BO55" s="24"/>
      <c r="BP55" s="24"/>
      <c r="BQ55" s="62">
        <v>0.13089373680506686</v>
      </c>
      <c r="BR55" s="24"/>
      <c r="BS55" s="24"/>
      <c r="BT55" s="24"/>
    </row>
    <row r="56" spans="1:72" x14ac:dyDescent="0.2">
      <c r="A56" s="24" t="s">
        <v>205</v>
      </c>
      <c r="B56" s="24" t="s">
        <v>40</v>
      </c>
      <c r="C56" s="24" t="s">
        <v>40</v>
      </c>
      <c r="D56" s="24">
        <v>579</v>
      </c>
      <c r="E56" s="24">
        <v>111</v>
      </c>
      <c r="F56" s="13">
        <f>E56/D56</f>
        <v>0.19170984455958548</v>
      </c>
      <c r="G56" s="24">
        <v>868</v>
      </c>
      <c r="H56" s="24">
        <v>202</v>
      </c>
      <c r="I56" s="15">
        <f>H56/G56</f>
        <v>0.23271889400921658</v>
      </c>
      <c r="J56" s="24">
        <v>2883</v>
      </c>
      <c r="K56" s="24">
        <v>524</v>
      </c>
      <c r="L56" s="13">
        <f>K56/J56</f>
        <v>0.18175511619840443</v>
      </c>
      <c r="M56" s="24">
        <v>406</v>
      </c>
      <c r="N56" s="24">
        <v>92</v>
      </c>
      <c r="O56" s="15">
        <f>N56/M56</f>
        <v>0.22660098522167488</v>
      </c>
      <c r="P56" s="24">
        <v>40662</v>
      </c>
      <c r="Q56" s="24">
        <v>6744</v>
      </c>
      <c r="R56" s="13">
        <f>Q56/P56</f>
        <v>0.16585509812601446</v>
      </c>
      <c r="S56" s="24">
        <v>4527</v>
      </c>
      <c r="T56" s="24">
        <v>771</v>
      </c>
      <c r="U56" s="13">
        <f>T56/S56</f>
        <v>0.170311464546057</v>
      </c>
      <c r="V56" s="24">
        <v>8163</v>
      </c>
      <c r="W56" s="24">
        <v>1786</v>
      </c>
      <c r="X56" s="15">
        <f>W56/V56</f>
        <v>0.21879211074359917</v>
      </c>
      <c r="Y56" s="24">
        <v>238</v>
      </c>
      <c r="Z56" s="24">
        <v>63</v>
      </c>
      <c r="AA56" s="15">
        <f>Z56/Y56</f>
        <v>0.26470588235294118</v>
      </c>
      <c r="AB56" s="24">
        <v>465</v>
      </c>
      <c r="AC56" s="24">
        <v>95</v>
      </c>
      <c r="AD56" s="15">
        <f>AC56/AB56</f>
        <v>0.20430107526881722</v>
      </c>
      <c r="AE56" s="24">
        <v>496</v>
      </c>
      <c r="AF56" s="24">
        <v>110</v>
      </c>
      <c r="AG56" s="15">
        <f>AF56/AE56</f>
        <v>0.22177419354838709</v>
      </c>
      <c r="AH56" s="24">
        <v>1364</v>
      </c>
      <c r="AI56" s="24">
        <v>302</v>
      </c>
      <c r="AJ56" s="15">
        <f>AI56/AH56</f>
        <v>0.22140762463343108</v>
      </c>
      <c r="AK56" s="24">
        <v>1602</v>
      </c>
      <c r="AL56" s="24">
        <v>262</v>
      </c>
      <c r="AM56" s="13">
        <f>AL56/AK56</f>
        <v>0.16354556803995007</v>
      </c>
      <c r="AN56" s="24">
        <v>670</v>
      </c>
      <c r="AO56" s="24">
        <v>129</v>
      </c>
      <c r="AP56" s="13">
        <f>AO56/AN56</f>
        <v>0.19253731343283581</v>
      </c>
      <c r="AQ56" s="15"/>
      <c r="AR56" s="15"/>
      <c r="AS56" s="15"/>
      <c r="AT56" s="24" t="s">
        <v>38</v>
      </c>
      <c r="AU56" s="24">
        <v>278</v>
      </c>
      <c r="AV56" s="24">
        <v>88</v>
      </c>
      <c r="AW56" s="24">
        <v>2877</v>
      </c>
      <c r="AX56" s="24">
        <v>38</v>
      </c>
      <c r="AY56" s="24">
        <v>7</v>
      </c>
      <c r="AZ56" s="24">
        <v>302</v>
      </c>
      <c r="BA56" s="24">
        <v>59</v>
      </c>
      <c r="BB56" s="24">
        <v>23</v>
      </c>
      <c r="BC56" s="24">
        <v>512</v>
      </c>
      <c r="BD56" s="24">
        <v>26</v>
      </c>
      <c r="BE56" s="24">
        <v>6</v>
      </c>
      <c r="BF56" s="24">
        <v>180</v>
      </c>
      <c r="BG56" s="24"/>
      <c r="BH56" s="24">
        <v>9915</v>
      </c>
      <c r="BI56" s="24"/>
      <c r="BJ56" s="24">
        <v>955</v>
      </c>
      <c r="BK56" s="24"/>
      <c r="BL56" s="24">
        <v>1551</v>
      </c>
      <c r="BM56" s="24"/>
      <c r="BN56" s="24">
        <v>525</v>
      </c>
      <c r="BO56" s="24"/>
      <c r="BP56" s="24"/>
      <c r="BQ56" s="62">
        <v>0.15642965204236006</v>
      </c>
      <c r="BR56" s="24"/>
      <c r="BS56" s="24"/>
      <c r="BT56" s="24"/>
    </row>
    <row r="57" spans="1:72" x14ac:dyDescent="0.2">
      <c r="A57" s="24" t="s">
        <v>206</v>
      </c>
      <c r="B57" s="24" t="s">
        <v>42</v>
      </c>
      <c r="C57" s="24" t="s">
        <v>42</v>
      </c>
      <c r="D57" s="24">
        <v>31</v>
      </c>
      <c r="E57" s="24">
        <v>5</v>
      </c>
      <c r="F57" s="13">
        <f>E57/D57</f>
        <v>0.16129032258064516</v>
      </c>
      <c r="G57" s="24">
        <v>54</v>
      </c>
      <c r="H57" s="24">
        <v>21</v>
      </c>
      <c r="I57" s="15">
        <f>H57/G57</f>
        <v>0.3888888888888889</v>
      </c>
      <c r="J57" s="24">
        <v>110</v>
      </c>
      <c r="K57" s="24">
        <v>26</v>
      </c>
      <c r="L57" s="15">
        <f>K57/J57</f>
        <v>0.23636363636363636</v>
      </c>
      <c r="M57" s="24">
        <v>48</v>
      </c>
      <c r="N57" s="24">
        <v>0</v>
      </c>
      <c r="O57" s="14">
        <f>N57/M57</f>
        <v>0</v>
      </c>
      <c r="P57" s="24">
        <v>920</v>
      </c>
      <c r="Q57" s="24">
        <v>216</v>
      </c>
      <c r="R57" s="15">
        <f>Q57/P57</f>
        <v>0.23478260869565218</v>
      </c>
      <c r="S57" s="24">
        <v>138</v>
      </c>
      <c r="T57" s="24">
        <v>27</v>
      </c>
      <c r="U57" s="15">
        <f>T57/S57</f>
        <v>0.19565217391304349</v>
      </c>
      <c r="V57" s="24">
        <v>357</v>
      </c>
      <c r="W57" s="24">
        <v>75</v>
      </c>
      <c r="X57" s="15">
        <f>W57/V57</f>
        <v>0.21008403361344538</v>
      </c>
      <c r="Y57" s="24">
        <v>0</v>
      </c>
      <c r="Z57" s="24">
        <v>0</v>
      </c>
      <c r="AA57" s="15"/>
      <c r="AB57" s="24">
        <v>20</v>
      </c>
      <c r="AC57" s="24">
        <v>0</v>
      </c>
      <c r="AD57" s="14">
        <f>AC57/AB57</f>
        <v>0</v>
      </c>
      <c r="AE57" s="24">
        <v>16</v>
      </c>
      <c r="AF57" s="24">
        <v>0</v>
      </c>
      <c r="AG57" s="14">
        <f>AF57/AE57</f>
        <v>0</v>
      </c>
      <c r="AH57" s="24">
        <v>353</v>
      </c>
      <c r="AI57" s="24">
        <v>61</v>
      </c>
      <c r="AJ57" s="13">
        <f>AI57/AH57</f>
        <v>0.17280453257790368</v>
      </c>
      <c r="AK57" s="24">
        <v>99</v>
      </c>
      <c r="AL57" s="24">
        <v>19</v>
      </c>
      <c r="AM57" s="13">
        <f>AL57/AK57</f>
        <v>0.19191919191919191</v>
      </c>
      <c r="AN57" s="24">
        <v>43</v>
      </c>
      <c r="AO57" s="24">
        <v>6</v>
      </c>
      <c r="AP57" s="8">
        <f>AO57/AN57</f>
        <v>0.13953488372093023</v>
      </c>
      <c r="AQ57" s="15"/>
      <c r="AR57" s="15"/>
      <c r="AS57" s="15"/>
      <c r="AT57" s="24" t="s">
        <v>40</v>
      </c>
      <c r="AU57" s="24">
        <v>868</v>
      </c>
      <c r="AV57" s="24">
        <v>238</v>
      </c>
      <c r="AW57" s="24">
        <v>40662</v>
      </c>
      <c r="AX57" s="24">
        <v>161</v>
      </c>
      <c r="AY57" s="24">
        <v>41</v>
      </c>
      <c r="AZ57" s="24">
        <v>4994</v>
      </c>
      <c r="BA57" s="24">
        <v>202</v>
      </c>
      <c r="BB57" s="24">
        <v>63</v>
      </c>
      <c r="BC57" s="24">
        <v>6744</v>
      </c>
      <c r="BD57" s="24">
        <v>85</v>
      </c>
      <c r="BE57" s="24">
        <v>11</v>
      </c>
      <c r="BF57" s="24">
        <v>2056</v>
      </c>
      <c r="BG57" s="24"/>
      <c r="BH57" s="24">
        <v>62923</v>
      </c>
      <c r="BI57" s="24"/>
      <c r="BJ57" s="24">
        <v>8235</v>
      </c>
      <c r="BK57" s="24"/>
      <c r="BL57" s="24">
        <v>11191</v>
      </c>
      <c r="BM57" s="24"/>
      <c r="BN57" s="24">
        <v>3597</v>
      </c>
      <c r="BO57" s="24"/>
      <c r="BP57" s="24"/>
      <c r="BQ57" s="62">
        <v>0.17785229566295313</v>
      </c>
      <c r="BR57" s="24"/>
      <c r="BS57" s="24"/>
      <c r="BT57" s="24"/>
    </row>
    <row r="58" spans="1:72" x14ac:dyDescent="0.2">
      <c r="A58" s="24" t="s">
        <v>207</v>
      </c>
      <c r="B58" s="24" t="s">
        <v>44</v>
      </c>
      <c r="C58" s="24" t="s">
        <v>44</v>
      </c>
      <c r="D58" s="24">
        <v>1955</v>
      </c>
      <c r="E58" s="24">
        <v>376</v>
      </c>
      <c r="F58" s="13">
        <f>E58/D58</f>
        <v>0.19232736572890025</v>
      </c>
      <c r="G58" s="24">
        <v>2814</v>
      </c>
      <c r="H58" s="24">
        <v>546</v>
      </c>
      <c r="I58" s="13">
        <f>H58/G58</f>
        <v>0.19402985074626866</v>
      </c>
      <c r="J58" s="24">
        <v>6628</v>
      </c>
      <c r="K58" s="24">
        <v>1255</v>
      </c>
      <c r="L58" s="13">
        <f>K58/J58</f>
        <v>0.18934821967410984</v>
      </c>
      <c r="M58" s="24">
        <v>3019</v>
      </c>
      <c r="N58" s="24">
        <v>636</v>
      </c>
      <c r="O58" s="15">
        <f>N58/M58</f>
        <v>0.21066578337197747</v>
      </c>
      <c r="P58" s="24">
        <v>41098</v>
      </c>
      <c r="Q58" s="24">
        <v>7545</v>
      </c>
      <c r="R58" s="13">
        <f>Q58/P58</f>
        <v>0.18358557594043506</v>
      </c>
      <c r="S58" s="24">
        <v>2119</v>
      </c>
      <c r="T58" s="24">
        <v>436</v>
      </c>
      <c r="U58" s="15">
        <f>T58/S58</f>
        <v>0.20575743275129779</v>
      </c>
      <c r="V58" s="24">
        <v>28956</v>
      </c>
      <c r="W58" s="24">
        <v>5357</v>
      </c>
      <c r="X58" s="13">
        <f>W58/V58</f>
        <v>0.18500483492195055</v>
      </c>
      <c r="Y58" s="24">
        <v>804</v>
      </c>
      <c r="Z58" s="24">
        <v>180</v>
      </c>
      <c r="AA58" s="15">
        <f>Z58/Y58</f>
        <v>0.22388059701492538</v>
      </c>
      <c r="AB58" s="24">
        <v>1185</v>
      </c>
      <c r="AC58" s="24">
        <v>239</v>
      </c>
      <c r="AD58" s="15">
        <f>AC58/AB58</f>
        <v>0.20168776371308017</v>
      </c>
      <c r="AE58" s="24">
        <v>646</v>
      </c>
      <c r="AF58" s="24">
        <v>170</v>
      </c>
      <c r="AG58" s="15">
        <f>AF58/AE58</f>
        <v>0.26315789473684209</v>
      </c>
      <c r="AH58" s="24">
        <v>33032</v>
      </c>
      <c r="AI58" s="24">
        <v>4004</v>
      </c>
      <c r="AJ58" s="14">
        <f>AI58/AH58</f>
        <v>0.12121579074836522</v>
      </c>
      <c r="AK58" s="24">
        <v>5313</v>
      </c>
      <c r="AL58" s="24">
        <v>978</v>
      </c>
      <c r="AM58" s="13">
        <f>AL58/AK58</f>
        <v>0.18407679277244496</v>
      </c>
      <c r="AN58" s="24">
        <v>4858</v>
      </c>
      <c r="AO58" s="24">
        <v>815</v>
      </c>
      <c r="AP58" s="13">
        <f>AO58/AN58</f>
        <v>0.16776451214491561</v>
      </c>
      <c r="AQ58" s="15"/>
      <c r="AR58" s="15"/>
      <c r="AS58" s="15"/>
      <c r="AT58" s="24" t="s">
        <v>42</v>
      </c>
      <c r="AU58" s="24">
        <v>54</v>
      </c>
      <c r="AV58" s="24">
        <v>0</v>
      </c>
      <c r="AW58" s="24">
        <v>920</v>
      </c>
      <c r="AX58" s="24">
        <v>12</v>
      </c>
      <c r="AY58" s="24">
        <v>0</v>
      </c>
      <c r="AZ58" s="24">
        <v>146</v>
      </c>
      <c r="BA58" s="24">
        <v>20</v>
      </c>
      <c r="BB58" s="24">
        <v>0</v>
      </c>
      <c r="BC58" s="24">
        <v>216</v>
      </c>
      <c r="BD58" s="24">
        <v>2.5</v>
      </c>
      <c r="BE58" s="24">
        <v>0</v>
      </c>
      <c r="BF58" s="24">
        <v>55</v>
      </c>
      <c r="BG58" s="24"/>
      <c r="BH58" s="24">
        <v>2189</v>
      </c>
      <c r="BI58" s="24"/>
      <c r="BJ58" s="24">
        <v>297</v>
      </c>
      <c r="BK58" s="24"/>
      <c r="BL58" s="24">
        <v>456</v>
      </c>
      <c r="BM58" s="24"/>
      <c r="BN58" s="24">
        <v>119</v>
      </c>
      <c r="BO58" s="24"/>
      <c r="BP58" s="24"/>
      <c r="BQ58" s="62">
        <v>0.20831429876656007</v>
      </c>
      <c r="BR58" s="24"/>
      <c r="BS58" s="24"/>
      <c r="BT58" s="24"/>
    </row>
    <row r="59" spans="1:72" x14ac:dyDescent="0.2">
      <c r="A59" s="24" t="s">
        <v>208</v>
      </c>
      <c r="B59" s="24" t="s">
        <v>46</v>
      </c>
      <c r="C59" s="24" t="s">
        <v>46</v>
      </c>
      <c r="D59" s="24">
        <v>0</v>
      </c>
      <c r="E59" s="24">
        <v>0</v>
      </c>
      <c r="F59" s="15"/>
      <c r="G59" s="24">
        <v>403</v>
      </c>
      <c r="H59" s="24">
        <v>64</v>
      </c>
      <c r="I59" s="8">
        <f>H59/G59</f>
        <v>0.15880893300248139</v>
      </c>
      <c r="J59" s="24">
        <v>844</v>
      </c>
      <c r="K59" s="24">
        <v>70</v>
      </c>
      <c r="L59" s="14">
        <f>K59/J59</f>
        <v>8.2938388625592413E-2</v>
      </c>
      <c r="M59" s="24">
        <v>90</v>
      </c>
      <c r="N59" s="24">
        <v>22</v>
      </c>
      <c r="O59" s="15">
        <f>N59/M59</f>
        <v>0.24444444444444444</v>
      </c>
      <c r="P59" s="24">
        <v>66</v>
      </c>
      <c r="Q59" s="24">
        <v>5</v>
      </c>
      <c r="R59" s="14">
        <f>Q59/P59</f>
        <v>7.575757575757576E-2</v>
      </c>
      <c r="S59" s="24">
        <v>5</v>
      </c>
      <c r="T59" s="24">
        <v>0</v>
      </c>
      <c r="U59" s="14">
        <f>T59/S59</f>
        <v>0</v>
      </c>
      <c r="V59" s="24">
        <v>258</v>
      </c>
      <c r="W59" s="24">
        <v>29</v>
      </c>
      <c r="X59" s="14">
        <f>W59/V59</f>
        <v>0.1124031007751938</v>
      </c>
      <c r="Y59" s="24">
        <v>69</v>
      </c>
      <c r="Z59" s="24">
        <v>0</v>
      </c>
      <c r="AA59" s="14">
        <f>Z59/Y59</f>
        <v>0</v>
      </c>
      <c r="AB59" s="24">
        <v>163</v>
      </c>
      <c r="AC59" s="24">
        <v>5</v>
      </c>
      <c r="AD59" s="14">
        <f>AC59/AB59</f>
        <v>3.0674846625766871E-2</v>
      </c>
      <c r="AE59" s="24">
        <v>74</v>
      </c>
      <c r="AF59" s="24">
        <v>0</v>
      </c>
      <c r="AG59" s="14">
        <f>AF59/AE59</f>
        <v>0</v>
      </c>
      <c r="AH59" s="24">
        <v>0</v>
      </c>
      <c r="AI59" s="24">
        <v>0</v>
      </c>
      <c r="AJ59" s="15"/>
      <c r="AK59" s="24">
        <v>18</v>
      </c>
      <c r="AL59" s="24">
        <v>0</v>
      </c>
      <c r="AM59" s="14">
        <f>AL59/AK59</f>
        <v>0</v>
      </c>
      <c r="AN59" s="24">
        <v>11</v>
      </c>
      <c r="AO59" s="24">
        <v>0</v>
      </c>
      <c r="AP59" s="14">
        <f>AO59/AN59</f>
        <v>0</v>
      </c>
      <c r="AQ59" s="15"/>
      <c r="AR59" s="15"/>
      <c r="AS59" s="15"/>
      <c r="AT59" s="24" t="s">
        <v>44</v>
      </c>
      <c r="AU59" s="24">
        <v>3019</v>
      </c>
      <c r="AV59" s="24">
        <v>646</v>
      </c>
      <c r="AW59" s="24">
        <v>41098</v>
      </c>
      <c r="AX59" s="24">
        <v>441</v>
      </c>
      <c r="AY59" s="24">
        <v>100</v>
      </c>
      <c r="AZ59" s="24">
        <v>5730</v>
      </c>
      <c r="BA59" s="24">
        <v>636</v>
      </c>
      <c r="BB59" s="24">
        <v>170</v>
      </c>
      <c r="BC59" s="24">
        <v>7545</v>
      </c>
      <c r="BD59" s="24">
        <v>198</v>
      </c>
      <c r="BE59" s="24">
        <v>52</v>
      </c>
      <c r="BF59" s="24">
        <v>2402</v>
      </c>
      <c r="BG59" s="24"/>
      <c r="BH59" s="24">
        <v>132427</v>
      </c>
      <c r="BI59" s="24"/>
      <c r="BJ59" s="24">
        <v>16423</v>
      </c>
      <c r="BK59" s="24"/>
      <c r="BL59" s="24">
        <v>22537</v>
      </c>
      <c r="BM59" s="24"/>
      <c r="BN59" s="24">
        <v>7116</v>
      </c>
      <c r="BO59" s="24"/>
      <c r="BP59" s="24"/>
      <c r="BQ59" s="62">
        <v>0.1701843279693718</v>
      </c>
      <c r="BR59" s="24"/>
      <c r="BS59" s="24"/>
      <c r="BT59" s="24"/>
    </row>
    <row r="60" spans="1:72" x14ac:dyDescent="0.2">
      <c r="A60" s="24" t="s">
        <v>49</v>
      </c>
      <c r="B60" s="24" t="s">
        <v>48</v>
      </c>
      <c r="C60" s="24" t="s">
        <v>48</v>
      </c>
      <c r="D60" s="24">
        <v>142</v>
      </c>
      <c r="E60" s="24">
        <v>32</v>
      </c>
      <c r="F60" s="15">
        <f>E60/D60</f>
        <v>0.22535211267605634</v>
      </c>
      <c r="G60" s="24">
        <v>615</v>
      </c>
      <c r="H60" s="24">
        <v>105</v>
      </c>
      <c r="I60" s="13">
        <f>H60/G60</f>
        <v>0.17073170731707318</v>
      </c>
      <c r="J60" s="24">
        <v>1375</v>
      </c>
      <c r="K60" s="24">
        <v>214</v>
      </c>
      <c r="L60" s="8">
        <f>K60/J60</f>
        <v>0.15563636363636363</v>
      </c>
      <c r="M60" s="24">
        <v>603</v>
      </c>
      <c r="N60" s="24">
        <v>108</v>
      </c>
      <c r="O60" s="13">
        <f>N60/M60</f>
        <v>0.17910447761194029</v>
      </c>
      <c r="P60" s="24">
        <v>16927</v>
      </c>
      <c r="Q60" s="24">
        <v>2701</v>
      </c>
      <c r="R60" s="13">
        <f>Q60/P60</f>
        <v>0.15956755479411591</v>
      </c>
      <c r="S60" s="24">
        <v>575</v>
      </c>
      <c r="T60" s="24">
        <v>130</v>
      </c>
      <c r="U60" s="15">
        <f>T60/S60</f>
        <v>0.22608695652173913</v>
      </c>
      <c r="V60" s="24">
        <v>733</v>
      </c>
      <c r="W60" s="24">
        <v>184</v>
      </c>
      <c r="X60" s="15">
        <f>W60/V60</f>
        <v>0.25102319236016374</v>
      </c>
      <c r="Y60" s="24">
        <v>49</v>
      </c>
      <c r="Z60" s="24">
        <v>7</v>
      </c>
      <c r="AA60" s="8">
        <f>Z60/Y60</f>
        <v>0.14285714285714285</v>
      </c>
      <c r="AB60" s="24">
        <v>99</v>
      </c>
      <c r="AC60" s="24">
        <v>20</v>
      </c>
      <c r="AD60" s="15">
        <f>AC60/AB60</f>
        <v>0.20202020202020202</v>
      </c>
      <c r="AE60" s="24">
        <v>117</v>
      </c>
      <c r="AF60" s="24">
        <v>38</v>
      </c>
      <c r="AG60" s="15">
        <f>AF60/AE60</f>
        <v>0.3247863247863248</v>
      </c>
      <c r="AH60" s="24">
        <v>468</v>
      </c>
      <c r="AI60" s="24">
        <v>74</v>
      </c>
      <c r="AJ60" s="8">
        <f>AI60/AH60</f>
        <v>0.15811965811965811</v>
      </c>
      <c r="AK60" s="24">
        <v>925</v>
      </c>
      <c r="AL60" s="24">
        <v>153</v>
      </c>
      <c r="AM60" s="13">
        <f>AL60/AK60</f>
        <v>0.16540540540540541</v>
      </c>
      <c r="AN60" s="24">
        <v>337</v>
      </c>
      <c r="AO60" s="24">
        <v>59</v>
      </c>
      <c r="AP60" s="13">
        <f>AO60/AN60</f>
        <v>0.17507418397626112</v>
      </c>
      <c r="AQ60" s="15"/>
      <c r="AR60" s="15"/>
      <c r="AS60" s="15"/>
      <c r="AT60" s="24" t="s">
        <v>46</v>
      </c>
      <c r="AU60" s="24">
        <v>69</v>
      </c>
      <c r="AV60" s="24">
        <v>0</v>
      </c>
      <c r="AW60" s="24">
        <v>844</v>
      </c>
      <c r="AX60" s="24">
        <v>0</v>
      </c>
      <c r="AY60" s="24">
        <v>0</v>
      </c>
      <c r="AZ60" s="24">
        <v>38</v>
      </c>
      <c r="BA60" s="24">
        <v>0</v>
      </c>
      <c r="BB60" s="24">
        <v>0</v>
      </c>
      <c r="BC60" s="24">
        <v>70</v>
      </c>
      <c r="BD60" s="24">
        <v>0</v>
      </c>
      <c r="BE60" s="24">
        <v>0</v>
      </c>
      <c r="BF60" s="24">
        <v>22</v>
      </c>
      <c r="BG60" s="24"/>
      <c r="BH60" s="24">
        <v>2001</v>
      </c>
      <c r="BI60" s="24"/>
      <c r="BJ60" s="24">
        <v>110</v>
      </c>
      <c r="BK60" s="24"/>
      <c r="BL60" s="24">
        <v>195</v>
      </c>
      <c r="BM60" s="24"/>
      <c r="BN60" s="24">
        <v>46</v>
      </c>
      <c r="BO60" s="24"/>
      <c r="BP60" s="24"/>
      <c r="BQ60" s="62">
        <v>9.7451274362818585E-2</v>
      </c>
      <c r="BR60" s="24"/>
      <c r="BS60" s="24"/>
      <c r="BT60" s="24"/>
    </row>
    <row r="61" spans="1:72" x14ac:dyDescent="0.2">
      <c r="A61" s="24" t="s">
        <v>81</v>
      </c>
      <c r="B61" s="24" t="s">
        <v>50</v>
      </c>
      <c r="C61" s="24" t="s">
        <v>50</v>
      </c>
      <c r="D61" s="24">
        <v>0</v>
      </c>
      <c r="E61" s="24">
        <v>0</v>
      </c>
      <c r="F61" s="15"/>
      <c r="G61" s="24">
        <v>28</v>
      </c>
      <c r="H61" s="24">
        <v>0</v>
      </c>
      <c r="I61" s="14">
        <f>H61/G61</f>
        <v>0</v>
      </c>
      <c r="J61" s="24">
        <v>15</v>
      </c>
      <c r="K61" s="24">
        <v>0</v>
      </c>
      <c r="L61" s="14">
        <f>K61/J61</f>
        <v>0</v>
      </c>
      <c r="M61" s="24">
        <v>20</v>
      </c>
      <c r="N61" s="24">
        <v>0</v>
      </c>
      <c r="O61" s="14">
        <f>N61/M61</f>
        <v>0</v>
      </c>
      <c r="P61" s="24">
        <v>183</v>
      </c>
      <c r="Q61" s="24">
        <v>36</v>
      </c>
      <c r="R61" s="15">
        <f>Q61/P61</f>
        <v>0.19672131147540983</v>
      </c>
      <c r="S61" s="24">
        <v>40</v>
      </c>
      <c r="T61" s="24">
        <v>0</v>
      </c>
      <c r="U61" s="14">
        <f>T61/S61</f>
        <v>0</v>
      </c>
      <c r="V61" s="24">
        <v>369</v>
      </c>
      <c r="W61" s="24">
        <v>22</v>
      </c>
      <c r="X61" s="14">
        <f>W61/V61</f>
        <v>5.9620596205962058E-2</v>
      </c>
      <c r="Y61" s="24">
        <v>0</v>
      </c>
      <c r="Z61" s="24">
        <v>0</v>
      </c>
      <c r="AA61" s="15"/>
      <c r="AB61" s="24">
        <v>6</v>
      </c>
      <c r="AC61" s="24">
        <v>0</v>
      </c>
      <c r="AD61" s="14">
        <f>AC61/AB61</f>
        <v>0</v>
      </c>
      <c r="AE61" s="24">
        <v>37</v>
      </c>
      <c r="AF61" s="24">
        <v>0</v>
      </c>
      <c r="AG61" s="14">
        <f>AF61/AE61</f>
        <v>0</v>
      </c>
      <c r="AH61" s="24">
        <v>0</v>
      </c>
      <c r="AI61" s="24">
        <v>0</v>
      </c>
      <c r="AJ61" s="15"/>
      <c r="AK61" s="24">
        <v>25</v>
      </c>
      <c r="AL61" s="24">
        <v>0</v>
      </c>
      <c r="AM61" s="14">
        <f>AL61/AK61</f>
        <v>0</v>
      </c>
      <c r="AN61" s="24">
        <v>9</v>
      </c>
      <c r="AO61" s="24">
        <v>0</v>
      </c>
      <c r="AP61" s="14">
        <f>AO61/AN61</f>
        <v>0</v>
      </c>
      <c r="AQ61" s="15"/>
      <c r="AR61" s="15"/>
      <c r="AS61" s="15"/>
      <c r="AT61" s="24" t="s">
        <v>48</v>
      </c>
      <c r="AU61" s="24">
        <v>575</v>
      </c>
      <c r="AV61" s="24">
        <v>49</v>
      </c>
      <c r="AW61" s="24">
        <v>16927</v>
      </c>
      <c r="AX61" s="24">
        <v>63</v>
      </c>
      <c r="AY61" s="24">
        <v>0</v>
      </c>
      <c r="AZ61" s="24">
        <v>2032</v>
      </c>
      <c r="BA61" s="24">
        <v>105</v>
      </c>
      <c r="BB61" s="24">
        <v>7</v>
      </c>
      <c r="BC61" s="24">
        <v>2701</v>
      </c>
      <c r="BD61" s="24">
        <v>27</v>
      </c>
      <c r="BE61" s="24">
        <v>0</v>
      </c>
      <c r="BF61" s="24">
        <v>873</v>
      </c>
      <c r="BG61" s="24"/>
      <c r="BH61" s="24">
        <v>22965</v>
      </c>
      <c r="BI61" s="24"/>
      <c r="BJ61" s="24">
        <v>2757</v>
      </c>
      <c r="BK61" s="24"/>
      <c r="BL61" s="24">
        <v>3825</v>
      </c>
      <c r="BM61" s="24"/>
      <c r="BN61" s="24">
        <v>1263</v>
      </c>
      <c r="BO61" s="24"/>
      <c r="BP61" s="24"/>
      <c r="BQ61" s="62">
        <v>0.16655780535597647</v>
      </c>
      <c r="BR61" s="24"/>
      <c r="BS61" s="24"/>
      <c r="BT61" s="24"/>
    </row>
    <row r="62" spans="1:72" x14ac:dyDescent="0.2">
      <c r="A62" s="24" t="s">
        <v>209</v>
      </c>
      <c r="B62" s="24" t="s">
        <v>52</v>
      </c>
      <c r="C62" s="24" t="s">
        <v>52</v>
      </c>
      <c r="D62" s="24">
        <v>5</v>
      </c>
      <c r="E62" s="24">
        <v>0</v>
      </c>
      <c r="F62" s="14">
        <f>E62/D62</f>
        <v>0</v>
      </c>
      <c r="G62" s="24">
        <v>45</v>
      </c>
      <c r="H62" s="24">
        <v>5</v>
      </c>
      <c r="I62" s="14">
        <f>H62/G62</f>
        <v>0.1111111111111111</v>
      </c>
      <c r="J62" s="24">
        <v>383</v>
      </c>
      <c r="K62" s="24">
        <v>43</v>
      </c>
      <c r="L62" s="14">
        <f>K62/J62</f>
        <v>0.1122715404699739</v>
      </c>
      <c r="M62" s="24">
        <v>14</v>
      </c>
      <c r="N62" s="24">
        <v>0</v>
      </c>
      <c r="O62" s="14">
        <f>N62/M62</f>
        <v>0</v>
      </c>
      <c r="P62" s="24">
        <v>62</v>
      </c>
      <c r="Q62" s="24">
        <v>10</v>
      </c>
      <c r="R62" s="13">
        <f>Q62/P62</f>
        <v>0.16129032258064516</v>
      </c>
      <c r="S62" s="24">
        <v>27</v>
      </c>
      <c r="T62" s="24">
        <v>0</v>
      </c>
      <c r="U62" s="14">
        <f>T62/S62</f>
        <v>0</v>
      </c>
      <c r="V62" s="24">
        <v>149</v>
      </c>
      <c r="W62" s="24">
        <v>22</v>
      </c>
      <c r="X62" s="8">
        <f>W62/V62</f>
        <v>0.1476510067114094</v>
      </c>
      <c r="Y62" s="24">
        <v>126</v>
      </c>
      <c r="Z62" s="24">
        <v>7</v>
      </c>
      <c r="AA62" s="14">
        <f>Z62/Y62</f>
        <v>5.5555555555555552E-2</v>
      </c>
      <c r="AB62" s="24">
        <v>305</v>
      </c>
      <c r="AC62" s="24">
        <v>24</v>
      </c>
      <c r="AD62" s="14">
        <f>AC62/AB62</f>
        <v>7.8688524590163941E-2</v>
      </c>
      <c r="AE62" s="24">
        <v>181</v>
      </c>
      <c r="AF62" s="24">
        <v>16</v>
      </c>
      <c r="AG62" s="14">
        <f>AF62/AE62</f>
        <v>8.8397790055248615E-2</v>
      </c>
      <c r="AH62" s="24">
        <v>365</v>
      </c>
      <c r="AI62" s="24">
        <v>18</v>
      </c>
      <c r="AJ62" s="14">
        <f>AI62/AH62</f>
        <v>4.9315068493150684E-2</v>
      </c>
      <c r="AK62" s="24">
        <v>34</v>
      </c>
      <c r="AL62" s="24">
        <v>0</v>
      </c>
      <c r="AM62" s="14">
        <f>AL62/AK62</f>
        <v>0</v>
      </c>
      <c r="AN62" s="24">
        <v>150</v>
      </c>
      <c r="AO62" s="24">
        <v>22</v>
      </c>
      <c r="AP62" s="8">
        <f>AO62/AN62</f>
        <v>0.14666666666666667</v>
      </c>
      <c r="AQ62" s="15"/>
      <c r="AR62" s="15"/>
      <c r="AS62" s="15"/>
      <c r="AT62" s="24" t="s">
        <v>50</v>
      </c>
      <c r="AU62" s="24">
        <v>20</v>
      </c>
      <c r="AV62" s="24">
        <v>0</v>
      </c>
      <c r="AW62" s="24">
        <v>369</v>
      </c>
      <c r="AX62" s="24">
        <v>0</v>
      </c>
      <c r="AY62" s="24">
        <v>0</v>
      </c>
      <c r="AZ62" s="24">
        <v>17</v>
      </c>
      <c r="BA62" s="24">
        <v>0</v>
      </c>
      <c r="BB62" s="24">
        <v>0</v>
      </c>
      <c r="BC62" s="24">
        <v>36</v>
      </c>
      <c r="BD62" s="24">
        <v>0</v>
      </c>
      <c r="BE62" s="24">
        <v>0</v>
      </c>
      <c r="BF62" s="24">
        <v>9</v>
      </c>
      <c r="BG62" s="24"/>
      <c r="BH62" s="24">
        <v>732</v>
      </c>
      <c r="BI62" s="24"/>
      <c r="BJ62" s="24">
        <v>29</v>
      </c>
      <c r="BK62" s="24"/>
      <c r="BL62" s="24">
        <v>58</v>
      </c>
      <c r="BM62" s="24"/>
      <c r="BN62" s="24">
        <v>15</v>
      </c>
      <c r="BO62" s="24"/>
      <c r="BP62" s="24"/>
      <c r="BQ62" s="62">
        <v>7.9234972677595633E-2</v>
      </c>
      <c r="BR62" s="24"/>
      <c r="BS62" s="24"/>
      <c r="BT62" s="24"/>
    </row>
    <row r="63" spans="1:72" x14ac:dyDescent="0.2">
      <c r="A63" s="24" t="s">
        <v>210</v>
      </c>
      <c r="B63" s="24" t="s">
        <v>54</v>
      </c>
      <c r="C63" s="24" t="s">
        <v>54</v>
      </c>
      <c r="D63" s="24">
        <v>19</v>
      </c>
      <c r="E63" s="24">
        <v>0</v>
      </c>
      <c r="F63" s="14">
        <f>E63/D63</f>
        <v>0</v>
      </c>
      <c r="G63" s="24">
        <v>38</v>
      </c>
      <c r="H63" s="24">
        <v>11</v>
      </c>
      <c r="I63" s="15">
        <f>H63/G63</f>
        <v>0.28947368421052633</v>
      </c>
      <c r="J63" s="24">
        <v>29</v>
      </c>
      <c r="K63" s="24">
        <v>0</v>
      </c>
      <c r="L63" s="14">
        <f>K63/J63</f>
        <v>0</v>
      </c>
      <c r="M63" s="24">
        <v>12</v>
      </c>
      <c r="N63" s="24">
        <v>0</v>
      </c>
      <c r="O63" s="14">
        <f>N63/M63</f>
        <v>0</v>
      </c>
      <c r="P63" s="24">
        <v>1056</v>
      </c>
      <c r="Q63" s="24">
        <v>183</v>
      </c>
      <c r="R63" s="13">
        <f>Q63/P63</f>
        <v>0.17329545454545456</v>
      </c>
      <c r="S63" s="24">
        <v>20</v>
      </c>
      <c r="T63" s="24">
        <v>5</v>
      </c>
      <c r="U63" s="15">
        <f>T63/S63</f>
        <v>0.25</v>
      </c>
      <c r="V63" s="24">
        <v>187</v>
      </c>
      <c r="W63" s="24">
        <v>33</v>
      </c>
      <c r="X63" s="13">
        <f>W63/V63</f>
        <v>0.17647058823529413</v>
      </c>
      <c r="Y63" s="63">
        <v>0</v>
      </c>
      <c r="Z63" s="24">
        <v>0</v>
      </c>
      <c r="AA63" s="15"/>
      <c r="AB63" s="24">
        <v>0</v>
      </c>
      <c r="AC63" s="24">
        <v>0</v>
      </c>
      <c r="AD63" s="15"/>
      <c r="AE63" s="24">
        <v>21</v>
      </c>
      <c r="AF63" s="24">
        <v>8</v>
      </c>
      <c r="AG63" s="15">
        <f>AF63/AE63</f>
        <v>0.38095238095238093</v>
      </c>
      <c r="AH63" s="24">
        <v>11</v>
      </c>
      <c r="AI63" s="24">
        <v>0</v>
      </c>
      <c r="AJ63" s="14">
        <f>AI63/AH63</f>
        <v>0</v>
      </c>
      <c r="AK63" s="24">
        <v>23</v>
      </c>
      <c r="AL63" s="24">
        <v>6</v>
      </c>
      <c r="AM63" s="15">
        <f>AL63/AK63</f>
        <v>0.2608695652173913</v>
      </c>
      <c r="AN63" s="24">
        <v>5</v>
      </c>
      <c r="AO63" s="24">
        <v>0</v>
      </c>
      <c r="AP63" s="14">
        <f>AO63/AN63</f>
        <v>0</v>
      </c>
      <c r="AQ63" s="15"/>
      <c r="AR63" s="15"/>
      <c r="AS63" s="15"/>
      <c r="AT63" s="24" t="s">
        <v>52</v>
      </c>
      <c r="AU63" s="24">
        <v>126</v>
      </c>
      <c r="AV63" s="24">
        <v>5</v>
      </c>
      <c r="AW63" s="24">
        <v>383</v>
      </c>
      <c r="AX63" s="24">
        <v>6</v>
      </c>
      <c r="AY63" s="24">
        <v>0</v>
      </c>
      <c r="AZ63" s="24">
        <v>25</v>
      </c>
      <c r="BA63" s="24">
        <v>10</v>
      </c>
      <c r="BB63" s="24">
        <v>0</v>
      </c>
      <c r="BC63" s="24">
        <v>43</v>
      </c>
      <c r="BD63" s="24">
        <v>0</v>
      </c>
      <c r="BE63" s="24">
        <v>0</v>
      </c>
      <c r="BF63" s="24">
        <v>10</v>
      </c>
      <c r="BG63" s="24"/>
      <c r="BH63" s="24">
        <v>1846</v>
      </c>
      <c r="BI63" s="24"/>
      <c r="BJ63" s="24">
        <v>91</v>
      </c>
      <c r="BK63" s="24"/>
      <c r="BL63" s="24">
        <v>167</v>
      </c>
      <c r="BM63" s="24"/>
      <c r="BN63" s="24">
        <v>22</v>
      </c>
      <c r="BO63" s="24"/>
      <c r="BP63" s="24"/>
      <c r="BQ63" s="62">
        <v>9.0465872156012997E-2</v>
      </c>
      <c r="BR63" s="24"/>
      <c r="BS63" s="24"/>
      <c r="BT63" s="24"/>
    </row>
    <row r="64" spans="1:72" x14ac:dyDescent="0.2">
      <c r="A64" s="24" t="s">
        <v>211</v>
      </c>
      <c r="B64" s="24" t="s">
        <v>56</v>
      </c>
      <c r="C64" s="24" t="s">
        <v>56</v>
      </c>
      <c r="D64" s="24">
        <v>16</v>
      </c>
      <c r="E64" s="24">
        <v>5</v>
      </c>
      <c r="F64" s="15">
        <f>E64/D64</f>
        <v>0.3125</v>
      </c>
      <c r="G64" s="24">
        <v>0</v>
      </c>
      <c r="H64" s="24">
        <v>0</v>
      </c>
      <c r="I64" s="15"/>
      <c r="J64" s="24">
        <v>13</v>
      </c>
      <c r="K64" s="24">
        <v>0</v>
      </c>
      <c r="L64" s="14">
        <f>K64/J64</f>
        <v>0</v>
      </c>
      <c r="M64" s="24">
        <v>13</v>
      </c>
      <c r="N64" s="24">
        <v>0</v>
      </c>
      <c r="O64" s="14">
        <f>N64/M64</f>
        <v>0</v>
      </c>
      <c r="P64" s="24">
        <v>105</v>
      </c>
      <c r="Q64" s="24">
        <v>32</v>
      </c>
      <c r="R64" s="15">
        <f>Q64/P64</f>
        <v>0.30476190476190479</v>
      </c>
      <c r="S64" s="24">
        <v>26</v>
      </c>
      <c r="T64" s="24">
        <v>0</v>
      </c>
      <c r="U64" s="14">
        <f>T64/S64</f>
        <v>0</v>
      </c>
      <c r="V64" s="24">
        <v>16</v>
      </c>
      <c r="W64" s="24">
        <v>0</v>
      </c>
      <c r="X64" s="14">
        <f>W64/V64</f>
        <v>0</v>
      </c>
      <c r="Y64" s="63">
        <v>0</v>
      </c>
      <c r="Z64" s="24">
        <v>0</v>
      </c>
      <c r="AA64" s="15"/>
      <c r="AB64" s="24">
        <v>16</v>
      </c>
      <c r="AC64" s="24">
        <v>0</v>
      </c>
      <c r="AD64" s="14">
        <f>AC64/AB64</f>
        <v>0</v>
      </c>
      <c r="AE64" s="63">
        <v>0</v>
      </c>
      <c r="AF64" s="63">
        <v>0</v>
      </c>
      <c r="AG64" s="15"/>
      <c r="AH64" s="24">
        <v>0</v>
      </c>
      <c r="AI64" s="24">
        <v>0</v>
      </c>
      <c r="AJ64" s="15"/>
      <c r="AK64" s="24">
        <v>19</v>
      </c>
      <c r="AL64" s="24">
        <v>0</v>
      </c>
      <c r="AM64" s="14">
        <f>AL64/AK64</f>
        <v>0</v>
      </c>
      <c r="AN64" s="24">
        <v>0</v>
      </c>
      <c r="AO64" s="24">
        <v>0</v>
      </c>
      <c r="AP64" s="15"/>
      <c r="AQ64" s="15"/>
      <c r="AR64" s="15"/>
      <c r="AS64" s="15"/>
      <c r="AT64" s="24" t="s">
        <v>54</v>
      </c>
      <c r="AU64" s="24">
        <v>20.5</v>
      </c>
      <c r="AV64" s="24">
        <v>0</v>
      </c>
      <c r="AW64" s="24">
        <v>1056</v>
      </c>
      <c r="AX64" s="24">
        <v>0</v>
      </c>
      <c r="AY64" s="24">
        <v>0</v>
      </c>
      <c r="AZ64" s="24">
        <v>178</v>
      </c>
      <c r="BA64" s="24">
        <v>5</v>
      </c>
      <c r="BB64" s="24">
        <v>0</v>
      </c>
      <c r="BC64" s="24">
        <v>183</v>
      </c>
      <c r="BD64" s="24">
        <v>0</v>
      </c>
      <c r="BE64" s="24">
        <v>0</v>
      </c>
      <c r="BF64" s="24">
        <v>71</v>
      </c>
      <c r="BG64" s="24"/>
      <c r="BH64" s="24">
        <v>1421</v>
      </c>
      <c r="BI64" s="24"/>
      <c r="BJ64" s="24">
        <v>241</v>
      </c>
      <c r="BK64" s="24"/>
      <c r="BL64" s="24">
        <v>246</v>
      </c>
      <c r="BM64" s="24"/>
      <c r="BN64" s="24">
        <v>87</v>
      </c>
      <c r="BO64" s="24"/>
      <c r="BP64" s="24"/>
      <c r="BQ64" s="62">
        <v>0.17311752287121746</v>
      </c>
      <c r="BR64" s="24"/>
      <c r="BS64" s="24"/>
      <c r="BT64" s="24"/>
    </row>
    <row r="65" spans="1:72" x14ac:dyDescent="0.2">
      <c r="A65" s="24" t="s">
        <v>212</v>
      </c>
      <c r="B65" s="24" t="s">
        <v>58</v>
      </c>
      <c r="C65" s="24" t="s">
        <v>58</v>
      </c>
      <c r="D65" s="24">
        <v>304</v>
      </c>
      <c r="E65" s="24">
        <v>25</v>
      </c>
      <c r="F65" s="14">
        <f>E65/D65</f>
        <v>8.2236842105263164E-2</v>
      </c>
      <c r="G65" s="24">
        <v>8</v>
      </c>
      <c r="H65" s="24">
        <v>0</v>
      </c>
      <c r="I65" s="14">
        <f>H65/G65</f>
        <v>0</v>
      </c>
      <c r="J65" s="24">
        <v>11</v>
      </c>
      <c r="K65" s="24">
        <v>0</v>
      </c>
      <c r="L65" s="14">
        <f>K65/J65</f>
        <v>0</v>
      </c>
      <c r="M65" s="24">
        <v>0</v>
      </c>
      <c r="N65" s="24">
        <v>0</v>
      </c>
      <c r="O65" s="15"/>
      <c r="P65" s="24">
        <v>130</v>
      </c>
      <c r="Q65" s="24">
        <v>25</v>
      </c>
      <c r="R65" s="13">
        <f>Q65/P65</f>
        <v>0.19230769230769232</v>
      </c>
      <c r="S65" s="24">
        <v>41</v>
      </c>
      <c r="T65" s="24">
        <v>5</v>
      </c>
      <c r="U65" s="14">
        <f>T65/S65</f>
        <v>0.12195121951219512</v>
      </c>
      <c r="V65" s="24">
        <v>78</v>
      </c>
      <c r="W65" s="24">
        <v>0</v>
      </c>
      <c r="X65" s="14">
        <f>W65/V65</f>
        <v>0</v>
      </c>
      <c r="Y65" s="63">
        <v>0</v>
      </c>
      <c r="Z65" s="24">
        <v>0</v>
      </c>
      <c r="AA65" s="15"/>
      <c r="AB65" s="24">
        <v>0</v>
      </c>
      <c r="AC65" s="24">
        <v>0</v>
      </c>
      <c r="AD65" s="15"/>
      <c r="AE65" s="63">
        <v>0</v>
      </c>
      <c r="AF65" s="63">
        <v>0</v>
      </c>
      <c r="AG65" s="15"/>
      <c r="AH65" s="24">
        <v>32</v>
      </c>
      <c r="AI65" s="24">
        <v>5</v>
      </c>
      <c r="AJ65" s="8">
        <f>AI65/AH65</f>
        <v>0.15625</v>
      </c>
      <c r="AK65" s="24">
        <v>19</v>
      </c>
      <c r="AL65" s="24">
        <v>0</v>
      </c>
      <c r="AM65" s="14">
        <f>AL65/AK65</f>
        <v>0</v>
      </c>
      <c r="AN65" s="24">
        <v>0</v>
      </c>
      <c r="AO65" s="24">
        <v>0</v>
      </c>
      <c r="AP65" s="15"/>
      <c r="AQ65" s="15"/>
      <c r="AR65" s="15"/>
      <c r="AS65" s="15"/>
      <c r="AT65" s="24" t="s">
        <v>56</v>
      </c>
      <c r="AU65" s="24">
        <v>13</v>
      </c>
      <c r="AV65" s="24">
        <v>0</v>
      </c>
      <c r="AW65" s="24">
        <v>105</v>
      </c>
      <c r="AX65" s="24">
        <v>0</v>
      </c>
      <c r="AY65" s="24">
        <v>0</v>
      </c>
      <c r="AZ65" s="24">
        <v>17</v>
      </c>
      <c r="BA65" s="24">
        <v>0</v>
      </c>
      <c r="BB65" s="24">
        <v>0</v>
      </c>
      <c r="BC65" s="24">
        <v>32</v>
      </c>
      <c r="BD65" s="24">
        <v>0</v>
      </c>
      <c r="BE65" s="24">
        <v>0</v>
      </c>
      <c r="BF65" s="24">
        <v>0</v>
      </c>
      <c r="BG65" s="24"/>
      <c r="BH65" s="24">
        <v>224</v>
      </c>
      <c r="BI65" s="24"/>
      <c r="BJ65" s="24">
        <v>17</v>
      </c>
      <c r="BK65" s="24"/>
      <c r="BL65" s="24">
        <v>37</v>
      </c>
      <c r="BM65" s="24"/>
      <c r="BN65" s="24">
        <v>0</v>
      </c>
      <c r="BO65" s="24"/>
      <c r="BP65" s="24"/>
      <c r="BQ65" s="62">
        <v>0.16517857142857142</v>
      </c>
      <c r="BR65" s="24"/>
      <c r="BS65" s="24"/>
      <c r="BT65" s="24"/>
    </row>
    <row r="66" spans="1:72" x14ac:dyDescent="0.2">
      <c r="A66" s="24" t="s">
        <v>213</v>
      </c>
      <c r="B66" s="24" t="s">
        <v>60</v>
      </c>
      <c r="C66" s="24" t="s">
        <v>60</v>
      </c>
      <c r="D66" s="24">
        <v>15</v>
      </c>
      <c r="E66" s="24">
        <v>11</v>
      </c>
      <c r="F66" s="15">
        <f>E66/D66</f>
        <v>0.73333333333333328</v>
      </c>
      <c r="G66" s="24">
        <v>22</v>
      </c>
      <c r="H66" s="24">
        <v>0</v>
      </c>
      <c r="I66" s="14">
        <f>H66/G66</f>
        <v>0</v>
      </c>
      <c r="J66" s="24">
        <v>65</v>
      </c>
      <c r="K66" s="24">
        <v>16</v>
      </c>
      <c r="L66" s="15">
        <f>K66/J66</f>
        <v>0.24615384615384617</v>
      </c>
      <c r="M66" s="24">
        <v>8</v>
      </c>
      <c r="N66" s="24">
        <v>0</v>
      </c>
      <c r="O66" s="14">
        <f>N66/M66</f>
        <v>0</v>
      </c>
      <c r="P66" s="24">
        <v>381</v>
      </c>
      <c r="Q66" s="24">
        <v>74</v>
      </c>
      <c r="R66" s="13">
        <f>Q66/P66</f>
        <v>0.1942257217847769</v>
      </c>
      <c r="S66" s="24">
        <v>189</v>
      </c>
      <c r="T66" s="24">
        <v>21</v>
      </c>
      <c r="U66" s="14">
        <f>T66/S66</f>
        <v>0.1111111111111111</v>
      </c>
      <c r="V66" s="24">
        <v>67</v>
      </c>
      <c r="W66" s="24">
        <v>12</v>
      </c>
      <c r="X66" s="13">
        <f>W66/V66</f>
        <v>0.17910447761194029</v>
      </c>
      <c r="Y66" s="63">
        <v>0</v>
      </c>
      <c r="Z66" s="24">
        <v>0</v>
      </c>
      <c r="AA66" s="15"/>
      <c r="AB66" s="24">
        <v>20</v>
      </c>
      <c r="AC66" s="24">
        <v>5</v>
      </c>
      <c r="AD66" s="15">
        <f>AC66/AB66</f>
        <v>0.25</v>
      </c>
      <c r="AE66" s="24">
        <v>18</v>
      </c>
      <c r="AF66" s="24">
        <v>0</v>
      </c>
      <c r="AG66" s="14">
        <f>AF66/AE66</f>
        <v>0</v>
      </c>
      <c r="AH66" s="24">
        <v>45</v>
      </c>
      <c r="AI66" s="24">
        <v>0</v>
      </c>
      <c r="AJ66" s="14">
        <f>AI66/AH66</f>
        <v>0</v>
      </c>
      <c r="AK66" s="24">
        <v>75</v>
      </c>
      <c r="AL66" s="24">
        <v>8</v>
      </c>
      <c r="AM66" s="14">
        <f>AL66/AK66</f>
        <v>0.10666666666666667</v>
      </c>
      <c r="AN66" s="24">
        <v>36</v>
      </c>
      <c r="AO66" s="24">
        <v>13</v>
      </c>
      <c r="AP66" s="15">
        <f>AO66/AN66</f>
        <v>0.3611111111111111</v>
      </c>
      <c r="AQ66" s="15"/>
      <c r="AR66" s="15"/>
      <c r="AS66" s="15"/>
      <c r="AT66" s="24" t="s">
        <v>58</v>
      </c>
      <c r="AU66" s="24">
        <v>15</v>
      </c>
      <c r="AV66" s="24">
        <v>0</v>
      </c>
      <c r="AW66" s="24">
        <v>304</v>
      </c>
      <c r="AX66" s="24">
        <v>0</v>
      </c>
      <c r="AY66" s="24">
        <v>0</v>
      </c>
      <c r="AZ66" s="24">
        <v>18</v>
      </c>
      <c r="BA66" s="24">
        <v>0</v>
      </c>
      <c r="BB66" s="24">
        <v>0</v>
      </c>
      <c r="BC66" s="24">
        <v>25</v>
      </c>
      <c r="BD66" s="24">
        <v>0</v>
      </c>
      <c r="BE66" s="24">
        <v>0</v>
      </c>
      <c r="BF66" s="24">
        <v>9</v>
      </c>
      <c r="BG66" s="24"/>
      <c r="BH66" s="24">
        <v>623</v>
      </c>
      <c r="BI66" s="24"/>
      <c r="BJ66" s="24">
        <v>32</v>
      </c>
      <c r="BK66" s="24"/>
      <c r="BL66" s="24">
        <v>60</v>
      </c>
      <c r="BM66" s="24"/>
      <c r="BN66" s="24">
        <v>14</v>
      </c>
      <c r="BO66" s="24"/>
      <c r="BP66" s="24"/>
      <c r="BQ66" s="62">
        <v>9.6308186195826651E-2</v>
      </c>
      <c r="BR66" s="24"/>
      <c r="BS66" s="24"/>
      <c r="BT66" s="24"/>
    </row>
    <row r="67" spans="1:72" x14ac:dyDescent="0.2">
      <c r="A67" s="24" t="s">
        <v>214</v>
      </c>
      <c r="B67" s="24" t="s">
        <v>62</v>
      </c>
      <c r="C67" s="24" t="s">
        <v>62</v>
      </c>
      <c r="D67" s="24">
        <v>932</v>
      </c>
      <c r="E67" s="24">
        <v>105</v>
      </c>
      <c r="F67" s="14">
        <f>E67/D67</f>
        <v>0.11266094420600858</v>
      </c>
      <c r="G67" s="24">
        <v>776</v>
      </c>
      <c r="H67" s="24">
        <v>83</v>
      </c>
      <c r="I67" s="14">
        <f>H67/G67</f>
        <v>0.10695876288659793</v>
      </c>
      <c r="J67" s="24">
        <v>2933</v>
      </c>
      <c r="K67" s="24">
        <v>297</v>
      </c>
      <c r="L67" s="14">
        <f>K67/J67</f>
        <v>0.10126150698943062</v>
      </c>
      <c r="M67" s="24">
        <v>814</v>
      </c>
      <c r="N67" s="24">
        <v>112</v>
      </c>
      <c r="O67" s="8">
        <f>N67/M67</f>
        <v>0.13759213759213759</v>
      </c>
      <c r="P67" s="24">
        <v>5962</v>
      </c>
      <c r="Q67" s="24">
        <v>1062</v>
      </c>
      <c r="R67" s="13">
        <f>Q67/P67</f>
        <v>0.17812814491781281</v>
      </c>
      <c r="S67" s="24">
        <v>1032</v>
      </c>
      <c r="T67" s="24">
        <v>163</v>
      </c>
      <c r="U67" s="8">
        <f>T67/S67</f>
        <v>0.15794573643410853</v>
      </c>
      <c r="V67" s="24">
        <v>3207</v>
      </c>
      <c r="W67" s="24">
        <v>353</v>
      </c>
      <c r="X67" s="14">
        <f>W67/V67</f>
        <v>0.11007171811661989</v>
      </c>
      <c r="Y67" s="24">
        <v>387</v>
      </c>
      <c r="Z67" s="24">
        <v>60</v>
      </c>
      <c r="AA67" s="8">
        <f>Z67/Y67</f>
        <v>0.15503875968992248</v>
      </c>
      <c r="AB67" s="24">
        <v>645</v>
      </c>
      <c r="AC67" s="24">
        <v>67</v>
      </c>
      <c r="AD67" s="14">
        <f>AC67/AB67</f>
        <v>0.10387596899224806</v>
      </c>
      <c r="AE67" s="24">
        <v>1029</v>
      </c>
      <c r="AF67" s="24">
        <v>105</v>
      </c>
      <c r="AG67" s="14">
        <f>AF67/AE67</f>
        <v>0.10204081632653061</v>
      </c>
      <c r="AH67" s="24">
        <v>955</v>
      </c>
      <c r="AI67" s="24">
        <v>117</v>
      </c>
      <c r="AJ67" s="14">
        <f>AI67/AH67</f>
        <v>0.1225130890052356</v>
      </c>
      <c r="AK67" s="24">
        <v>807</v>
      </c>
      <c r="AL67" s="24">
        <v>115</v>
      </c>
      <c r="AM67" s="8">
        <f>AL67/AK67</f>
        <v>0.14250309789343246</v>
      </c>
      <c r="AN67" s="24">
        <v>987</v>
      </c>
      <c r="AO67" s="24">
        <v>118</v>
      </c>
      <c r="AP67" s="14">
        <f>AO67/AN67</f>
        <v>0.11955420466058764</v>
      </c>
      <c r="AQ67" s="15"/>
      <c r="AR67" s="15"/>
      <c r="AS67" s="15"/>
      <c r="AT67" s="24" t="s">
        <v>60</v>
      </c>
      <c r="AU67" s="24">
        <v>36</v>
      </c>
      <c r="AV67" s="24">
        <v>0</v>
      </c>
      <c r="AW67" s="24">
        <v>381</v>
      </c>
      <c r="AX67" s="24">
        <v>0</v>
      </c>
      <c r="AY67" s="24">
        <v>0</v>
      </c>
      <c r="AZ67" s="24">
        <v>43</v>
      </c>
      <c r="BA67" s="24">
        <v>9.5</v>
      </c>
      <c r="BB67" s="24">
        <v>0</v>
      </c>
      <c r="BC67" s="24">
        <v>74</v>
      </c>
      <c r="BD67" s="24">
        <v>0</v>
      </c>
      <c r="BE67" s="24">
        <v>0</v>
      </c>
      <c r="BF67" s="24">
        <v>16</v>
      </c>
      <c r="BG67" s="24"/>
      <c r="BH67" s="24">
        <v>941</v>
      </c>
      <c r="BI67" s="24"/>
      <c r="BJ67" s="24">
        <v>70</v>
      </c>
      <c r="BK67" s="24"/>
      <c r="BL67" s="24">
        <v>160</v>
      </c>
      <c r="BM67" s="24"/>
      <c r="BN67" s="24">
        <v>30</v>
      </c>
      <c r="BO67" s="24"/>
      <c r="BP67" s="24"/>
      <c r="BQ67" s="62">
        <v>0.17003188097768332</v>
      </c>
      <c r="BR67" s="24"/>
      <c r="BS67" s="24"/>
      <c r="BT67" s="24"/>
    </row>
    <row r="68" spans="1:72" x14ac:dyDescent="0.2">
      <c r="A68" s="24" t="s">
        <v>215</v>
      </c>
      <c r="B68" s="24" t="s">
        <v>64</v>
      </c>
      <c r="C68" s="24" t="s">
        <v>64</v>
      </c>
      <c r="D68" s="24">
        <v>48</v>
      </c>
      <c r="E68" s="24">
        <v>0</v>
      </c>
      <c r="F68" s="14">
        <f>E68/D68</f>
        <v>0</v>
      </c>
      <c r="G68" s="24">
        <v>55</v>
      </c>
      <c r="H68" s="24">
        <v>8</v>
      </c>
      <c r="I68" s="8">
        <f>H68/G68</f>
        <v>0.14545454545454545</v>
      </c>
      <c r="J68" s="24">
        <v>204</v>
      </c>
      <c r="K68" s="24">
        <v>21</v>
      </c>
      <c r="L68" s="14">
        <f>K68/J68</f>
        <v>0.10294117647058823</v>
      </c>
      <c r="M68" s="24">
        <v>111</v>
      </c>
      <c r="N68" s="24">
        <v>22</v>
      </c>
      <c r="O68" s="15">
        <f>N68/M68</f>
        <v>0.1981981981981982</v>
      </c>
      <c r="P68" s="24">
        <v>368</v>
      </c>
      <c r="Q68" s="24">
        <v>52</v>
      </c>
      <c r="R68" s="8">
        <f>Q68/P68</f>
        <v>0.14130434782608695</v>
      </c>
      <c r="S68" s="24">
        <v>171</v>
      </c>
      <c r="T68" s="24">
        <v>16</v>
      </c>
      <c r="U68" s="14">
        <f>T68/S68</f>
        <v>9.3567251461988299E-2</v>
      </c>
      <c r="V68" s="24">
        <v>254</v>
      </c>
      <c r="W68" s="24">
        <v>28</v>
      </c>
      <c r="X68" s="14">
        <f>W68/V68</f>
        <v>0.11023622047244094</v>
      </c>
      <c r="Y68" s="24">
        <v>0</v>
      </c>
      <c r="Z68" s="24">
        <v>0</v>
      </c>
      <c r="AA68" s="15"/>
      <c r="AB68" s="24">
        <v>34</v>
      </c>
      <c r="AC68" s="24">
        <v>7</v>
      </c>
      <c r="AD68" s="15">
        <f>AC68/AB68</f>
        <v>0.20588235294117646</v>
      </c>
      <c r="AE68" s="24">
        <v>62</v>
      </c>
      <c r="AF68" s="24">
        <v>7</v>
      </c>
      <c r="AG68" s="14">
        <f>AF68/AE68</f>
        <v>0.11290322580645161</v>
      </c>
      <c r="AH68" s="24">
        <v>202</v>
      </c>
      <c r="AI68" s="24">
        <v>20</v>
      </c>
      <c r="AJ68" s="14">
        <f>AI68/AH68</f>
        <v>9.9009900990099015E-2</v>
      </c>
      <c r="AK68" s="24">
        <v>93</v>
      </c>
      <c r="AL68" s="24">
        <v>6</v>
      </c>
      <c r="AM68" s="14">
        <f>AL68/AK68</f>
        <v>6.4516129032258063E-2</v>
      </c>
      <c r="AN68" s="24">
        <v>71</v>
      </c>
      <c r="AO68" s="24">
        <v>7</v>
      </c>
      <c r="AP68" s="14">
        <f>AO68/AN68</f>
        <v>9.8591549295774641E-2</v>
      </c>
      <c r="AQ68" s="15"/>
      <c r="AR68" s="15"/>
      <c r="AS68" s="15"/>
      <c r="AT68" s="24" t="s">
        <v>62</v>
      </c>
      <c r="AU68" s="24">
        <v>955</v>
      </c>
      <c r="AV68" s="24">
        <v>387</v>
      </c>
      <c r="AW68" s="24">
        <v>5962</v>
      </c>
      <c r="AX68" s="24">
        <v>88</v>
      </c>
      <c r="AY68" s="24">
        <v>27</v>
      </c>
      <c r="AZ68" s="24">
        <v>753</v>
      </c>
      <c r="BA68" s="24">
        <v>115</v>
      </c>
      <c r="BB68" s="24">
        <v>60</v>
      </c>
      <c r="BC68" s="24">
        <v>1062</v>
      </c>
      <c r="BD68" s="24">
        <v>35</v>
      </c>
      <c r="BE68" s="24">
        <v>14</v>
      </c>
      <c r="BF68" s="24">
        <v>346</v>
      </c>
      <c r="BG68" s="24"/>
      <c r="BH68" s="24">
        <v>20466</v>
      </c>
      <c r="BI68" s="24"/>
      <c r="BJ68" s="24">
        <v>1830</v>
      </c>
      <c r="BK68" s="24"/>
      <c r="BL68" s="24">
        <v>2757</v>
      </c>
      <c r="BM68" s="24"/>
      <c r="BN68" s="24">
        <v>859</v>
      </c>
      <c r="BO68" s="24"/>
      <c r="BP68" s="24"/>
      <c r="BQ68" s="62">
        <v>0.13471122837877456</v>
      </c>
      <c r="BR68" s="24"/>
      <c r="BS68" s="24"/>
      <c r="BT68" s="24"/>
    </row>
    <row r="69" spans="1:72" x14ac:dyDescent="0.2">
      <c r="A69" s="44" t="s">
        <v>72</v>
      </c>
      <c r="B69" s="44" t="s">
        <v>170</v>
      </c>
      <c r="C69" s="44" t="s">
        <v>170</v>
      </c>
      <c r="D69" s="43" t="s">
        <v>176</v>
      </c>
      <c r="E69" s="43" t="s">
        <v>176</v>
      </c>
      <c r="F69" s="43"/>
      <c r="G69" s="43" t="s">
        <v>176</v>
      </c>
      <c r="H69" s="43" t="s">
        <v>176</v>
      </c>
      <c r="I69" s="43"/>
      <c r="J69" s="43" t="s">
        <v>176</v>
      </c>
      <c r="K69" s="43" t="s">
        <v>176</v>
      </c>
      <c r="L69" s="43"/>
      <c r="M69" s="43" t="s">
        <v>176</v>
      </c>
      <c r="N69" s="43" t="s">
        <v>176</v>
      </c>
      <c r="O69" s="43"/>
      <c r="P69" s="43" t="s">
        <v>176</v>
      </c>
      <c r="Q69" s="43" t="s">
        <v>176</v>
      </c>
      <c r="R69" s="43"/>
      <c r="S69" s="43" t="s">
        <v>176</v>
      </c>
      <c r="T69" s="43" t="s">
        <v>176</v>
      </c>
      <c r="U69" s="43"/>
      <c r="V69" s="43" t="s">
        <v>176</v>
      </c>
      <c r="W69" s="43" t="s">
        <v>176</v>
      </c>
      <c r="X69" s="43"/>
      <c r="Y69" s="43" t="s">
        <v>176</v>
      </c>
      <c r="Z69" s="43" t="s">
        <v>176</v>
      </c>
      <c r="AA69" s="43"/>
      <c r="AB69" s="43" t="s">
        <v>176</v>
      </c>
      <c r="AC69" s="43" t="s">
        <v>176</v>
      </c>
      <c r="AD69" s="43"/>
      <c r="AE69" s="43" t="s">
        <v>176</v>
      </c>
      <c r="AF69" s="43" t="s">
        <v>176</v>
      </c>
      <c r="AG69" s="43"/>
      <c r="AH69" s="43" t="s">
        <v>176</v>
      </c>
      <c r="AI69" s="43" t="s">
        <v>176</v>
      </c>
      <c r="AJ69" s="43"/>
      <c r="AK69" s="43" t="s">
        <v>176</v>
      </c>
      <c r="AL69" s="43" t="s">
        <v>176</v>
      </c>
      <c r="AM69" s="43"/>
      <c r="AN69" s="43" t="s">
        <v>176</v>
      </c>
      <c r="AO69" s="43" t="s">
        <v>176</v>
      </c>
      <c r="AP69" s="43"/>
      <c r="AQ69" s="15"/>
      <c r="AR69" s="15"/>
      <c r="AS69" s="15"/>
      <c r="AT69" s="24" t="s">
        <v>64</v>
      </c>
      <c r="AU69" s="24">
        <v>93</v>
      </c>
      <c r="AV69" s="24">
        <v>0</v>
      </c>
      <c r="AW69" s="24">
        <v>368</v>
      </c>
      <c r="AX69" s="24">
        <v>10.5</v>
      </c>
      <c r="AY69" s="24">
        <v>0</v>
      </c>
      <c r="AZ69" s="24">
        <v>54</v>
      </c>
      <c r="BA69" s="24">
        <v>12</v>
      </c>
      <c r="BB69" s="24">
        <v>0</v>
      </c>
      <c r="BC69" s="24">
        <v>52</v>
      </c>
      <c r="BD69" s="24">
        <v>5</v>
      </c>
      <c r="BE69" s="24">
        <v>0</v>
      </c>
      <c r="BF69" s="24">
        <v>22</v>
      </c>
      <c r="BG69" s="24"/>
      <c r="BH69" s="24">
        <v>1673</v>
      </c>
      <c r="BI69" s="24"/>
      <c r="BJ69" s="24">
        <v>196</v>
      </c>
      <c r="BK69" s="24"/>
      <c r="BL69" s="24">
        <v>194</v>
      </c>
      <c r="BM69" s="24"/>
      <c r="BN69" s="24">
        <v>70</v>
      </c>
      <c r="BO69" s="24"/>
      <c r="BP69" s="24"/>
      <c r="BQ69" s="62">
        <v>0.1159593544530783</v>
      </c>
      <c r="BR69" s="24"/>
      <c r="BS69" s="24"/>
      <c r="BT69" s="24"/>
    </row>
    <row r="70" spans="1:72" x14ac:dyDescent="0.2">
      <c r="A70" s="17" t="s">
        <v>66</v>
      </c>
      <c r="B70" s="17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</row>
    <row r="71" spans="1:72" x14ac:dyDescent="0.2">
      <c r="A71" s="18"/>
      <c r="B71" s="19" t="s">
        <v>67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</row>
    <row r="72" spans="1:72" x14ac:dyDescent="0.2">
      <c r="A72" s="20"/>
      <c r="B72" s="21" t="s">
        <v>68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3" spans="1:72" x14ac:dyDescent="0.2">
      <c r="A73" s="22"/>
      <c r="B73" s="23" t="s">
        <v>69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</row>
    <row r="74" spans="1:72" x14ac:dyDescent="0.2">
      <c r="B74" s="24" t="s">
        <v>70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  <row r="75" spans="1:72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</row>
  </sheetData>
  <mergeCells count="6">
    <mergeCell ref="A27:T27"/>
    <mergeCell ref="A70:B70"/>
    <mergeCell ref="C70:T75"/>
    <mergeCell ref="A75:B75"/>
    <mergeCell ref="F2:F26"/>
    <mergeCell ref="T2:T2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FB74-D616-144E-B556-515C1E983A83}">
  <dimension ref="A1:AS38"/>
  <sheetViews>
    <sheetView zoomScale="60" workbookViewId="0">
      <selection activeCell="B41" sqref="B41"/>
    </sheetView>
  </sheetViews>
  <sheetFormatPr baseColWidth="10" defaultRowHeight="16" x14ac:dyDescent="0.2"/>
  <cols>
    <col min="2" max="2" width="65.33203125" bestFit="1" customWidth="1"/>
    <col min="3" max="3" width="49.83203125" bestFit="1" customWidth="1"/>
    <col min="4" max="42" width="10.83203125" customWidth="1"/>
  </cols>
  <sheetData>
    <row r="1" spans="1:45" x14ac:dyDescent="0.2">
      <c r="A1" s="24"/>
      <c r="B1" s="24"/>
      <c r="C1" s="44"/>
      <c r="D1" s="40" t="s">
        <v>75</v>
      </c>
      <c r="E1" s="40"/>
      <c r="F1" s="40"/>
      <c r="G1" s="40" t="s">
        <v>76</v>
      </c>
      <c r="H1" s="40"/>
      <c r="I1" s="40"/>
      <c r="J1" s="40" t="s">
        <v>110</v>
      </c>
      <c r="K1" s="40"/>
      <c r="L1" s="40"/>
      <c r="M1" s="40" t="s">
        <v>78</v>
      </c>
      <c r="N1" s="40"/>
      <c r="O1" s="40"/>
      <c r="P1" s="40" t="s">
        <v>79</v>
      </c>
      <c r="Q1" s="40"/>
      <c r="R1" s="40"/>
      <c r="S1" s="40" t="s">
        <v>80</v>
      </c>
      <c r="T1" s="40"/>
      <c r="U1" s="40"/>
      <c r="V1" s="40" t="s">
        <v>81</v>
      </c>
      <c r="W1" s="40"/>
      <c r="X1" s="40"/>
      <c r="Y1" s="40" t="s">
        <v>82</v>
      </c>
      <c r="Z1" s="40"/>
      <c r="AA1" s="40"/>
      <c r="AB1" s="42" t="s">
        <v>83</v>
      </c>
      <c r="AC1" s="42"/>
      <c r="AD1" s="42"/>
      <c r="AE1" s="46" t="s">
        <v>84</v>
      </c>
      <c r="AF1" s="46"/>
      <c r="AG1" s="46"/>
      <c r="AH1" s="46" t="s">
        <v>85</v>
      </c>
      <c r="AI1" s="46"/>
      <c r="AJ1" s="46"/>
      <c r="AK1" s="46" t="s">
        <v>86</v>
      </c>
      <c r="AL1" s="46"/>
      <c r="AM1" s="46"/>
      <c r="AN1" s="46" t="s">
        <v>87</v>
      </c>
      <c r="AO1" s="46"/>
      <c r="AP1" s="46"/>
      <c r="AQ1" s="24"/>
      <c r="AR1" s="24"/>
      <c r="AS1" s="24"/>
    </row>
    <row r="2" spans="1:45" s="64" customFormat="1" x14ac:dyDescent="0.2">
      <c r="A2" s="24"/>
      <c r="B2" s="24"/>
      <c r="C2" s="24"/>
      <c r="D2" s="42" t="s">
        <v>89</v>
      </c>
      <c r="E2" s="42"/>
      <c r="F2" s="42"/>
      <c r="G2" s="42" t="s">
        <v>4</v>
      </c>
      <c r="H2" s="42"/>
      <c r="I2" s="42"/>
      <c r="J2" s="42" t="s">
        <v>5</v>
      </c>
      <c r="K2" s="42"/>
      <c r="L2" s="42"/>
      <c r="M2" s="42" t="s">
        <v>6</v>
      </c>
      <c r="N2" s="42"/>
      <c r="O2" s="42"/>
      <c r="P2" s="42" t="s">
        <v>7</v>
      </c>
      <c r="Q2" s="42"/>
      <c r="R2" s="42"/>
      <c r="S2" s="42" t="s">
        <v>8</v>
      </c>
      <c r="T2" s="42"/>
      <c r="U2" s="42"/>
      <c r="V2" s="42" t="s">
        <v>9</v>
      </c>
      <c r="W2" s="42"/>
      <c r="X2" s="42"/>
      <c r="Y2" s="42" t="s">
        <v>10</v>
      </c>
      <c r="Z2" s="42"/>
      <c r="AA2" s="42"/>
      <c r="AB2" s="42" t="s">
        <v>11</v>
      </c>
      <c r="AC2" s="42"/>
      <c r="AD2" s="42"/>
      <c r="AE2" s="46" t="s">
        <v>12</v>
      </c>
      <c r="AF2" s="46"/>
      <c r="AG2" s="46"/>
      <c r="AH2" s="46" t="s">
        <v>13</v>
      </c>
      <c r="AI2" s="46"/>
      <c r="AJ2" s="46"/>
      <c r="AK2" s="46" t="s">
        <v>14</v>
      </c>
      <c r="AL2" s="46"/>
      <c r="AM2" s="46"/>
      <c r="AN2" s="46" t="s">
        <v>15</v>
      </c>
      <c r="AO2" s="46"/>
      <c r="AP2" s="46"/>
      <c r="AQ2" s="24"/>
      <c r="AR2" s="24"/>
      <c r="AS2" s="24"/>
    </row>
    <row r="3" spans="1:45" s="72" customFormat="1" ht="51" x14ac:dyDescent="0.2">
      <c r="A3" s="69"/>
      <c r="B3" s="69"/>
      <c r="C3" s="70"/>
      <c r="D3" s="71" t="s">
        <v>112</v>
      </c>
      <c r="E3" s="71" t="s">
        <v>113</v>
      </c>
      <c r="F3" s="71" t="s">
        <v>92</v>
      </c>
      <c r="G3" s="71" t="s">
        <v>112</v>
      </c>
      <c r="H3" s="71" t="s">
        <v>113</v>
      </c>
      <c r="I3" s="71" t="s">
        <v>92</v>
      </c>
      <c r="J3" s="71" t="s">
        <v>112</v>
      </c>
      <c r="K3" s="71" t="s">
        <v>113</v>
      </c>
      <c r="L3" s="71" t="s">
        <v>92</v>
      </c>
      <c r="M3" s="71" t="s">
        <v>112</v>
      </c>
      <c r="N3" s="71" t="s">
        <v>113</v>
      </c>
      <c r="O3" s="71" t="s">
        <v>92</v>
      </c>
      <c r="P3" s="71" t="s">
        <v>112</v>
      </c>
      <c r="Q3" s="71" t="s">
        <v>113</v>
      </c>
      <c r="R3" s="71" t="s">
        <v>92</v>
      </c>
      <c r="S3" s="71" t="s">
        <v>112</v>
      </c>
      <c r="T3" s="71" t="s">
        <v>113</v>
      </c>
      <c r="U3" s="71" t="s">
        <v>92</v>
      </c>
      <c r="V3" s="71" t="s">
        <v>112</v>
      </c>
      <c r="W3" s="71" t="s">
        <v>113</v>
      </c>
      <c r="X3" s="71" t="s">
        <v>92</v>
      </c>
      <c r="Y3" s="71" t="s">
        <v>112</v>
      </c>
      <c r="Z3" s="71" t="s">
        <v>113</v>
      </c>
      <c r="AA3" s="71" t="s">
        <v>92</v>
      </c>
      <c r="AB3" s="71" t="s">
        <v>112</v>
      </c>
      <c r="AC3" s="71" t="s">
        <v>113</v>
      </c>
      <c r="AD3" s="71" t="s">
        <v>92</v>
      </c>
      <c r="AE3" s="71" t="s">
        <v>112</v>
      </c>
      <c r="AF3" s="71" t="s">
        <v>113</v>
      </c>
      <c r="AG3" s="71" t="s">
        <v>92</v>
      </c>
      <c r="AH3" s="71" t="s">
        <v>112</v>
      </c>
      <c r="AI3" s="71" t="s">
        <v>113</v>
      </c>
      <c r="AJ3" s="71" t="s">
        <v>92</v>
      </c>
      <c r="AK3" s="71" t="s">
        <v>112</v>
      </c>
      <c r="AL3" s="71" t="s">
        <v>113</v>
      </c>
      <c r="AM3" s="71" t="s">
        <v>92</v>
      </c>
      <c r="AN3" s="71" t="s">
        <v>112</v>
      </c>
      <c r="AO3" s="71" t="s">
        <v>113</v>
      </c>
      <c r="AP3" s="71" t="s">
        <v>92</v>
      </c>
      <c r="AQ3" s="71"/>
      <c r="AR3" s="71"/>
      <c r="AS3" s="71"/>
    </row>
    <row r="4" spans="1:45" s="65" customFormat="1" x14ac:dyDescent="0.2">
      <c r="A4" s="61"/>
      <c r="B4" s="61"/>
      <c r="C4" s="61" t="s">
        <v>116</v>
      </c>
      <c r="D4" s="49">
        <v>64973</v>
      </c>
      <c r="E4" s="49">
        <v>2786</v>
      </c>
      <c r="F4" s="67">
        <f>E4/D4</f>
        <v>4.2879349883797886E-2</v>
      </c>
      <c r="G4" s="44">
        <v>55714</v>
      </c>
      <c r="H4" s="44">
        <v>3800</v>
      </c>
      <c r="I4" s="67">
        <f>H4/G4</f>
        <v>6.8205477976810133E-2</v>
      </c>
      <c r="J4" s="44">
        <v>181464</v>
      </c>
      <c r="K4" s="44">
        <v>8824</v>
      </c>
      <c r="L4" s="67">
        <f>K4/J4</f>
        <v>4.862672486002733E-2</v>
      </c>
      <c r="M4" s="44">
        <v>77490</v>
      </c>
      <c r="N4" s="44">
        <v>7831</v>
      </c>
      <c r="O4" s="67">
        <f>N4/M4</f>
        <v>0.10105820105820106</v>
      </c>
      <c r="P4" s="44">
        <v>254444</v>
      </c>
      <c r="Q4" s="44">
        <v>19845</v>
      </c>
      <c r="R4" s="67">
        <f>Q4/P4</f>
        <v>7.799358601499741E-2</v>
      </c>
      <c r="S4" s="44">
        <v>44705</v>
      </c>
      <c r="T4" s="44">
        <v>1628</v>
      </c>
      <c r="U4" s="67">
        <f>T4/S4</f>
        <v>3.6416508220556983E-2</v>
      </c>
      <c r="V4" s="44">
        <v>207681</v>
      </c>
      <c r="W4" s="44">
        <v>9307</v>
      </c>
      <c r="X4" s="67">
        <f>W4/V4</f>
        <v>4.481392135053279E-2</v>
      </c>
      <c r="Y4" s="44">
        <v>18215</v>
      </c>
      <c r="Z4" s="44">
        <v>1118</v>
      </c>
      <c r="AA4" s="67">
        <f>Z4/Y4</f>
        <v>6.1377985177051883E-2</v>
      </c>
      <c r="AB4" s="44">
        <v>27961</v>
      </c>
      <c r="AC4" s="44">
        <v>1401</v>
      </c>
      <c r="AD4" s="67">
        <f>AC4/AB4</f>
        <v>5.0105504094989449E-2</v>
      </c>
      <c r="AE4" s="49">
        <v>35523</v>
      </c>
      <c r="AF4" s="49">
        <v>3232</v>
      </c>
      <c r="AG4" s="67">
        <f>AF4/AE4</f>
        <v>9.0983306590096555E-2</v>
      </c>
      <c r="AH4" s="44">
        <v>158001</v>
      </c>
      <c r="AI4" s="44">
        <v>5658</v>
      </c>
      <c r="AJ4" s="67">
        <f>AI4/AH4</f>
        <v>3.5809899937342168E-2</v>
      </c>
      <c r="AK4" s="44">
        <v>37420</v>
      </c>
      <c r="AL4" s="44">
        <v>2069</v>
      </c>
      <c r="AM4" s="67">
        <f>AL4/AK4</f>
        <v>5.5291288081239981E-2</v>
      </c>
      <c r="AN4" s="44">
        <v>129135</v>
      </c>
      <c r="AO4" s="44">
        <v>2883</v>
      </c>
      <c r="AP4" s="67">
        <f>AO4/AN4</f>
        <v>2.2325473341851549E-2</v>
      </c>
      <c r="AQ4" s="44"/>
      <c r="AR4" s="67"/>
      <c r="AS4" s="44"/>
    </row>
    <row r="5" spans="1:45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</row>
    <row r="6" spans="1:45" s="64" customFormat="1" x14ac:dyDescent="0.2">
      <c r="A6" s="44" t="s">
        <v>170</v>
      </c>
      <c r="B6" s="44" t="s">
        <v>72</v>
      </c>
      <c r="C6" s="44" t="s">
        <v>170</v>
      </c>
      <c r="D6" s="43" t="s">
        <v>176</v>
      </c>
      <c r="E6" s="43" t="s">
        <v>176</v>
      </c>
      <c r="F6" s="43" t="s">
        <v>92</v>
      </c>
      <c r="G6" s="43" t="s">
        <v>176</v>
      </c>
      <c r="H6" s="43" t="s">
        <v>176</v>
      </c>
      <c r="I6" s="43" t="s">
        <v>92</v>
      </c>
      <c r="J6" s="43" t="s">
        <v>176</v>
      </c>
      <c r="K6" s="43" t="s">
        <v>176</v>
      </c>
      <c r="L6" s="43" t="s">
        <v>92</v>
      </c>
      <c r="M6" s="43" t="s">
        <v>176</v>
      </c>
      <c r="N6" s="43" t="s">
        <v>176</v>
      </c>
      <c r="O6" s="43" t="s">
        <v>92</v>
      </c>
      <c r="P6" s="43" t="s">
        <v>176</v>
      </c>
      <c r="Q6" s="43" t="s">
        <v>176</v>
      </c>
      <c r="R6" s="43" t="s">
        <v>92</v>
      </c>
      <c r="S6" s="43" t="s">
        <v>176</v>
      </c>
      <c r="T6" s="43" t="s">
        <v>176</v>
      </c>
      <c r="U6" s="43" t="s">
        <v>92</v>
      </c>
      <c r="V6" s="43" t="s">
        <v>176</v>
      </c>
      <c r="W6" s="43" t="s">
        <v>176</v>
      </c>
      <c r="X6" s="43" t="s">
        <v>92</v>
      </c>
      <c r="Y6" s="43" t="s">
        <v>176</v>
      </c>
      <c r="Z6" s="43" t="s">
        <v>176</v>
      </c>
      <c r="AA6" s="43" t="s">
        <v>92</v>
      </c>
      <c r="AB6" s="43" t="s">
        <v>176</v>
      </c>
      <c r="AC6" s="43" t="s">
        <v>176</v>
      </c>
      <c r="AD6" s="43" t="s">
        <v>92</v>
      </c>
      <c r="AE6" s="43" t="s">
        <v>176</v>
      </c>
      <c r="AF6" s="43" t="s">
        <v>176</v>
      </c>
      <c r="AG6" s="43" t="s">
        <v>92</v>
      </c>
      <c r="AH6" s="43" t="s">
        <v>176</v>
      </c>
      <c r="AI6" s="43" t="s">
        <v>176</v>
      </c>
      <c r="AJ6" s="43" t="s">
        <v>92</v>
      </c>
      <c r="AK6" s="43" t="s">
        <v>176</v>
      </c>
      <c r="AL6" s="43" t="s">
        <v>176</v>
      </c>
      <c r="AM6" s="43" t="s">
        <v>92</v>
      </c>
      <c r="AN6" s="43" t="s">
        <v>176</v>
      </c>
      <c r="AO6" s="43" t="s">
        <v>176</v>
      </c>
      <c r="AP6" s="43" t="s">
        <v>92</v>
      </c>
      <c r="AQ6" s="15"/>
      <c r="AR6" s="15"/>
      <c r="AS6" s="15"/>
    </row>
    <row r="7" spans="1:45" x14ac:dyDescent="0.2">
      <c r="A7" s="24" t="s">
        <v>16</v>
      </c>
      <c r="B7" s="24" t="s">
        <v>79</v>
      </c>
      <c r="C7" s="24" t="s">
        <v>16</v>
      </c>
      <c r="D7" s="24">
        <v>3958</v>
      </c>
      <c r="E7" s="24">
        <v>510</v>
      </c>
      <c r="F7" s="8">
        <f>E7/D7</f>
        <v>0.12885295603840324</v>
      </c>
      <c r="G7" s="24">
        <v>2456</v>
      </c>
      <c r="H7" s="24">
        <v>379</v>
      </c>
      <c r="I7" s="8">
        <f>H7/G7</f>
        <v>0.15431596091205213</v>
      </c>
      <c r="J7" s="24">
        <v>22970</v>
      </c>
      <c r="K7" s="24">
        <v>2577</v>
      </c>
      <c r="L7" s="14">
        <f>K7/J7</f>
        <v>0.11218981279930344</v>
      </c>
      <c r="M7" s="24">
        <v>7633</v>
      </c>
      <c r="N7" s="24">
        <v>1303</v>
      </c>
      <c r="O7" s="13">
        <f>N7/M7</f>
        <v>0.17070614437311674</v>
      </c>
      <c r="P7" s="24">
        <v>24668</v>
      </c>
      <c r="Q7" s="24">
        <v>3428</v>
      </c>
      <c r="R7" s="8">
        <f>Q7/P7</f>
        <v>0.1389654613264148</v>
      </c>
      <c r="S7" s="24">
        <v>3895</v>
      </c>
      <c r="T7" s="24">
        <v>598</v>
      </c>
      <c r="U7" s="8">
        <f>T7/S7</f>
        <v>0.15353016688061619</v>
      </c>
      <c r="V7" s="24">
        <v>11356</v>
      </c>
      <c r="W7" s="24">
        <v>2125</v>
      </c>
      <c r="X7" s="13">
        <f>W7/V7</f>
        <v>0.18712574850299402</v>
      </c>
      <c r="Y7" s="24">
        <v>1130</v>
      </c>
      <c r="Z7" s="24">
        <v>232</v>
      </c>
      <c r="AA7" s="15">
        <f>Z7/Y7</f>
        <v>0.20530973451327433</v>
      </c>
      <c r="AB7" s="24">
        <v>2429</v>
      </c>
      <c r="AC7" s="24">
        <v>336</v>
      </c>
      <c r="AD7" s="8">
        <f>AC7/AB7</f>
        <v>0.13832853025936601</v>
      </c>
      <c r="AE7" s="24">
        <v>1456</v>
      </c>
      <c r="AF7" s="24">
        <v>299</v>
      </c>
      <c r="AG7" s="15">
        <f>AF7/AE7</f>
        <v>0.20535714285714285</v>
      </c>
      <c r="AH7" s="24">
        <v>4628</v>
      </c>
      <c r="AI7" s="24">
        <v>700</v>
      </c>
      <c r="AJ7" s="8">
        <f>AI7/AH7</f>
        <v>0.15125324114088159</v>
      </c>
      <c r="AK7" s="24">
        <v>6174</v>
      </c>
      <c r="AL7" s="24">
        <v>866</v>
      </c>
      <c r="AM7" s="8">
        <f>AL7/AK7</f>
        <v>0.14026563006154844</v>
      </c>
      <c r="AN7" s="24">
        <v>3890</v>
      </c>
      <c r="AO7" s="24">
        <v>498</v>
      </c>
      <c r="AP7" s="8">
        <f>AO7/AN7</f>
        <v>0.12802056555269922</v>
      </c>
      <c r="AQ7" s="15"/>
      <c r="AR7" s="15"/>
      <c r="AS7" s="15"/>
    </row>
    <row r="8" spans="1:45" x14ac:dyDescent="0.2">
      <c r="A8" s="24" t="s">
        <v>18</v>
      </c>
      <c r="B8" s="24" t="s">
        <v>195</v>
      </c>
      <c r="C8" s="24" t="s">
        <v>18</v>
      </c>
      <c r="D8" s="24">
        <v>66</v>
      </c>
      <c r="E8" s="24">
        <v>9</v>
      </c>
      <c r="F8" s="8">
        <f>E8/D8</f>
        <v>0.13636363636363635</v>
      </c>
      <c r="G8" s="24">
        <v>52</v>
      </c>
      <c r="H8" s="24">
        <v>0</v>
      </c>
      <c r="I8" s="14">
        <f>H8/G8</f>
        <v>0</v>
      </c>
      <c r="J8" s="24">
        <v>119</v>
      </c>
      <c r="K8" s="24">
        <v>21</v>
      </c>
      <c r="L8" s="13">
        <f>K8/J8</f>
        <v>0.17647058823529413</v>
      </c>
      <c r="M8" s="24">
        <v>36</v>
      </c>
      <c r="N8" s="24">
        <v>0</v>
      </c>
      <c r="O8" s="14">
        <f>N8/M8</f>
        <v>0</v>
      </c>
      <c r="P8" s="24">
        <v>924</v>
      </c>
      <c r="Q8" s="24">
        <v>123</v>
      </c>
      <c r="R8" s="8">
        <f>Q8/P8</f>
        <v>0.13311688311688311</v>
      </c>
      <c r="S8" s="24">
        <v>80</v>
      </c>
      <c r="T8" s="24">
        <v>17</v>
      </c>
      <c r="U8" s="15">
        <f>T8/S8</f>
        <v>0.21249999999999999</v>
      </c>
      <c r="V8" s="24">
        <v>266</v>
      </c>
      <c r="W8" s="24">
        <v>51</v>
      </c>
      <c r="X8" s="13">
        <f>W8/V8</f>
        <v>0.19172932330827067</v>
      </c>
      <c r="Y8" s="24">
        <v>26</v>
      </c>
      <c r="Z8" s="24">
        <v>6</v>
      </c>
      <c r="AA8" s="15">
        <f>Z8/Y8</f>
        <v>0.23076923076923078</v>
      </c>
      <c r="AB8" s="24">
        <v>27</v>
      </c>
      <c r="AC8" s="24">
        <v>0</v>
      </c>
      <c r="AD8" s="14">
        <f>AC8/AB8</f>
        <v>0</v>
      </c>
      <c r="AE8" s="24">
        <v>55</v>
      </c>
      <c r="AF8" s="24">
        <v>0</v>
      </c>
      <c r="AG8" s="14">
        <f>AF8/AE8</f>
        <v>0</v>
      </c>
      <c r="AH8" s="24">
        <v>58</v>
      </c>
      <c r="AI8" s="24">
        <v>0</v>
      </c>
      <c r="AJ8" s="14">
        <f>AI8/AH8</f>
        <v>0</v>
      </c>
      <c r="AK8" s="24">
        <v>83</v>
      </c>
      <c r="AL8" s="24">
        <v>7</v>
      </c>
      <c r="AM8" s="14">
        <f>AL8/AK8</f>
        <v>8.4337349397590355E-2</v>
      </c>
      <c r="AN8" s="24">
        <v>39</v>
      </c>
      <c r="AO8" s="24">
        <v>5</v>
      </c>
      <c r="AP8" s="8">
        <f>AO8/AN8</f>
        <v>0.12820512820512819</v>
      </c>
      <c r="AQ8" s="15"/>
      <c r="AR8" s="15"/>
      <c r="AS8" s="15"/>
    </row>
    <row r="9" spans="1:45" x14ac:dyDescent="0.2">
      <c r="A9" s="24" t="s">
        <v>20</v>
      </c>
      <c r="B9" s="24" t="s">
        <v>196</v>
      </c>
      <c r="C9" s="24" t="s">
        <v>20</v>
      </c>
      <c r="D9" s="24">
        <v>588</v>
      </c>
      <c r="E9" s="24">
        <v>105</v>
      </c>
      <c r="F9" s="13">
        <f>E9/D9</f>
        <v>0.17857142857142858</v>
      </c>
      <c r="G9" s="24">
        <v>1204</v>
      </c>
      <c r="H9" s="24">
        <v>247</v>
      </c>
      <c r="I9" s="15">
        <f>H9/G9</f>
        <v>0.20514950166112958</v>
      </c>
      <c r="J9" s="24">
        <v>1587</v>
      </c>
      <c r="K9" s="24">
        <v>260</v>
      </c>
      <c r="L9" s="13">
        <f>K9/J9</f>
        <v>0.16383112791430371</v>
      </c>
      <c r="M9" s="24">
        <v>1253</v>
      </c>
      <c r="N9" s="24">
        <v>265</v>
      </c>
      <c r="O9" s="15">
        <f>N9/M9</f>
        <v>0.2114924181963288</v>
      </c>
      <c r="P9" s="24">
        <v>21597</v>
      </c>
      <c r="Q9" s="24">
        <v>3092</v>
      </c>
      <c r="R9" s="8">
        <f>Q9/P9</f>
        <v>0.14316803259711997</v>
      </c>
      <c r="S9" s="24">
        <v>448</v>
      </c>
      <c r="T9" s="24">
        <v>93</v>
      </c>
      <c r="U9" s="15">
        <f>T9/S9</f>
        <v>0.20758928571428573</v>
      </c>
      <c r="V9" s="24">
        <v>8278</v>
      </c>
      <c r="W9" s="24">
        <v>1408</v>
      </c>
      <c r="X9" s="13">
        <f>W9/V9</f>
        <v>0.17008939357332689</v>
      </c>
      <c r="Y9" s="24">
        <v>206</v>
      </c>
      <c r="Z9" s="24">
        <v>55</v>
      </c>
      <c r="AA9" s="15">
        <f>Z9/Y9</f>
        <v>0.26699029126213591</v>
      </c>
      <c r="AB9" s="24">
        <v>466</v>
      </c>
      <c r="AC9" s="24">
        <v>104</v>
      </c>
      <c r="AD9" s="15">
        <f>AC9/AB9</f>
        <v>0.22317596566523606</v>
      </c>
      <c r="AE9" s="24">
        <v>3020</v>
      </c>
      <c r="AF9" s="24">
        <v>523</v>
      </c>
      <c r="AG9" s="13">
        <f>AF9/AE9</f>
        <v>0.17317880794701987</v>
      </c>
      <c r="AH9" s="24">
        <v>846</v>
      </c>
      <c r="AI9" s="24">
        <v>152</v>
      </c>
      <c r="AJ9" s="13">
        <f>AI9/AH9</f>
        <v>0.17966903073286053</v>
      </c>
      <c r="AK9" s="24">
        <v>897</v>
      </c>
      <c r="AL9" s="24">
        <v>167</v>
      </c>
      <c r="AM9" s="13">
        <f>AL9/AK9</f>
        <v>0.18617614269788182</v>
      </c>
      <c r="AN9" s="24">
        <v>417</v>
      </c>
      <c r="AO9" s="24">
        <v>83</v>
      </c>
      <c r="AP9" s="15">
        <f>AO9/AN9</f>
        <v>0.19904076738609114</v>
      </c>
      <c r="AQ9" s="15"/>
      <c r="AR9" s="15"/>
      <c r="AS9" s="15"/>
    </row>
    <row r="10" spans="1:45" x14ac:dyDescent="0.2">
      <c r="A10" s="24" t="s">
        <v>22</v>
      </c>
      <c r="B10" s="24" t="s">
        <v>197</v>
      </c>
      <c r="C10" s="24" t="s">
        <v>22</v>
      </c>
      <c r="D10" s="24">
        <v>21</v>
      </c>
      <c r="E10" s="24">
        <v>0</v>
      </c>
      <c r="F10" s="14">
        <f>E10/D10</f>
        <v>0</v>
      </c>
      <c r="G10" s="24">
        <v>19</v>
      </c>
      <c r="H10" s="24">
        <v>0</v>
      </c>
      <c r="I10" s="14">
        <f>H10/G10</f>
        <v>0</v>
      </c>
      <c r="J10" s="24">
        <v>49</v>
      </c>
      <c r="K10" s="24">
        <v>0</v>
      </c>
      <c r="L10" s="14">
        <f>K10/J10</f>
        <v>0</v>
      </c>
      <c r="M10" s="24">
        <v>14</v>
      </c>
      <c r="N10" s="24">
        <v>0</v>
      </c>
      <c r="O10" s="14">
        <f>N10/M10</f>
        <v>0</v>
      </c>
      <c r="P10" s="24">
        <v>110</v>
      </c>
      <c r="Q10" s="24">
        <v>18</v>
      </c>
      <c r="R10" s="13">
        <f>Q10/P10</f>
        <v>0.16363636363636364</v>
      </c>
      <c r="S10" s="24">
        <v>40</v>
      </c>
      <c r="T10" s="24">
        <v>0</v>
      </c>
      <c r="U10" s="14">
        <f>T10/S10</f>
        <v>0</v>
      </c>
      <c r="V10" s="24">
        <v>28</v>
      </c>
      <c r="W10" s="24">
        <v>7</v>
      </c>
      <c r="X10" s="15">
        <f>W10/V10</f>
        <v>0.25</v>
      </c>
      <c r="Y10" s="24">
        <v>11</v>
      </c>
      <c r="Z10" s="24">
        <v>0</v>
      </c>
      <c r="AA10" s="14">
        <f>Z10/Y10</f>
        <v>0</v>
      </c>
      <c r="AB10" s="24">
        <v>10</v>
      </c>
      <c r="AC10" s="24">
        <v>0</v>
      </c>
      <c r="AD10" s="14">
        <f>AC10/AB10</f>
        <v>0</v>
      </c>
      <c r="AE10" s="24">
        <v>61</v>
      </c>
      <c r="AF10" s="24">
        <v>0</v>
      </c>
      <c r="AG10" s="14">
        <f>AF10/AE10</f>
        <v>0</v>
      </c>
      <c r="AH10" s="24">
        <v>15</v>
      </c>
      <c r="AI10" s="24">
        <v>0</v>
      </c>
      <c r="AJ10" s="14">
        <f>AI10/AH10</f>
        <v>0</v>
      </c>
      <c r="AK10" s="24">
        <v>35</v>
      </c>
      <c r="AL10" s="24">
        <v>0</v>
      </c>
      <c r="AM10" s="14">
        <f>AL10/AK10</f>
        <v>0</v>
      </c>
      <c r="AN10" s="24">
        <v>0</v>
      </c>
      <c r="AO10" s="24">
        <v>0</v>
      </c>
      <c r="AP10" s="15"/>
      <c r="AQ10" s="15"/>
      <c r="AR10" s="15"/>
      <c r="AS10" s="15"/>
    </row>
    <row r="11" spans="1:45" x14ac:dyDescent="0.2">
      <c r="A11" s="24" t="s">
        <v>24</v>
      </c>
      <c r="B11" s="24" t="s">
        <v>198</v>
      </c>
      <c r="C11" s="24" t="s">
        <v>24</v>
      </c>
      <c r="D11" s="24">
        <v>5</v>
      </c>
      <c r="E11" s="63">
        <v>0</v>
      </c>
      <c r="F11" s="14">
        <f>E11/D11</f>
        <v>0</v>
      </c>
      <c r="G11" s="24">
        <v>84</v>
      </c>
      <c r="H11" s="24">
        <v>8</v>
      </c>
      <c r="I11" s="14">
        <f>H11/G11</f>
        <v>9.5238095238095233E-2</v>
      </c>
      <c r="J11" s="24">
        <v>582</v>
      </c>
      <c r="K11" s="24">
        <v>46</v>
      </c>
      <c r="L11" s="14">
        <f>K11/J11</f>
        <v>7.903780068728522E-2</v>
      </c>
      <c r="M11" s="24">
        <v>154</v>
      </c>
      <c r="N11" s="24">
        <v>26</v>
      </c>
      <c r="O11" s="13">
        <f>N11/M11</f>
        <v>0.16883116883116883</v>
      </c>
      <c r="P11" s="24">
        <v>307</v>
      </c>
      <c r="Q11" s="24">
        <v>49</v>
      </c>
      <c r="R11" s="13">
        <f>Q11/P11</f>
        <v>0.15960912052117263</v>
      </c>
      <c r="S11" s="24">
        <v>260</v>
      </c>
      <c r="T11" s="24">
        <v>32</v>
      </c>
      <c r="U11" s="14">
        <f>T11/S11</f>
        <v>0.12307692307692308</v>
      </c>
      <c r="V11" s="24">
        <v>146</v>
      </c>
      <c r="W11" s="24">
        <v>28</v>
      </c>
      <c r="X11" s="13">
        <f>W11/V11</f>
        <v>0.19178082191780821</v>
      </c>
      <c r="Y11" s="24">
        <v>31</v>
      </c>
      <c r="Z11" s="24">
        <v>0</v>
      </c>
      <c r="AA11" s="14">
        <f>Z11/Y11</f>
        <v>0</v>
      </c>
      <c r="AB11" s="24">
        <v>95</v>
      </c>
      <c r="AC11" s="24">
        <v>7</v>
      </c>
      <c r="AD11" s="14">
        <f>AC11/AB11</f>
        <v>7.3684210526315783E-2</v>
      </c>
      <c r="AE11" s="24">
        <v>346</v>
      </c>
      <c r="AF11" s="24">
        <v>34</v>
      </c>
      <c r="AG11" s="14">
        <f>AF11/AE11</f>
        <v>9.8265895953757232E-2</v>
      </c>
      <c r="AH11" s="24">
        <v>31</v>
      </c>
      <c r="AI11" s="24">
        <v>0</v>
      </c>
      <c r="AJ11" s="14">
        <f>AI11/AH11</f>
        <v>0</v>
      </c>
      <c r="AK11" s="24">
        <v>73</v>
      </c>
      <c r="AL11" s="24">
        <v>11</v>
      </c>
      <c r="AM11" s="8">
        <f>AL11/AK11</f>
        <v>0.15068493150684931</v>
      </c>
      <c r="AN11" s="24">
        <v>86</v>
      </c>
      <c r="AO11" s="24">
        <v>0</v>
      </c>
      <c r="AP11" s="14">
        <f>AO11/AN11</f>
        <v>0</v>
      </c>
      <c r="AQ11" s="15"/>
      <c r="AR11" s="15"/>
      <c r="AS11" s="15"/>
    </row>
    <row r="12" spans="1:45" x14ac:dyDescent="0.2">
      <c r="A12" s="24" t="s">
        <v>26</v>
      </c>
      <c r="B12" s="24" t="s">
        <v>199</v>
      </c>
      <c r="C12" s="24" t="s">
        <v>26</v>
      </c>
      <c r="D12" s="24">
        <v>12</v>
      </c>
      <c r="E12" s="63">
        <v>0</v>
      </c>
      <c r="F12" s="14">
        <f>E12/D12</f>
        <v>0</v>
      </c>
      <c r="G12" s="24">
        <v>265</v>
      </c>
      <c r="H12" s="24">
        <v>29</v>
      </c>
      <c r="I12" s="14">
        <f>H12/G12</f>
        <v>0.10943396226415095</v>
      </c>
      <c r="J12" s="24">
        <v>496</v>
      </c>
      <c r="K12" s="24">
        <v>50</v>
      </c>
      <c r="L12" s="14">
        <f>K12/J12</f>
        <v>0.10080645161290322</v>
      </c>
      <c r="M12" s="24">
        <v>207</v>
      </c>
      <c r="N12" s="24">
        <v>24</v>
      </c>
      <c r="O12" s="14">
        <f>N12/M12</f>
        <v>0.11594202898550725</v>
      </c>
      <c r="P12" s="24">
        <v>310</v>
      </c>
      <c r="Q12" s="24">
        <v>39</v>
      </c>
      <c r="R12" s="8">
        <f>Q12/P12</f>
        <v>0.12580645161290321</v>
      </c>
      <c r="S12" s="24">
        <v>116</v>
      </c>
      <c r="T12" s="24">
        <v>19</v>
      </c>
      <c r="U12" s="13">
        <f>T12/S12</f>
        <v>0.16379310344827586</v>
      </c>
      <c r="V12" s="24">
        <v>277</v>
      </c>
      <c r="W12" s="24">
        <v>30</v>
      </c>
      <c r="X12" s="14">
        <f>W12/V12</f>
        <v>0.10830324909747292</v>
      </c>
      <c r="Y12" s="24">
        <v>108</v>
      </c>
      <c r="Z12" s="24">
        <v>16</v>
      </c>
      <c r="AA12" s="8">
        <f>Z12/Y12</f>
        <v>0.14814814814814814</v>
      </c>
      <c r="AB12" s="24">
        <v>216</v>
      </c>
      <c r="AC12" s="24">
        <v>22</v>
      </c>
      <c r="AD12" s="14">
        <f>AC12/AB12</f>
        <v>0.10185185185185185</v>
      </c>
      <c r="AE12" s="24">
        <v>816</v>
      </c>
      <c r="AF12" s="24">
        <v>71</v>
      </c>
      <c r="AG12" s="14">
        <f>AF12/AE12</f>
        <v>8.7009803921568624E-2</v>
      </c>
      <c r="AH12" s="24">
        <v>123</v>
      </c>
      <c r="AI12" s="24">
        <v>5</v>
      </c>
      <c r="AJ12" s="14">
        <f>AI12/AH12</f>
        <v>4.065040650406504E-2</v>
      </c>
      <c r="AK12" s="24">
        <v>52</v>
      </c>
      <c r="AL12" s="24">
        <v>0</v>
      </c>
      <c r="AM12" s="14">
        <f>AL12/AK12</f>
        <v>0</v>
      </c>
      <c r="AN12" s="24">
        <v>139</v>
      </c>
      <c r="AO12" s="24">
        <v>18</v>
      </c>
      <c r="AP12" s="8">
        <f>AO12/AN12</f>
        <v>0.12949640287769784</v>
      </c>
      <c r="AQ12" s="15"/>
      <c r="AR12" s="15"/>
      <c r="AS12" s="15"/>
    </row>
    <row r="13" spans="1:45" x14ac:dyDescent="0.2">
      <c r="A13" s="24" t="s">
        <v>28</v>
      </c>
      <c r="B13" s="24" t="s">
        <v>200</v>
      </c>
      <c r="C13" s="24" t="s">
        <v>28</v>
      </c>
      <c r="D13" s="24">
        <v>138</v>
      </c>
      <c r="E13" s="24">
        <v>22</v>
      </c>
      <c r="F13" s="8">
        <f>E13/D13</f>
        <v>0.15942028985507245</v>
      </c>
      <c r="G13" s="24">
        <v>9760</v>
      </c>
      <c r="H13" s="24">
        <v>1453</v>
      </c>
      <c r="I13" s="8">
        <f>H13/G13</f>
        <v>0.14887295081967214</v>
      </c>
      <c r="J13" s="24">
        <v>17995</v>
      </c>
      <c r="K13" s="24">
        <v>2422</v>
      </c>
      <c r="L13" s="8">
        <f>K13/J13</f>
        <v>0.13459294248402334</v>
      </c>
      <c r="M13" s="24">
        <v>9988</v>
      </c>
      <c r="N13" s="24">
        <v>2054</v>
      </c>
      <c r="O13" s="15">
        <f>N13/M13</f>
        <v>0.20564677613135762</v>
      </c>
      <c r="P13" s="24">
        <v>3160</v>
      </c>
      <c r="Q13" s="24">
        <v>782</v>
      </c>
      <c r="R13" s="15">
        <f>Q13/P13</f>
        <v>0.24746835443037973</v>
      </c>
      <c r="S13" s="24">
        <v>642</v>
      </c>
      <c r="T13" s="24">
        <v>152</v>
      </c>
      <c r="U13" s="15">
        <f>T13/S13</f>
        <v>0.2367601246105919</v>
      </c>
      <c r="V13" s="24">
        <v>4215</v>
      </c>
      <c r="W13" s="24">
        <v>950</v>
      </c>
      <c r="X13" s="15">
        <f>W13/V13</f>
        <v>0.22538552787663108</v>
      </c>
      <c r="Y13" s="24">
        <v>1110</v>
      </c>
      <c r="Z13" s="24">
        <v>227</v>
      </c>
      <c r="AA13" s="15">
        <f>Z13/Y13</f>
        <v>0.2045045045045045</v>
      </c>
      <c r="AB13" s="24">
        <v>2565</v>
      </c>
      <c r="AC13" s="24">
        <v>429</v>
      </c>
      <c r="AD13" s="13">
        <f>AC13/AB13</f>
        <v>0.1672514619883041</v>
      </c>
      <c r="AE13" s="24">
        <v>14522</v>
      </c>
      <c r="AF13" s="24">
        <v>2052</v>
      </c>
      <c r="AG13" s="8">
        <f>AF13/AE13</f>
        <v>0.14130285084699076</v>
      </c>
      <c r="AH13" s="24">
        <v>1097</v>
      </c>
      <c r="AI13" s="24">
        <v>181</v>
      </c>
      <c r="AJ13" s="13">
        <f>AI13/AH13</f>
        <v>0.1649954421148587</v>
      </c>
      <c r="AK13" s="24">
        <v>831</v>
      </c>
      <c r="AL13" s="24">
        <v>148</v>
      </c>
      <c r="AM13" s="13">
        <f>AL13/AK13</f>
        <v>0.17809867629362214</v>
      </c>
      <c r="AN13" s="24">
        <v>1697</v>
      </c>
      <c r="AO13" s="24">
        <v>334</v>
      </c>
      <c r="AP13" s="15">
        <f>AO13/AN13</f>
        <v>0.19681791396582204</v>
      </c>
      <c r="AQ13" s="15"/>
      <c r="AR13" s="15"/>
      <c r="AS13" s="15"/>
    </row>
    <row r="14" spans="1:45" x14ac:dyDescent="0.2">
      <c r="A14" s="24" t="s">
        <v>30</v>
      </c>
      <c r="B14" s="24" t="s">
        <v>201</v>
      </c>
      <c r="C14" s="24" t="s">
        <v>30</v>
      </c>
      <c r="D14" s="24">
        <v>1398</v>
      </c>
      <c r="E14" s="24">
        <v>209</v>
      </c>
      <c r="F14" s="8">
        <f>E14/D14</f>
        <v>0.14949928469241774</v>
      </c>
      <c r="G14" s="24">
        <v>8115</v>
      </c>
      <c r="H14" s="24">
        <v>1026</v>
      </c>
      <c r="I14" s="8">
        <f>H14/G14</f>
        <v>0.12643253234750462</v>
      </c>
      <c r="J14" s="24">
        <v>47058</v>
      </c>
      <c r="K14" s="24">
        <v>4295</v>
      </c>
      <c r="L14" s="14">
        <f>K14/J14</f>
        <v>9.1270347231076548E-2</v>
      </c>
      <c r="M14" s="24">
        <v>26527</v>
      </c>
      <c r="N14" s="24">
        <v>3762</v>
      </c>
      <c r="O14" s="8">
        <f>N14/M14</f>
        <v>0.14181777057337808</v>
      </c>
      <c r="P14" s="24">
        <v>28762</v>
      </c>
      <c r="Q14" s="24">
        <v>4673</v>
      </c>
      <c r="R14" s="13">
        <f>Q14/P14</f>
        <v>0.16247131632014464</v>
      </c>
      <c r="S14" s="24">
        <v>2635</v>
      </c>
      <c r="T14" s="24">
        <v>462</v>
      </c>
      <c r="U14" s="13">
        <f>T14/S14</f>
        <v>0.17533206831119544</v>
      </c>
      <c r="V14" s="24">
        <v>15733</v>
      </c>
      <c r="W14" s="24">
        <v>3031</v>
      </c>
      <c r="X14" s="13">
        <f>W14/V14</f>
        <v>0.19265238670310811</v>
      </c>
      <c r="Y14" s="24">
        <v>922</v>
      </c>
      <c r="Z14" s="24">
        <v>204</v>
      </c>
      <c r="AA14" s="15">
        <f>Z14/Y14</f>
        <v>0.22125813449023862</v>
      </c>
      <c r="AB14" s="24">
        <v>1285</v>
      </c>
      <c r="AC14" s="24">
        <v>238</v>
      </c>
      <c r="AD14" s="13">
        <f>AC14/AB14</f>
        <v>0.18521400778210118</v>
      </c>
      <c r="AE14" s="24">
        <v>3231</v>
      </c>
      <c r="AF14" s="24">
        <v>666</v>
      </c>
      <c r="AG14" s="15">
        <f>AF14/AE14</f>
        <v>0.20612813370473537</v>
      </c>
      <c r="AH14" s="24">
        <v>5188</v>
      </c>
      <c r="AI14" s="24">
        <v>941</v>
      </c>
      <c r="AJ14" s="13">
        <f>AI14/AH14</f>
        <v>0.18138010794140325</v>
      </c>
      <c r="AK14" s="24">
        <v>2326</v>
      </c>
      <c r="AL14" s="24">
        <v>449</v>
      </c>
      <c r="AM14" s="13">
        <f>AL14/AK14</f>
        <v>0.19303525365434221</v>
      </c>
      <c r="AN14" s="24">
        <v>3245</v>
      </c>
      <c r="AO14" s="24">
        <v>486</v>
      </c>
      <c r="AP14" s="8">
        <f>AO14/AN14</f>
        <v>0.14976887519260401</v>
      </c>
      <c r="AQ14" s="15"/>
      <c r="AR14" s="15"/>
      <c r="AS14" s="15"/>
    </row>
    <row r="15" spans="1:45" x14ac:dyDescent="0.2">
      <c r="A15" s="24" t="s">
        <v>32</v>
      </c>
      <c r="B15" s="24" t="s">
        <v>202</v>
      </c>
      <c r="C15" s="24" t="s">
        <v>32</v>
      </c>
      <c r="D15" s="24">
        <v>182</v>
      </c>
      <c r="E15" s="24">
        <v>22</v>
      </c>
      <c r="F15" s="14">
        <f>E15/D15</f>
        <v>0.12087912087912088</v>
      </c>
      <c r="G15" s="24">
        <v>446</v>
      </c>
      <c r="H15" s="24">
        <v>73</v>
      </c>
      <c r="I15" s="13">
        <f>H15/G15</f>
        <v>0.16367713004484305</v>
      </c>
      <c r="J15" s="24">
        <v>906</v>
      </c>
      <c r="K15" s="24">
        <v>113</v>
      </c>
      <c r="L15" s="14">
        <f>K15/J15</f>
        <v>0.12472406181015452</v>
      </c>
      <c r="M15" s="24">
        <v>611</v>
      </c>
      <c r="N15" s="24">
        <v>95</v>
      </c>
      <c r="O15" s="8">
        <f>N15/M15</f>
        <v>0.15548281505728315</v>
      </c>
      <c r="P15" s="24">
        <v>2441</v>
      </c>
      <c r="Q15" s="24">
        <v>446</v>
      </c>
      <c r="R15" s="13">
        <f>Q15/P15</f>
        <v>0.18271200327734535</v>
      </c>
      <c r="S15" s="24">
        <v>621</v>
      </c>
      <c r="T15" s="24">
        <v>131</v>
      </c>
      <c r="U15" s="15">
        <f>T15/S15</f>
        <v>0.2109500805152979</v>
      </c>
      <c r="V15" s="24">
        <v>837</v>
      </c>
      <c r="W15" s="24">
        <v>164</v>
      </c>
      <c r="X15" s="15">
        <f>W15/V15</f>
        <v>0.1959378733572282</v>
      </c>
      <c r="Y15" s="24">
        <v>70</v>
      </c>
      <c r="Z15" s="24">
        <v>16</v>
      </c>
      <c r="AA15" s="15">
        <f>Z15/Y15</f>
        <v>0.22857142857142856</v>
      </c>
      <c r="AB15" s="24">
        <v>81</v>
      </c>
      <c r="AC15" s="24">
        <v>14</v>
      </c>
      <c r="AD15" s="13">
        <f>AC15/AB15</f>
        <v>0.1728395061728395</v>
      </c>
      <c r="AE15" s="24">
        <v>542</v>
      </c>
      <c r="AF15" s="24">
        <v>71</v>
      </c>
      <c r="AG15" s="8">
        <f>AF15/AE15</f>
        <v>0.13099630996309963</v>
      </c>
      <c r="AH15" s="24">
        <v>155</v>
      </c>
      <c r="AI15" s="24">
        <v>27</v>
      </c>
      <c r="AJ15" s="13">
        <f>AI15/AH15</f>
        <v>0.17419354838709677</v>
      </c>
      <c r="AK15" s="24">
        <v>636</v>
      </c>
      <c r="AL15" s="24">
        <v>74</v>
      </c>
      <c r="AM15" s="14">
        <f>AL15/AK15</f>
        <v>0.11635220125786164</v>
      </c>
      <c r="AN15" s="24">
        <v>108</v>
      </c>
      <c r="AO15" s="24">
        <v>21</v>
      </c>
      <c r="AP15" s="13">
        <f>AO15/AN15</f>
        <v>0.19444444444444445</v>
      </c>
      <c r="AQ15" s="15"/>
      <c r="AR15" s="15"/>
      <c r="AS15" s="15"/>
    </row>
    <row r="16" spans="1:45" x14ac:dyDescent="0.2">
      <c r="A16" s="24" t="s">
        <v>34</v>
      </c>
      <c r="B16" s="24" t="s">
        <v>203</v>
      </c>
      <c r="C16" s="24" t="s">
        <v>34</v>
      </c>
      <c r="D16" s="24">
        <v>82</v>
      </c>
      <c r="E16" s="24">
        <v>19</v>
      </c>
      <c r="F16" s="15">
        <f>E16/D16</f>
        <v>0.23170731707317074</v>
      </c>
      <c r="G16" s="24">
        <v>39</v>
      </c>
      <c r="H16" s="24">
        <v>11</v>
      </c>
      <c r="I16" s="15">
        <f>H16/G16</f>
        <v>0.28205128205128205</v>
      </c>
      <c r="J16" s="24">
        <v>248</v>
      </c>
      <c r="K16" s="24">
        <v>37</v>
      </c>
      <c r="L16" s="8">
        <f>K16/J16</f>
        <v>0.14919354838709678</v>
      </c>
      <c r="M16" s="24">
        <v>140</v>
      </c>
      <c r="N16" s="24">
        <v>35</v>
      </c>
      <c r="O16" s="15">
        <f>N16/M16</f>
        <v>0.25</v>
      </c>
      <c r="P16" s="24">
        <v>2090</v>
      </c>
      <c r="Q16" s="24">
        <v>390</v>
      </c>
      <c r="R16" s="13">
        <f>Q16/P16</f>
        <v>0.18660287081339713</v>
      </c>
      <c r="S16" s="24">
        <v>154</v>
      </c>
      <c r="T16" s="24">
        <v>26</v>
      </c>
      <c r="U16" s="13">
        <f>T16/S16</f>
        <v>0.16883116883116883</v>
      </c>
      <c r="V16" s="24">
        <v>192</v>
      </c>
      <c r="W16" s="24">
        <v>43</v>
      </c>
      <c r="X16" s="15">
        <f>W16/V16</f>
        <v>0.22395833333333334</v>
      </c>
      <c r="Y16" s="24">
        <v>42</v>
      </c>
      <c r="Z16" s="24">
        <v>21</v>
      </c>
      <c r="AA16" s="15">
        <f>Z16/Y16</f>
        <v>0.5</v>
      </c>
      <c r="AB16" s="24">
        <v>32</v>
      </c>
      <c r="AC16" s="24">
        <v>5</v>
      </c>
      <c r="AD16" s="8">
        <f>AC16/AB16</f>
        <v>0.15625</v>
      </c>
      <c r="AE16" s="24">
        <v>42</v>
      </c>
      <c r="AF16" s="24">
        <v>5</v>
      </c>
      <c r="AG16" s="14">
        <f>AF16/AE16</f>
        <v>0.11904761904761904</v>
      </c>
      <c r="AH16" s="24">
        <v>87</v>
      </c>
      <c r="AI16" s="24">
        <v>19</v>
      </c>
      <c r="AJ16" s="15">
        <f>AI16/AH16</f>
        <v>0.21839080459770116</v>
      </c>
      <c r="AK16" s="24">
        <v>140</v>
      </c>
      <c r="AL16" s="24">
        <v>13</v>
      </c>
      <c r="AM16" s="14">
        <f>AL16/AK16</f>
        <v>9.285714285714286E-2</v>
      </c>
      <c r="AN16" s="24">
        <v>105</v>
      </c>
      <c r="AO16" s="24">
        <v>19</v>
      </c>
      <c r="AP16" s="13">
        <f>AO16/AN16</f>
        <v>0.18095238095238095</v>
      </c>
      <c r="AQ16" s="15"/>
      <c r="AR16" s="15"/>
      <c r="AS16" s="15"/>
    </row>
    <row r="17" spans="1:45" x14ac:dyDescent="0.2">
      <c r="A17" s="24" t="s">
        <v>36</v>
      </c>
      <c r="B17" s="24" t="s">
        <v>204</v>
      </c>
      <c r="C17" s="24" t="s">
        <v>36</v>
      </c>
      <c r="D17" s="24">
        <v>0</v>
      </c>
      <c r="E17" s="24">
        <v>0</v>
      </c>
      <c r="F17" s="15"/>
      <c r="G17" s="24">
        <v>52</v>
      </c>
      <c r="H17" s="24">
        <v>0</v>
      </c>
      <c r="I17" s="14">
        <f>H17/G17</f>
        <v>0</v>
      </c>
      <c r="J17" s="24">
        <v>356</v>
      </c>
      <c r="K17" s="24">
        <v>33</v>
      </c>
      <c r="L17" s="14">
        <f>K17/J17</f>
        <v>9.269662921348315E-2</v>
      </c>
      <c r="M17" s="24">
        <v>21</v>
      </c>
      <c r="N17" s="24">
        <v>0</v>
      </c>
      <c r="O17" s="14">
        <f>N17/M17</f>
        <v>0</v>
      </c>
      <c r="P17" s="24">
        <v>78</v>
      </c>
      <c r="Q17" s="24">
        <v>26</v>
      </c>
      <c r="R17" s="15">
        <f>Q17/P17</f>
        <v>0.33333333333333331</v>
      </c>
      <c r="S17" s="24">
        <v>47</v>
      </c>
      <c r="T17" s="24">
        <v>12</v>
      </c>
      <c r="U17" s="15">
        <f>T17/S17</f>
        <v>0.25531914893617019</v>
      </c>
      <c r="V17" s="24">
        <v>124</v>
      </c>
      <c r="W17" s="24">
        <v>21</v>
      </c>
      <c r="X17" s="13">
        <f>W17/V17</f>
        <v>0.16935483870967741</v>
      </c>
      <c r="Y17" s="24">
        <v>117</v>
      </c>
      <c r="Z17" s="24">
        <v>17</v>
      </c>
      <c r="AA17" s="8">
        <f>Z17/Y17</f>
        <v>0.14529914529914531</v>
      </c>
      <c r="AB17" s="24">
        <v>85</v>
      </c>
      <c r="AC17" s="24">
        <v>12</v>
      </c>
      <c r="AD17" s="8">
        <f>AC17/AB17</f>
        <v>0.14117647058823529</v>
      </c>
      <c r="AE17" s="24">
        <v>107</v>
      </c>
      <c r="AF17" s="24">
        <v>21</v>
      </c>
      <c r="AG17" s="15">
        <f>AF17/AE17</f>
        <v>0.19626168224299065</v>
      </c>
      <c r="AH17" s="24">
        <v>287</v>
      </c>
      <c r="AI17" s="24">
        <v>30</v>
      </c>
      <c r="AJ17" s="14">
        <f>AI17/AH17</f>
        <v>0.10452961672473868</v>
      </c>
      <c r="AK17" s="24">
        <v>31</v>
      </c>
      <c r="AL17" s="24">
        <v>0</v>
      </c>
      <c r="AM17" s="14">
        <f>AL17/AK17</f>
        <v>0</v>
      </c>
      <c r="AN17" s="24">
        <v>116</v>
      </c>
      <c r="AO17" s="24">
        <v>14</v>
      </c>
      <c r="AP17" s="14">
        <f>AO17/AN17</f>
        <v>0.1206896551724138</v>
      </c>
      <c r="AQ17" s="15"/>
      <c r="AR17" s="15"/>
      <c r="AS17" s="15"/>
    </row>
    <row r="18" spans="1:45" x14ac:dyDescent="0.2">
      <c r="A18" s="24" t="s">
        <v>38</v>
      </c>
      <c r="B18" s="24" t="s">
        <v>39</v>
      </c>
      <c r="C18" s="24" t="s">
        <v>38</v>
      </c>
      <c r="D18" s="24">
        <v>314</v>
      </c>
      <c r="E18" s="24">
        <v>67</v>
      </c>
      <c r="F18" s="15">
        <f>E18/D18</f>
        <v>0.21337579617834396</v>
      </c>
      <c r="G18" s="24">
        <v>278</v>
      </c>
      <c r="H18" s="24">
        <v>59</v>
      </c>
      <c r="I18" s="15">
        <f>H18/G18</f>
        <v>0.21223021582733814</v>
      </c>
      <c r="J18" s="24">
        <v>1141</v>
      </c>
      <c r="K18" s="24">
        <v>147</v>
      </c>
      <c r="L18" s="8">
        <f>K18/J18</f>
        <v>0.12883435582822086</v>
      </c>
      <c r="M18" s="24">
        <v>245</v>
      </c>
      <c r="N18" s="24">
        <v>57</v>
      </c>
      <c r="O18" s="15">
        <f>N18/M18</f>
        <v>0.23265306122448978</v>
      </c>
      <c r="P18" s="24">
        <v>1495</v>
      </c>
      <c r="Q18" s="24">
        <v>309</v>
      </c>
      <c r="R18" s="15">
        <f>Q18/P18</f>
        <v>0.20668896321070235</v>
      </c>
      <c r="S18" s="24">
        <v>2877</v>
      </c>
      <c r="T18" s="24">
        <v>174</v>
      </c>
      <c r="U18" s="14">
        <f>T18/S18</f>
        <v>6.047966631908238E-2</v>
      </c>
      <c r="V18" s="24">
        <v>2320</v>
      </c>
      <c r="W18" s="24">
        <v>512</v>
      </c>
      <c r="X18" s="15">
        <f>W18/V18</f>
        <v>0.22068965517241379</v>
      </c>
      <c r="Y18" s="24">
        <v>88</v>
      </c>
      <c r="Z18" s="24">
        <v>23</v>
      </c>
      <c r="AA18" s="15">
        <f>Z18/Y18</f>
        <v>0.26136363636363635</v>
      </c>
      <c r="AB18" s="24">
        <v>199</v>
      </c>
      <c r="AC18" s="24">
        <v>26</v>
      </c>
      <c r="AD18" s="8">
        <f>AC18/AB18</f>
        <v>0.1306532663316583</v>
      </c>
      <c r="AE18" s="24">
        <v>390</v>
      </c>
      <c r="AF18" s="24">
        <v>73</v>
      </c>
      <c r="AG18" s="13">
        <f>AF18/AE18</f>
        <v>0.18717948717948718</v>
      </c>
      <c r="AH18" s="24">
        <v>141</v>
      </c>
      <c r="AI18" s="24">
        <v>26</v>
      </c>
      <c r="AJ18" s="13">
        <f>AI18/AH18</f>
        <v>0.18439716312056736</v>
      </c>
      <c r="AK18" s="24">
        <v>226</v>
      </c>
      <c r="AL18" s="24">
        <v>44</v>
      </c>
      <c r="AM18" s="13">
        <f>AL18/AK18</f>
        <v>0.19469026548672566</v>
      </c>
      <c r="AN18" s="24">
        <v>201</v>
      </c>
      <c r="AO18" s="24">
        <v>34</v>
      </c>
      <c r="AP18" s="13">
        <f>AO18/AN18</f>
        <v>0.1691542288557214</v>
      </c>
      <c r="AQ18" s="15"/>
      <c r="AR18" s="15"/>
      <c r="AS18" s="15"/>
    </row>
    <row r="19" spans="1:45" x14ac:dyDescent="0.2">
      <c r="A19" s="24" t="s">
        <v>40</v>
      </c>
      <c r="B19" s="24" t="s">
        <v>205</v>
      </c>
      <c r="C19" s="24" t="s">
        <v>40</v>
      </c>
      <c r="D19" s="24">
        <v>579</v>
      </c>
      <c r="E19" s="24">
        <v>111</v>
      </c>
      <c r="F19" s="13">
        <f>E19/D19</f>
        <v>0.19170984455958548</v>
      </c>
      <c r="G19" s="24">
        <v>868</v>
      </c>
      <c r="H19" s="24">
        <v>202</v>
      </c>
      <c r="I19" s="15">
        <f>H19/G19</f>
        <v>0.23271889400921658</v>
      </c>
      <c r="J19" s="24">
        <v>2883</v>
      </c>
      <c r="K19" s="24">
        <v>524</v>
      </c>
      <c r="L19" s="13">
        <f>K19/J19</f>
        <v>0.18175511619840443</v>
      </c>
      <c r="M19" s="24">
        <v>406</v>
      </c>
      <c r="N19" s="24">
        <v>92</v>
      </c>
      <c r="O19" s="15">
        <f>N19/M19</f>
        <v>0.22660098522167488</v>
      </c>
      <c r="P19" s="24">
        <v>40662</v>
      </c>
      <c r="Q19" s="24">
        <v>6744</v>
      </c>
      <c r="R19" s="13">
        <f>Q19/P19</f>
        <v>0.16585509812601446</v>
      </c>
      <c r="S19" s="24">
        <v>4527</v>
      </c>
      <c r="T19" s="24">
        <v>771</v>
      </c>
      <c r="U19" s="13">
        <f>T19/S19</f>
        <v>0.170311464546057</v>
      </c>
      <c r="V19" s="24">
        <v>8163</v>
      </c>
      <c r="W19" s="24">
        <v>1786</v>
      </c>
      <c r="X19" s="15">
        <f>W19/V19</f>
        <v>0.21879211074359917</v>
      </c>
      <c r="Y19" s="24">
        <v>238</v>
      </c>
      <c r="Z19" s="24">
        <v>63</v>
      </c>
      <c r="AA19" s="15">
        <f>Z19/Y19</f>
        <v>0.26470588235294118</v>
      </c>
      <c r="AB19" s="24">
        <v>465</v>
      </c>
      <c r="AC19" s="24">
        <v>95</v>
      </c>
      <c r="AD19" s="15">
        <f>AC19/AB19</f>
        <v>0.20430107526881722</v>
      </c>
      <c r="AE19" s="24">
        <v>496</v>
      </c>
      <c r="AF19" s="24">
        <v>110</v>
      </c>
      <c r="AG19" s="15">
        <f>AF19/AE19</f>
        <v>0.22177419354838709</v>
      </c>
      <c r="AH19" s="24">
        <v>1364</v>
      </c>
      <c r="AI19" s="24">
        <v>302</v>
      </c>
      <c r="AJ19" s="15">
        <f>AI19/AH19</f>
        <v>0.22140762463343108</v>
      </c>
      <c r="AK19" s="24">
        <v>1602</v>
      </c>
      <c r="AL19" s="24">
        <v>262</v>
      </c>
      <c r="AM19" s="13">
        <f>AL19/AK19</f>
        <v>0.16354556803995007</v>
      </c>
      <c r="AN19" s="24">
        <v>670</v>
      </c>
      <c r="AO19" s="24">
        <v>129</v>
      </c>
      <c r="AP19" s="13">
        <f>AO19/AN19</f>
        <v>0.19253731343283581</v>
      </c>
      <c r="AQ19" s="15"/>
      <c r="AR19" s="15"/>
      <c r="AS19" s="15"/>
    </row>
    <row r="20" spans="1:45" x14ac:dyDescent="0.2">
      <c r="A20" s="24" t="s">
        <v>42</v>
      </c>
      <c r="B20" s="24" t="s">
        <v>206</v>
      </c>
      <c r="C20" s="24" t="s">
        <v>42</v>
      </c>
      <c r="D20" s="24">
        <v>31</v>
      </c>
      <c r="E20" s="24">
        <v>5</v>
      </c>
      <c r="F20" s="13">
        <f>E20/D20</f>
        <v>0.16129032258064516</v>
      </c>
      <c r="G20" s="24">
        <v>54</v>
      </c>
      <c r="H20" s="24">
        <v>21</v>
      </c>
      <c r="I20" s="15">
        <f>H20/G20</f>
        <v>0.3888888888888889</v>
      </c>
      <c r="J20" s="24">
        <v>110</v>
      </c>
      <c r="K20" s="24">
        <v>26</v>
      </c>
      <c r="L20" s="15">
        <f>K20/J20</f>
        <v>0.23636363636363636</v>
      </c>
      <c r="M20" s="24">
        <v>48</v>
      </c>
      <c r="N20" s="24">
        <v>0</v>
      </c>
      <c r="O20" s="14">
        <f>N20/M20</f>
        <v>0</v>
      </c>
      <c r="P20" s="24">
        <v>920</v>
      </c>
      <c r="Q20" s="24">
        <v>216</v>
      </c>
      <c r="R20" s="15">
        <f>Q20/P20</f>
        <v>0.23478260869565218</v>
      </c>
      <c r="S20" s="24">
        <v>138</v>
      </c>
      <c r="T20" s="24">
        <v>27</v>
      </c>
      <c r="U20" s="15">
        <f>T20/S20</f>
        <v>0.19565217391304349</v>
      </c>
      <c r="V20" s="24">
        <v>357</v>
      </c>
      <c r="W20" s="24">
        <v>75</v>
      </c>
      <c r="X20" s="15">
        <f>W20/V20</f>
        <v>0.21008403361344538</v>
      </c>
      <c r="Y20" s="24">
        <v>0</v>
      </c>
      <c r="Z20" s="24">
        <v>0</v>
      </c>
      <c r="AA20" s="15"/>
      <c r="AB20" s="24">
        <v>20</v>
      </c>
      <c r="AC20" s="24">
        <v>0</v>
      </c>
      <c r="AD20" s="14">
        <f>AC20/AB20</f>
        <v>0</v>
      </c>
      <c r="AE20" s="24">
        <v>16</v>
      </c>
      <c r="AF20" s="24">
        <v>0</v>
      </c>
      <c r="AG20" s="14">
        <f>AF20/AE20</f>
        <v>0</v>
      </c>
      <c r="AH20" s="24">
        <v>353</v>
      </c>
      <c r="AI20" s="24">
        <v>61</v>
      </c>
      <c r="AJ20" s="13">
        <f>AI20/AH20</f>
        <v>0.17280453257790368</v>
      </c>
      <c r="AK20" s="24">
        <v>99</v>
      </c>
      <c r="AL20" s="24">
        <v>19</v>
      </c>
      <c r="AM20" s="13">
        <f>AL20/AK20</f>
        <v>0.19191919191919191</v>
      </c>
      <c r="AN20" s="24">
        <v>43</v>
      </c>
      <c r="AO20" s="24">
        <v>6</v>
      </c>
      <c r="AP20" s="8">
        <f>AO20/AN20</f>
        <v>0.13953488372093023</v>
      </c>
      <c r="AQ20" s="15"/>
      <c r="AR20" s="15"/>
      <c r="AS20" s="15"/>
    </row>
    <row r="21" spans="1:45" x14ac:dyDescent="0.2">
      <c r="A21" s="24" t="s">
        <v>44</v>
      </c>
      <c r="B21" s="24" t="s">
        <v>207</v>
      </c>
      <c r="C21" s="24" t="s">
        <v>44</v>
      </c>
      <c r="D21" s="24">
        <v>1955</v>
      </c>
      <c r="E21" s="24">
        <v>376</v>
      </c>
      <c r="F21" s="13">
        <f>E21/D21</f>
        <v>0.19232736572890025</v>
      </c>
      <c r="G21" s="24">
        <v>2814</v>
      </c>
      <c r="H21" s="24">
        <v>546</v>
      </c>
      <c r="I21" s="13">
        <f>H21/G21</f>
        <v>0.19402985074626866</v>
      </c>
      <c r="J21" s="24">
        <v>6628</v>
      </c>
      <c r="K21" s="24">
        <v>1255</v>
      </c>
      <c r="L21" s="13">
        <f>K21/J21</f>
        <v>0.18934821967410984</v>
      </c>
      <c r="M21" s="24">
        <v>3019</v>
      </c>
      <c r="N21" s="24">
        <v>636</v>
      </c>
      <c r="O21" s="15">
        <f>N21/M21</f>
        <v>0.21066578337197747</v>
      </c>
      <c r="P21" s="24">
        <v>41098</v>
      </c>
      <c r="Q21" s="24">
        <v>7545</v>
      </c>
      <c r="R21" s="13">
        <f>Q21/P21</f>
        <v>0.18358557594043506</v>
      </c>
      <c r="S21" s="24">
        <v>2119</v>
      </c>
      <c r="T21" s="24">
        <v>436</v>
      </c>
      <c r="U21" s="15">
        <f>T21/S21</f>
        <v>0.20575743275129779</v>
      </c>
      <c r="V21" s="24">
        <v>28956</v>
      </c>
      <c r="W21" s="24">
        <v>5357</v>
      </c>
      <c r="X21" s="13">
        <f>W21/V21</f>
        <v>0.18500483492195055</v>
      </c>
      <c r="Y21" s="24">
        <v>804</v>
      </c>
      <c r="Z21" s="24">
        <v>180</v>
      </c>
      <c r="AA21" s="15">
        <f>Z21/Y21</f>
        <v>0.22388059701492538</v>
      </c>
      <c r="AB21" s="24">
        <v>1185</v>
      </c>
      <c r="AC21" s="24">
        <v>239</v>
      </c>
      <c r="AD21" s="15">
        <f>AC21/AB21</f>
        <v>0.20168776371308017</v>
      </c>
      <c r="AE21" s="24">
        <v>646</v>
      </c>
      <c r="AF21" s="24">
        <v>170</v>
      </c>
      <c r="AG21" s="15">
        <f>AF21/AE21</f>
        <v>0.26315789473684209</v>
      </c>
      <c r="AH21" s="24">
        <v>33032</v>
      </c>
      <c r="AI21" s="24">
        <v>4004</v>
      </c>
      <c r="AJ21" s="14">
        <f>AI21/AH21</f>
        <v>0.12121579074836522</v>
      </c>
      <c r="AK21" s="24">
        <v>5313</v>
      </c>
      <c r="AL21" s="24">
        <v>978</v>
      </c>
      <c r="AM21" s="13">
        <f>AL21/AK21</f>
        <v>0.18407679277244496</v>
      </c>
      <c r="AN21" s="24">
        <v>4858</v>
      </c>
      <c r="AO21" s="24">
        <v>815</v>
      </c>
      <c r="AP21" s="13">
        <f>AO21/AN21</f>
        <v>0.16776451214491561</v>
      </c>
      <c r="AQ21" s="15"/>
      <c r="AR21" s="15"/>
      <c r="AS21" s="15"/>
    </row>
    <row r="22" spans="1:45" x14ac:dyDescent="0.2">
      <c r="A22" s="24" t="s">
        <v>46</v>
      </c>
      <c r="B22" s="24" t="s">
        <v>208</v>
      </c>
      <c r="C22" s="24" t="s">
        <v>46</v>
      </c>
      <c r="D22" s="24">
        <v>0</v>
      </c>
      <c r="E22" s="24">
        <v>0</v>
      </c>
      <c r="F22" s="15"/>
      <c r="G22" s="24">
        <v>403</v>
      </c>
      <c r="H22" s="24">
        <v>64</v>
      </c>
      <c r="I22" s="8">
        <f>H22/G22</f>
        <v>0.15880893300248139</v>
      </c>
      <c r="J22" s="24">
        <v>844</v>
      </c>
      <c r="K22" s="24">
        <v>70</v>
      </c>
      <c r="L22" s="14">
        <f>K22/J22</f>
        <v>8.2938388625592413E-2</v>
      </c>
      <c r="M22" s="24">
        <v>90</v>
      </c>
      <c r="N22" s="24">
        <v>22</v>
      </c>
      <c r="O22" s="15">
        <f>N22/M22</f>
        <v>0.24444444444444444</v>
      </c>
      <c r="P22" s="24">
        <v>66</v>
      </c>
      <c r="Q22" s="24">
        <v>5</v>
      </c>
      <c r="R22" s="14">
        <f>Q22/P22</f>
        <v>7.575757575757576E-2</v>
      </c>
      <c r="S22" s="24">
        <v>5</v>
      </c>
      <c r="T22" s="24">
        <v>0</v>
      </c>
      <c r="U22" s="14">
        <f>T22/S22</f>
        <v>0</v>
      </c>
      <c r="V22" s="24">
        <v>258</v>
      </c>
      <c r="W22" s="24">
        <v>29</v>
      </c>
      <c r="X22" s="14">
        <f>W22/V22</f>
        <v>0.1124031007751938</v>
      </c>
      <c r="Y22" s="24">
        <v>69</v>
      </c>
      <c r="Z22" s="24">
        <v>0</v>
      </c>
      <c r="AA22" s="14">
        <f>Z22/Y22</f>
        <v>0</v>
      </c>
      <c r="AB22" s="24">
        <v>163</v>
      </c>
      <c r="AC22" s="24">
        <v>5</v>
      </c>
      <c r="AD22" s="14">
        <f>AC22/AB22</f>
        <v>3.0674846625766871E-2</v>
      </c>
      <c r="AE22" s="24">
        <v>74</v>
      </c>
      <c r="AF22" s="24">
        <v>0</v>
      </c>
      <c r="AG22" s="14">
        <f>AF22/AE22</f>
        <v>0</v>
      </c>
      <c r="AH22" s="24">
        <v>0</v>
      </c>
      <c r="AI22" s="24">
        <v>0</v>
      </c>
      <c r="AJ22" s="15"/>
      <c r="AK22" s="24">
        <v>18</v>
      </c>
      <c r="AL22" s="24">
        <v>0</v>
      </c>
      <c r="AM22" s="14">
        <f>AL22/AK22</f>
        <v>0</v>
      </c>
      <c r="AN22" s="24">
        <v>11</v>
      </c>
      <c r="AO22" s="24">
        <v>0</v>
      </c>
      <c r="AP22" s="14">
        <f>AO22/AN22</f>
        <v>0</v>
      </c>
      <c r="AQ22" s="15"/>
      <c r="AR22" s="15"/>
      <c r="AS22" s="15"/>
    </row>
    <row r="23" spans="1:45" x14ac:dyDescent="0.2">
      <c r="A23" s="24" t="s">
        <v>48</v>
      </c>
      <c r="B23" s="24" t="s">
        <v>49</v>
      </c>
      <c r="C23" s="24" t="s">
        <v>48</v>
      </c>
      <c r="D23" s="24">
        <v>142</v>
      </c>
      <c r="E23" s="24">
        <v>32</v>
      </c>
      <c r="F23" s="15">
        <f>E23/D23</f>
        <v>0.22535211267605634</v>
      </c>
      <c r="G23" s="24">
        <v>615</v>
      </c>
      <c r="H23" s="24">
        <v>105</v>
      </c>
      <c r="I23" s="13">
        <f>H23/G23</f>
        <v>0.17073170731707318</v>
      </c>
      <c r="J23" s="24">
        <v>1375</v>
      </c>
      <c r="K23" s="24">
        <v>214</v>
      </c>
      <c r="L23" s="8">
        <f>K23/J23</f>
        <v>0.15563636363636363</v>
      </c>
      <c r="M23" s="24">
        <v>603</v>
      </c>
      <c r="N23" s="24">
        <v>108</v>
      </c>
      <c r="O23" s="13">
        <f>N23/M23</f>
        <v>0.17910447761194029</v>
      </c>
      <c r="P23" s="24">
        <v>16927</v>
      </c>
      <c r="Q23" s="24">
        <v>2701</v>
      </c>
      <c r="R23" s="13">
        <f>Q23/P23</f>
        <v>0.15956755479411591</v>
      </c>
      <c r="S23" s="24">
        <v>575</v>
      </c>
      <c r="T23" s="24">
        <v>130</v>
      </c>
      <c r="U23" s="15">
        <f>T23/S23</f>
        <v>0.22608695652173913</v>
      </c>
      <c r="V23" s="24">
        <v>733</v>
      </c>
      <c r="W23" s="24">
        <v>184</v>
      </c>
      <c r="X23" s="15">
        <f>W23/V23</f>
        <v>0.25102319236016374</v>
      </c>
      <c r="Y23" s="24">
        <v>49</v>
      </c>
      <c r="Z23" s="24">
        <v>7</v>
      </c>
      <c r="AA23" s="8">
        <f>Z23/Y23</f>
        <v>0.14285714285714285</v>
      </c>
      <c r="AB23" s="24">
        <v>99</v>
      </c>
      <c r="AC23" s="24">
        <v>20</v>
      </c>
      <c r="AD23" s="15">
        <f>AC23/AB23</f>
        <v>0.20202020202020202</v>
      </c>
      <c r="AE23" s="24">
        <v>117</v>
      </c>
      <c r="AF23" s="24">
        <v>38</v>
      </c>
      <c r="AG23" s="15">
        <f>AF23/AE23</f>
        <v>0.3247863247863248</v>
      </c>
      <c r="AH23" s="24">
        <v>468</v>
      </c>
      <c r="AI23" s="24">
        <v>74</v>
      </c>
      <c r="AJ23" s="8">
        <f>AI23/AH23</f>
        <v>0.15811965811965811</v>
      </c>
      <c r="AK23" s="24">
        <v>925</v>
      </c>
      <c r="AL23" s="24">
        <v>153</v>
      </c>
      <c r="AM23" s="13">
        <f>AL23/AK23</f>
        <v>0.16540540540540541</v>
      </c>
      <c r="AN23" s="24">
        <v>337</v>
      </c>
      <c r="AO23" s="24">
        <v>59</v>
      </c>
      <c r="AP23" s="13">
        <f>AO23/AN23</f>
        <v>0.17507418397626112</v>
      </c>
      <c r="AQ23" s="15"/>
      <c r="AR23" s="15"/>
      <c r="AS23" s="15"/>
    </row>
    <row r="24" spans="1:45" x14ac:dyDescent="0.2">
      <c r="A24" s="24" t="s">
        <v>50</v>
      </c>
      <c r="B24" s="24" t="s">
        <v>81</v>
      </c>
      <c r="C24" s="24" t="s">
        <v>50</v>
      </c>
      <c r="D24" s="24">
        <v>0</v>
      </c>
      <c r="E24" s="24">
        <v>0</v>
      </c>
      <c r="F24" s="15"/>
      <c r="G24" s="24">
        <v>28</v>
      </c>
      <c r="H24" s="24">
        <v>0</v>
      </c>
      <c r="I24" s="14">
        <f>H24/G24</f>
        <v>0</v>
      </c>
      <c r="J24" s="24">
        <v>15</v>
      </c>
      <c r="K24" s="24">
        <v>0</v>
      </c>
      <c r="L24" s="14">
        <f>K24/J24</f>
        <v>0</v>
      </c>
      <c r="M24" s="24">
        <v>20</v>
      </c>
      <c r="N24" s="24">
        <v>0</v>
      </c>
      <c r="O24" s="14">
        <f>N24/M24</f>
        <v>0</v>
      </c>
      <c r="P24" s="24">
        <v>183</v>
      </c>
      <c r="Q24" s="24">
        <v>36</v>
      </c>
      <c r="R24" s="15">
        <f>Q24/P24</f>
        <v>0.19672131147540983</v>
      </c>
      <c r="S24" s="24">
        <v>40</v>
      </c>
      <c r="T24" s="24">
        <v>0</v>
      </c>
      <c r="U24" s="14">
        <f>T24/S24</f>
        <v>0</v>
      </c>
      <c r="V24" s="24">
        <v>369</v>
      </c>
      <c r="W24" s="24">
        <v>22</v>
      </c>
      <c r="X24" s="14">
        <f>W24/V24</f>
        <v>5.9620596205962058E-2</v>
      </c>
      <c r="Y24" s="24">
        <v>0</v>
      </c>
      <c r="Z24" s="24">
        <v>0</v>
      </c>
      <c r="AA24" s="15"/>
      <c r="AB24" s="24">
        <v>6</v>
      </c>
      <c r="AC24" s="24">
        <v>0</v>
      </c>
      <c r="AD24" s="14">
        <f>AC24/AB24</f>
        <v>0</v>
      </c>
      <c r="AE24" s="24">
        <v>37</v>
      </c>
      <c r="AF24" s="24">
        <v>0</v>
      </c>
      <c r="AG24" s="14">
        <f>AF24/AE24</f>
        <v>0</v>
      </c>
      <c r="AH24" s="24">
        <v>0</v>
      </c>
      <c r="AI24" s="24">
        <v>0</v>
      </c>
      <c r="AJ24" s="15"/>
      <c r="AK24" s="24">
        <v>25</v>
      </c>
      <c r="AL24" s="24">
        <v>0</v>
      </c>
      <c r="AM24" s="14">
        <f>AL24/AK24</f>
        <v>0</v>
      </c>
      <c r="AN24" s="24">
        <v>9</v>
      </c>
      <c r="AO24" s="24">
        <v>0</v>
      </c>
      <c r="AP24" s="14">
        <f>AO24/AN24</f>
        <v>0</v>
      </c>
      <c r="AQ24" s="15"/>
      <c r="AR24" s="15"/>
      <c r="AS24" s="15"/>
    </row>
    <row r="25" spans="1:45" x14ac:dyDescent="0.2">
      <c r="A25" s="24" t="s">
        <v>52</v>
      </c>
      <c r="B25" s="24" t="s">
        <v>209</v>
      </c>
      <c r="C25" s="24" t="s">
        <v>52</v>
      </c>
      <c r="D25" s="24">
        <v>5</v>
      </c>
      <c r="E25" s="24">
        <v>0</v>
      </c>
      <c r="F25" s="14">
        <f>E25/D25</f>
        <v>0</v>
      </c>
      <c r="G25" s="24">
        <v>45</v>
      </c>
      <c r="H25" s="24">
        <v>5</v>
      </c>
      <c r="I25" s="14">
        <f>H25/G25</f>
        <v>0.1111111111111111</v>
      </c>
      <c r="J25" s="24">
        <v>383</v>
      </c>
      <c r="K25" s="24">
        <v>43</v>
      </c>
      <c r="L25" s="14">
        <f>K25/J25</f>
        <v>0.1122715404699739</v>
      </c>
      <c r="M25" s="24">
        <v>14</v>
      </c>
      <c r="N25" s="24">
        <v>0</v>
      </c>
      <c r="O25" s="14">
        <f>N25/M25</f>
        <v>0</v>
      </c>
      <c r="P25" s="24">
        <v>62</v>
      </c>
      <c r="Q25" s="24">
        <v>10</v>
      </c>
      <c r="R25" s="13">
        <f>Q25/P25</f>
        <v>0.16129032258064516</v>
      </c>
      <c r="S25" s="24">
        <v>27</v>
      </c>
      <c r="T25" s="24">
        <v>0</v>
      </c>
      <c r="U25" s="14">
        <f>T25/S25</f>
        <v>0</v>
      </c>
      <c r="V25" s="24">
        <v>149</v>
      </c>
      <c r="W25" s="24">
        <v>22</v>
      </c>
      <c r="X25" s="8">
        <f>W25/V25</f>
        <v>0.1476510067114094</v>
      </c>
      <c r="Y25" s="24">
        <v>126</v>
      </c>
      <c r="Z25" s="24">
        <v>7</v>
      </c>
      <c r="AA25" s="14">
        <f>Z25/Y25</f>
        <v>5.5555555555555552E-2</v>
      </c>
      <c r="AB25" s="24">
        <v>305</v>
      </c>
      <c r="AC25" s="24">
        <v>24</v>
      </c>
      <c r="AD25" s="14">
        <f>AC25/AB25</f>
        <v>7.8688524590163941E-2</v>
      </c>
      <c r="AE25" s="24">
        <v>181</v>
      </c>
      <c r="AF25" s="24">
        <v>16</v>
      </c>
      <c r="AG25" s="14">
        <f>AF25/AE25</f>
        <v>8.8397790055248615E-2</v>
      </c>
      <c r="AH25" s="24">
        <v>365</v>
      </c>
      <c r="AI25" s="24">
        <v>18</v>
      </c>
      <c r="AJ25" s="14">
        <f>AI25/AH25</f>
        <v>4.9315068493150684E-2</v>
      </c>
      <c r="AK25" s="24">
        <v>34</v>
      </c>
      <c r="AL25" s="24">
        <v>0</v>
      </c>
      <c r="AM25" s="14">
        <f>AL25/AK25</f>
        <v>0</v>
      </c>
      <c r="AN25" s="24">
        <v>150</v>
      </c>
      <c r="AO25" s="24">
        <v>22</v>
      </c>
      <c r="AP25" s="8">
        <f>AO25/AN25</f>
        <v>0.14666666666666667</v>
      </c>
      <c r="AQ25" s="15"/>
      <c r="AR25" s="15"/>
      <c r="AS25" s="15"/>
    </row>
    <row r="26" spans="1:45" x14ac:dyDescent="0.2">
      <c r="A26" s="24" t="s">
        <v>54</v>
      </c>
      <c r="B26" s="24" t="s">
        <v>210</v>
      </c>
      <c r="C26" s="24" t="s">
        <v>54</v>
      </c>
      <c r="D26" s="24">
        <v>19</v>
      </c>
      <c r="E26" s="24">
        <v>0</v>
      </c>
      <c r="F26" s="14">
        <f>E26/D26</f>
        <v>0</v>
      </c>
      <c r="G26" s="24">
        <v>38</v>
      </c>
      <c r="H26" s="24">
        <v>11</v>
      </c>
      <c r="I26" s="15">
        <f>H26/G26</f>
        <v>0.28947368421052633</v>
      </c>
      <c r="J26" s="24">
        <v>29</v>
      </c>
      <c r="K26" s="24">
        <v>0</v>
      </c>
      <c r="L26" s="14">
        <f>K26/J26</f>
        <v>0</v>
      </c>
      <c r="M26" s="24">
        <v>12</v>
      </c>
      <c r="N26" s="24">
        <v>0</v>
      </c>
      <c r="O26" s="14">
        <f>N26/M26</f>
        <v>0</v>
      </c>
      <c r="P26" s="24">
        <v>1056</v>
      </c>
      <c r="Q26" s="24">
        <v>183</v>
      </c>
      <c r="R26" s="13">
        <f>Q26/P26</f>
        <v>0.17329545454545456</v>
      </c>
      <c r="S26" s="24">
        <v>20</v>
      </c>
      <c r="T26" s="24">
        <v>5</v>
      </c>
      <c r="U26" s="15">
        <f>T26/S26</f>
        <v>0.25</v>
      </c>
      <c r="V26" s="24">
        <v>187</v>
      </c>
      <c r="W26" s="24">
        <v>33</v>
      </c>
      <c r="X26" s="13">
        <f>W26/V26</f>
        <v>0.17647058823529413</v>
      </c>
      <c r="Y26" s="63">
        <v>0</v>
      </c>
      <c r="Z26" s="24">
        <v>0</v>
      </c>
      <c r="AA26" s="15"/>
      <c r="AB26" s="24">
        <v>0</v>
      </c>
      <c r="AC26" s="24">
        <v>0</v>
      </c>
      <c r="AD26" s="15"/>
      <c r="AE26" s="24">
        <v>21</v>
      </c>
      <c r="AF26" s="24">
        <v>8</v>
      </c>
      <c r="AG26" s="15">
        <f>AF26/AE26</f>
        <v>0.38095238095238093</v>
      </c>
      <c r="AH26" s="24">
        <v>11</v>
      </c>
      <c r="AI26" s="24">
        <v>0</v>
      </c>
      <c r="AJ26" s="14">
        <f>AI26/AH26</f>
        <v>0</v>
      </c>
      <c r="AK26" s="24">
        <v>23</v>
      </c>
      <c r="AL26" s="24">
        <v>6</v>
      </c>
      <c r="AM26" s="15">
        <f>AL26/AK26</f>
        <v>0.2608695652173913</v>
      </c>
      <c r="AN26" s="24">
        <v>5</v>
      </c>
      <c r="AO26" s="24">
        <v>0</v>
      </c>
      <c r="AP26" s="14">
        <f>AO26/AN26</f>
        <v>0</v>
      </c>
      <c r="AQ26" s="15"/>
      <c r="AR26" s="15"/>
      <c r="AS26" s="15"/>
    </row>
    <row r="27" spans="1:45" x14ac:dyDescent="0.2">
      <c r="A27" s="24" t="s">
        <v>56</v>
      </c>
      <c r="B27" s="24" t="s">
        <v>211</v>
      </c>
      <c r="C27" s="24" t="s">
        <v>56</v>
      </c>
      <c r="D27" s="24">
        <v>16</v>
      </c>
      <c r="E27" s="24">
        <v>5</v>
      </c>
      <c r="F27" s="15">
        <f>E27/D27</f>
        <v>0.3125</v>
      </c>
      <c r="G27" s="24">
        <v>0</v>
      </c>
      <c r="H27" s="24">
        <v>0</v>
      </c>
      <c r="I27" s="15"/>
      <c r="J27" s="24">
        <v>13</v>
      </c>
      <c r="K27" s="24">
        <v>0</v>
      </c>
      <c r="L27" s="14">
        <f>K27/J27</f>
        <v>0</v>
      </c>
      <c r="M27" s="24">
        <v>13</v>
      </c>
      <c r="N27" s="24">
        <v>0</v>
      </c>
      <c r="O27" s="14">
        <f>N27/M27</f>
        <v>0</v>
      </c>
      <c r="P27" s="24">
        <v>105</v>
      </c>
      <c r="Q27" s="24">
        <v>32</v>
      </c>
      <c r="R27" s="15">
        <f>Q27/P27</f>
        <v>0.30476190476190479</v>
      </c>
      <c r="S27" s="24">
        <v>26</v>
      </c>
      <c r="T27" s="24">
        <v>0</v>
      </c>
      <c r="U27" s="14">
        <f>T27/S27</f>
        <v>0</v>
      </c>
      <c r="V27" s="24">
        <v>16</v>
      </c>
      <c r="W27" s="24">
        <v>0</v>
      </c>
      <c r="X27" s="14">
        <f>W27/V27</f>
        <v>0</v>
      </c>
      <c r="Y27" s="63">
        <v>0</v>
      </c>
      <c r="Z27" s="24">
        <v>0</v>
      </c>
      <c r="AA27" s="15"/>
      <c r="AB27" s="24">
        <v>16</v>
      </c>
      <c r="AC27" s="24">
        <v>0</v>
      </c>
      <c r="AD27" s="14">
        <f>AC27/AB27</f>
        <v>0</v>
      </c>
      <c r="AE27" s="63">
        <v>0</v>
      </c>
      <c r="AF27" s="63">
        <v>0</v>
      </c>
      <c r="AG27" s="15"/>
      <c r="AH27" s="24">
        <v>0</v>
      </c>
      <c r="AI27" s="24">
        <v>0</v>
      </c>
      <c r="AJ27" s="15"/>
      <c r="AK27" s="24">
        <v>19</v>
      </c>
      <c r="AL27" s="24">
        <v>0</v>
      </c>
      <c r="AM27" s="14">
        <f>AL27/AK27</f>
        <v>0</v>
      </c>
      <c r="AN27" s="24">
        <v>0</v>
      </c>
      <c r="AO27" s="24">
        <v>0</v>
      </c>
      <c r="AP27" s="15"/>
      <c r="AQ27" s="15"/>
      <c r="AR27" s="15"/>
      <c r="AS27" s="15"/>
    </row>
    <row r="28" spans="1:45" x14ac:dyDescent="0.2">
      <c r="A28" s="24" t="s">
        <v>58</v>
      </c>
      <c r="B28" s="24" t="s">
        <v>212</v>
      </c>
      <c r="C28" s="24" t="s">
        <v>58</v>
      </c>
      <c r="D28" s="24">
        <v>304</v>
      </c>
      <c r="E28" s="24">
        <v>25</v>
      </c>
      <c r="F28" s="14">
        <f>E28/D28</f>
        <v>8.2236842105263164E-2</v>
      </c>
      <c r="G28" s="24">
        <v>8</v>
      </c>
      <c r="H28" s="24">
        <v>0</v>
      </c>
      <c r="I28" s="14">
        <f>H28/G28</f>
        <v>0</v>
      </c>
      <c r="J28" s="24">
        <v>11</v>
      </c>
      <c r="K28" s="24">
        <v>0</v>
      </c>
      <c r="L28" s="14">
        <f>K28/J28</f>
        <v>0</v>
      </c>
      <c r="M28" s="24">
        <v>0</v>
      </c>
      <c r="N28" s="24">
        <v>0</v>
      </c>
      <c r="O28" s="15"/>
      <c r="P28" s="24">
        <v>130</v>
      </c>
      <c r="Q28" s="24">
        <v>25</v>
      </c>
      <c r="R28" s="13">
        <f>Q28/P28</f>
        <v>0.19230769230769232</v>
      </c>
      <c r="S28" s="24">
        <v>41</v>
      </c>
      <c r="T28" s="24">
        <v>5</v>
      </c>
      <c r="U28" s="14">
        <f>T28/S28</f>
        <v>0.12195121951219512</v>
      </c>
      <c r="V28" s="24">
        <v>78</v>
      </c>
      <c r="W28" s="24">
        <v>0</v>
      </c>
      <c r="X28" s="14">
        <f>W28/V28</f>
        <v>0</v>
      </c>
      <c r="Y28" s="63">
        <v>0</v>
      </c>
      <c r="Z28" s="24">
        <v>0</v>
      </c>
      <c r="AA28" s="15"/>
      <c r="AB28" s="24">
        <v>0</v>
      </c>
      <c r="AC28" s="24">
        <v>0</v>
      </c>
      <c r="AD28" s="15"/>
      <c r="AE28" s="63">
        <v>0</v>
      </c>
      <c r="AF28" s="63">
        <v>0</v>
      </c>
      <c r="AG28" s="15"/>
      <c r="AH28" s="24">
        <v>32</v>
      </c>
      <c r="AI28" s="24">
        <v>5</v>
      </c>
      <c r="AJ28" s="8">
        <f>AI28/AH28</f>
        <v>0.15625</v>
      </c>
      <c r="AK28" s="24">
        <v>19</v>
      </c>
      <c r="AL28" s="24">
        <v>0</v>
      </c>
      <c r="AM28" s="14">
        <f>AL28/AK28</f>
        <v>0</v>
      </c>
      <c r="AN28" s="24">
        <v>0</v>
      </c>
      <c r="AO28" s="24">
        <v>0</v>
      </c>
      <c r="AP28" s="15"/>
      <c r="AQ28" s="15"/>
      <c r="AR28" s="15"/>
      <c r="AS28" s="15"/>
    </row>
    <row r="29" spans="1:45" x14ac:dyDescent="0.2">
      <c r="A29" s="24" t="s">
        <v>60</v>
      </c>
      <c r="B29" s="24" t="s">
        <v>213</v>
      </c>
      <c r="C29" s="24" t="s">
        <v>60</v>
      </c>
      <c r="D29" s="24">
        <v>15</v>
      </c>
      <c r="E29" s="24">
        <v>11</v>
      </c>
      <c r="F29" s="15">
        <f>E29/D29</f>
        <v>0.73333333333333328</v>
      </c>
      <c r="G29" s="24">
        <v>22</v>
      </c>
      <c r="H29" s="24">
        <v>0</v>
      </c>
      <c r="I29" s="14">
        <f>H29/G29</f>
        <v>0</v>
      </c>
      <c r="J29" s="24">
        <v>65</v>
      </c>
      <c r="K29" s="24">
        <v>16</v>
      </c>
      <c r="L29" s="15">
        <f>K29/J29</f>
        <v>0.24615384615384617</v>
      </c>
      <c r="M29" s="24">
        <v>8</v>
      </c>
      <c r="N29" s="24">
        <v>0</v>
      </c>
      <c r="O29" s="14">
        <f>N29/M29</f>
        <v>0</v>
      </c>
      <c r="P29" s="24">
        <v>381</v>
      </c>
      <c r="Q29" s="24">
        <v>74</v>
      </c>
      <c r="R29" s="13">
        <f>Q29/P29</f>
        <v>0.1942257217847769</v>
      </c>
      <c r="S29" s="24">
        <v>189</v>
      </c>
      <c r="T29" s="24">
        <v>21</v>
      </c>
      <c r="U29" s="14">
        <f>T29/S29</f>
        <v>0.1111111111111111</v>
      </c>
      <c r="V29" s="24">
        <v>67</v>
      </c>
      <c r="W29" s="24">
        <v>12</v>
      </c>
      <c r="X29" s="13">
        <f>W29/V29</f>
        <v>0.17910447761194029</v>
      </c>
      <c r="Y29" s="63">
        <v>0</v>
      </c>
      <c r="Z29" s="24">
        <v>0</v>
      </c>
      <c r="AA29" s="15"/>
      <c r="AB29" s="24">
        <v>20</v>
      </c>
      <c r="AC29" s="24">
        <v>5</v>
      </c>
      <c r="AD29" s="15">
        <f>AC29/AB29</f>
        <v>0.25</v>
      </c>
      <c r="AE29" s="24">
        <v>18</v>
      </c>
      <c r="AF29" s="24">
        <v>0</v>
      </c>
      <c r="AG29" s="14">
        <f>AF29/AE29</f>
        <v>0</v>
      </c>
      <c r="AH29" s="24">
        <v>45</v>
      </c>
      <c r="AI29" s="24">
        <v>0</v>
      </c>
      <c r="AJ29" s="14">
        <f>AI29/AH29</f>
        <v>0</v>
      </c>
      <c r="AK29" s="24">
        <v>75</v>
      </c>
      <c r="AL29" s="24">
        <v>8</v>
      </c>
      <c r="AM29" s="14">
        <f>AL29/AK29</f>
        <v>0.10666666666666667</v>
      </c>
      <c r="AN29" s="24">
        <v>36</v>
      </c>
      <c r="AO29" s="24">
        <v>13</v>
      </c>
      <c r="AP29" s="15">
        <f>AO29/AN29</f>
        <v>0.3611111111111111</v>
      </c>
      <c r="AQ29" s="15"/>
      <c r="AR29" s="15"/>
      <c r="AS29" s="15"/>
    </row>
    <row r="30" spans="1:45" x14ac:dyDescent="0.2">
      <c r="A30" s="24" t="s">
        <v>62</v>
      </c>
      <c r="B30" s="24" t="s">
        <v>214</v>
      </c>
      <c r="C30" s="24" t="s">
        <v>62</v>
      </c>
      <c r="D30" s="24">
        <v>932</v>
      </c>
      <c r="E30" s="24">
        <v>105</v>
      </c>
      <c r="F30" s="14">
        <f>E30/D30</f>
        <v>0.11266094420600858</v>
      </c>
      <c r="G30" s="24">
        <v>776</v>
      </c>
      <c r="H30" s="24">
        <v>83</v>
      </c>
      <c r="I30" s="14">
        <f>H30/G30</f>
        <v>0.10695876288659793</v>
      </c>
      <c r="J30" s="24">
        <v>2933</v>
      </c>
      <c r="K30" s="24">
        <v>297</v>
      </c>
      <c r="L30" s="14">
        <f>K30/J30</f>
        <v>0.10126150698943062</v>
      </c>
      <c r="M30" s="24">
        <v>814</v>
      </c>
      <c r="N30" s="24">
        <v>112</v>
      </c>
      <c r="O30" s="8">
        <f>N30/M30</f>
        <v>0.13759213759213759</v>
      </c>
      <c r="P30" s="24">
        <v>5962</v>
      </c>
      <c r="Q30" s="24">
        <v>1062</v>
      </c>
      <c r="R30" s="13">
        <f>Q30/P30</f>
        <v>0.17812814491781281</v>
      </c>
      <c r="S30" s="24">
        <v>1032</v>
      </c>
      <c r="T30" s="24">
        <v>163</v>
      </c>
      <c r="U30" s="8">
        <f>T30/S30</f>
        <v>0.15794573643410853</v>
      </c>
      <c r="V30" s="24">
        <v>3207</v>
      </c>
      <c r="W30" s="24">
        <v>353</v>
      </c>
      <c r="X30" s="14">
        <f>W30/V30</f>
        <v>0.11007171811661989</v>
      </c>
      <c r="Y30" s="24">
        <v>387</v>
      </c>
      <c r="Z30" s="24">
        <v>60</v>
      </c>
      <c r="AA30" s="8">
        <f>Z30/Y30</f>
        <v>0.15503875968992248</v>
      </c>
      <c r="AB30" s="24">
        <v>645</v>
      </c>
      <c r="AC30" s="24">
        <v>67</v>
      </c>
      <c r="AD30" s="14">
        <f>AC30/AB30</f>
        <v>0.10387596899224806</v>
      </c>
      <c r="AE30" s="24">
        <v>1029</v>
      </c>
      <c r="AF30" s="24">
        <v>105</v>
      </c>
      <c r="AG30" s="14">
        <f>AF30/AE30</f>
        <v>0.10204081632653061</v>
      </c>
      <c r="AH30" s="24">
        <v>955</v>
      </c>
      <c r="AI30" s="24">
        <v>117</v>
      </c>
      <c r="AJ30" s="14">
        <f>AI30/AH30</f>
        <v>0.1225130890052356</v>
      </c>
      <c r="AK30" s="24">
        <v>807</v>
      </c>
      <c r="AL30" s="24">
        <v>115</v>
      </c>
      <c r="AM30" s="8">
        <f>AL30/AK30</f>
        <v>0.14250309789343246</v>
      </c>
      <c r="AN30" s="24">
        <v>987</v>
      </c>
      <c r="AO30" s="24">
        <v>118</v>
      </c>
      <c r="AP30" s="14">
        <f>AO30/AN30</f>
        <v>0.11955420466058764</v>
      </c>
      <c r="AQ30" s="15"/>
      <c r="AR30" s="15"/>
      <c r="AS30" s="15"/>
    </row>
    <row r="31" spans="1:45" x14ac:dyDescent="0.2">
      <c r="A31" s="24" t="s">
        <v>64</v>
      </c>
      <c r="B31" s="24" t="s">
        <v>215</v>
      </c>
      <c r="C31" s="24" t="s">
        <v>64</v>
      </c>
      <c r="D31" s="24">
        <v>48</v>
      </c>
      <c r="E31" s="24">
        <v>0</v>
      </c>
      <c r="F31" s="14">
        <f>E31/D31</f>
        <v>0</v>
      </c>
      <c r="G31" s="24">
        <v>55</v>
      </c>
      <c r="H31" s="24">
        <v>8</v>
      </c>
      <c r="I31" s="8">
        <f>H31/G31</f>
        <v>0.14545454545454545</v>
      </c>
      <c r="J31" s="24">
        <v>204</v>
      </c>
      <c r="K31" s="24">
        <v>21</v>
      </c>
      <c r="L31" s="14">
        <f>K31/J31</f>
        <v>0.10294117647058823</v>
      </c>
      <c r="M31" s="24">
        <v>111</v>
      </c>
      <c r="N31" s="24">
        <v>22</v>
      </c>
      <c r="O31" s="15">
        <f>N31/M31</f>
        <v>0.1981981981981982</v>
      </c>
      <c r="P31" s="24">
        <v>368</v>
      </c>
      <c r="Q31" s="24">
        <v>52</v>
      </c>
      <c r="R31" s="8">
        <f>Q31/P31</f>
        <v>0.14130434782608695</v>
      </c>
      <c r="S31" s="24">
        <v>171</v>
      </c>
      <c r="T31" s="24">
        <v>16</v>
      </c>
      <c r="U31" s="14">
        <f>T31/S31</f>
        <v>9.3567251461988299E-2</v>
      </c>
      <c r="V31" s="24">
        <v>254</v>
      </c>
      <c r="W31" s="24">
        <v>28</v>
      </c>
      <c r="X31" s="14">
        <f>W31/V31</f>
        <v>0.11023622047244094</v>
      </c>
      <c r="Y31" s="24">
        <v>0</v>
      </c>
      <c r="Z31" s="24">
        <v>0</v>
      </c>
      <c r="AA31" s="15"/>
      <c r="AB31" s="24">
        <v>34</v>
      </c>
      <c r="AC31" s="24">
        <v>7</v>
      </c>
      <c r="AD31" s="15">
        <f>AC31/AB31</f>
        <v>0.20588235294117646</v>
      </c>
      <c r="AE31" s="24">
        <v>62</v>
      </c>
      <c r="AF31" s="24">
        <v>7</v>
      </c>
      <c r="AG31" s="14">
        <f>AF31/AE31</f>
        <v>0.11290322580645161</v>
      </c>
      <c r="AH31" s="24">
        <v>202</v>
      </c>
      <c r="AI31" s="24">
        <v>20</v>
      </c>
      <c r="AJ31" s="14">
        <f>AI31/AH31</f>
        <v>9.9009900990099015E-2</v>
      </c>
      <c r="AK31" s="24">
        <v>93</v>
      </c>
      <c r="AL31" s="24">
        <v>6</v>
      </c>
      <c r="AM31" s="14">
        <f>AL31/AK31</f>
        <v>6.4516129032258063E-2</v>
      </c>
      <c r="AN31" s="24">
        <v>71</v>
      </c>
      <c r="AO31" s="24">
        <v>7</v>
      </c>
      <c r="AP31" s="14">
        <f>AO31/AN31</f>
        <v>9.8591549295774641E-2</v>
      </c>
      <c r="AQ31" s="15"/>
      <c r="AR31" s="15"/>
      <c r="AS31" s="15"/>
    </row>
    <row r="32" spans="1:45" x14ac:dyDescent="0.2">
      <c r="A32" s="44"/>
      <c r="B32" s="44"/>
      <c r="C32" s="44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15"/>
      <c r="AR32" s="15"/>
      <c r="AS32" s="15"/>
    </row>
    <row r="33" spans="1:20" x14ac:dyDescent="0.2">
      <c r="A33" s="17" t="s">
        <v>66</v>
      </c>
      <c r="B33" s="17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</row>
    <row r="34" spans="1:20" x14ac:dyDescent="0.2">
      <c r="A34" s="18"/>
      <c r="B34" s="19" t="s">
        <v>67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</row>
    <row r="35" spans="1:20" x14ac:dyDescent="0.2">
      <c r="A35" s="20"/>
      <c r="B35" s="21" t="s">
        <v>68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</row>
    <row r="36" spans="1:20" x14ac:dyDescent="0.2">
      <c r="A36" s="22"/>
      <c r="B36" s="23" t="s">
        <v>69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</row>
    <row r="37" spans="1:20" x14ac:dyDescent="0.2">
      <c r="B37" s="24" t="s">
        <v>70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</row>
    <row r="38" spans="1:20" x14ac:dyDescent="0.2">
      <c r="A38" s="16"/>
      <c r="B38" s="16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</row>
  </sheetData>
  <mergeCells count="28">
    <mergeCell ref="AE2:AG2"/>
    <mergeCell ref="AH2:AJ2"/>
    <mergeCell ref="AK2:AM2"/>
    <mergeCell ref="AN2:AP2"/>
    <mergeCell ref="A33:B33"/>
    <mergeCell ref="A38:B38"/>
    <mergeCell ref="AN1:AP1"/>
    <mergeCell ref="D2:F2"/>
    <mergeCell ref="G2:I2"/>
    <mergeCell ref="J2:L2"/>
    <mergeCell ref="M2:O2"/>
    <mergeCell ref="P2:R2"/>
    <mergeCell ref="S2:U2"/>
    <mergeCell ref="V2:X2"/>
    <mergeCell ref="Y2:AA2"/>
    <mergeCell ref="AB2:AD2"/>
    <mergeCell ref="V1:X1"/>
    <mergeCell ref="Y1:AA1"/>
    <mergeCell ref="AB1:AD1"/>
    <mergeCell ref="AE1:AG1"/>
    <mergeCell ref="AH1:AJ1"/>
    <mergeCell ref="AK1:AM1"/>
    <mergeCell ref="D1:F1"/>
    <mergeCell ref="G1:I1"/>
    <mergeCell ref="J1:L1"/>
    <mergeCell ref="M1:O1"/>
    <mergeCell ref="P1:R1"/>
    <mergeCell ref="S1:U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tabl_1_Age &amp; Gender</vt:lpstr>
      <vt:lpstr>CCI</vt:lpstr>
      <vt:lpstr>SPC - overall</vt:lpstr>
      <vt:lpstr>Odds ratios</vt:lpstr>
      <vt:lpstr>SPC - Mets</vt:lpstr>
      <vt:lpstr>mortality</vt:lpstr>
      <vt:lpstr>suppl.tab_1_code-definition</vt:lpstr>
      <vt:lpstr>-</vt:lpstr>
      <vt:lpstr>SPC - Mets Nodes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Kamp</dc:creator>
  <cp:lastModifiedBy>Marcel Kamp</cp:lastModifiedBy>
  <dcterms:created xsi:type="dcterms:W3CDTF">2025-12-27T10:47:04Z</dcterms:created>
  <dcterms:modified xsi:type="dcterms:W3CDTF">2025-12-27T22:30:04Z</dcterms:modified>
</cp:coreProperties>
</file>