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hared\COM\Neuroscience\Fu_Lab\10x Nature Communication submission\All excels\"/>
    </mc:Choice>
  </mc:AlternateContent>
  <bookViews>
    <workbookView xWindow="0" yWindow="0" windowWidth="28800" windowHeight="12300"/>
  </bookViews>
  <sheets>
    <sheet name="pathology associate spot"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2" l="1"/>
  <c r="G20" i="2"/>
  <c r="G25" i="2" s="1"/>
  <c r="C12" i="2"/>
  <c r="D12" i="2"/>
  <c r="E12" i="2"/>
  <c r="L12" i="2"/>
  <c r="M12" i="2"/>
  <c r="P12" i="2"/>
  <c r="Q12" i="2"/>
  <c r="L20" i="2"/>
  <c r="L25" i="2" s="1"/>
  <c r="L17" i="2"/>
  <c r="M17" i="2"/>
  <c r="N17" i="2"/>
  <c r="O17" i="2"/>
  <c r="P17" i="2"/>
  <c r="Q17" i="2"/>
  <c r="B17" i="2"/>
  <c r="C17" i="2"/>
  <c r="D17" i="2"/>
  <c r="E17" i="2"/>
  <c r="F17" i="2"/>
  <c r="G17" i="2"/>
  <c r="K17" i="2"/>
  <c r="B9" i="2"/>
  <c r="L9" i="2"/>
  <c r="M9" i="2"/>
  <c r="N9" i="2"/>
  <c r="O9" i="2"/>
  <c r="P9" i="2"/>
  <c r="Q9" i="2"/>
  <c r="C9" i="2"/>
  <c r="D9" i="2"/>
  <c r="E9" i="2"/>
  <c r="F9" i="2"/>
  <c r="G9" i="2"/>
  <c r="K9" i="2"/>
  <c r="H40" i="2"/>
  <c r="R40" i="2"/>
  <c r="H39" i="2"/>
  <c r="R39" i="2"/>
  <c r="H38" i="2"/>
  <c r="R38" i="2"/>
  <c r="H37" i="2"/>
  <c r="R37" i="2"/>
  <c r="H35" i="2"/>
  <c r="C36" i="2" s="1"/>
  <c r="R35" i="2"/>
  <c r="L36" i="2" s="1"/>
  <c r="L41" i="2" s="1"/>
  <c r="H32" i="2"/>
  <c r="R32" i="2"/>
  <c r="H31" i="2"/>
  <c r="R31" i="2"/>
  <c r="H30" i="2"/>
  <c r="R30" i="2"/>
  <c r="H29" i="2"/>
  <c r="R29" i="2"/>
  <c r="H27" i="2"/>
  <c r="G28" i="2" s="1"/>
  <c r="R27" i="2"/>
  <c r="M28" i="2" s="1"/>
  <c r="H24" i="2"/>
  <c r="R24" i="2"/>
  <c r="H23" i="2"/>
  <c r="R23" i="2"/>
  <c r="H22" i="2"/>
  <c r="R22" i="2"/>
  <c r="H21" i="2"/>
  <c r="R21" i="2"/>
  <c r="H19" i="2"/>
  <c r="B20" i="2" s="1"/>
  <c r="B25" i="2" s="1"/>
  <c r="R19" i="2"/>
  <c r="M20" i="2" s="1"/>
  <c r="M25" i="2" s="1"/>
  <c r="H16" i="2"/>
  <c r="R16" i="2"/>
  <c r="H15" i="2"/>
  <c r="H17" i="2" s="1"/>
  <c r="R15" i="2"/>
  <c r="H14" i="2"/>
  <c r="R14" i="2"/>
  <c r="H13" i="2"/>
  <c r="R13" i="2"/>
  <c r="H11" i="2"/>
  <c r="F12" i="2" s="1"/>
  <c r="R11" i="2"/>
  <c r="K12" i="2" s="1"/>
  <c r="H8" i="2"/>
  <c r="R8" i="2"/>
  <c r="H7" i="2"/>
  <c r="R7" i="2"/>
  <c r="H6" i="2"/>
  <c r="R6" i="2"/>
  <c r="H5" i="2"/>
  <c r="R5" i="2"/>
  <c r="H3" i="2"/>
  <c r="D4" i="2" s="1"/>
  <c r="R3" i="2"/>
  <c r="P4" i="2" s="1"/>
  <c r="G36" i="2" l="1"/>
  <c r="E36" i="2"/>
  <c r="Q28" i="2"/>
  <c r="F20" i="2"/>
  <c r="F25" i="2" s="1"/>
  <c r="P28" i="2"/>
  <c r="Q36" i="2"/>
  <c r="Q41" i="2" s="1"/>
  <c r="E20" i="2"/>
  <c r="E25" i="2" s="1"/>
  <c r="F36" i="2"/>
  <c r="L28" i="2"/>
  <c r="P36" i="2"/>
  <c r="P41" i="2" s="1"/>
  <c r="D20" i="2"/>
  <c r="D25" i="2" s="1"/>
  <c r="R17" i="2"/>
  <c r="Q20" i="2"/>
  <c r="Q25" i="2" s="1"/>
  <c r="O36" i="2"/>
  <c r="O41" i="2" s="1"/>
  <c r="C20" i="2"/>
  <c r="C25" i="2" s="1"/>
  <c r="P20" i="2"/>
  <c r="P25" i="2" s="1"/>
  <c r="K20" i="2"/>
  <c r="K25" i="2" s="1"/>
  <c r="F28" i="2"/>
  <c r="O20" i="2"/>
  <c r="O25" i="2" s="1"/>
  <c r="K28" i="2"/>
  <c r="E28" i="2"/>
  <c r="N20" i="2"/>
  <c r="N25" i="2" s="1"/>
  <c r="K36" i="2"/>
  <c r="K41" i="2" s="1"/>
  <c r="D28" i="2"/>
  <c r="B12" i="2"/>
  <c r="C28" i="2"/>
  <c r="G4" i="2"/>
  <c r="L4" i="2"/>
  <c r="F4" i="2"/>
  <c r="M4" i="2"/>
  <c r="E4" i="2"/>
  <c r="N4" i="2"/>
  <c r="N36" i="2"/>
  <c r="N41" i="2" s="1"/>
  <c r="M36" i="2"/>
  <c r="M41" i="2" s="1"/>
  <c r="C4" i="2"/>
  <c r="D36" i="2"/>
  <c r="O28" i="2"/>
  <c r="N28" i="2"/>
  <c r="O12" i="2"/>
  <c r="K4" i="2"/>
  <c r="G12" i="2"/>
  <c r="B28" i="2"/>
  <c r="Q4" i="2"/>
  <c r="B4" i="2"/>
  <c r="O4" i="2"/>
  <c r="N12" i="2"/>
  <c r="R9" i="2"/>
  <c r="H9" i="2"/>
  <c r="H25" i="2"/>
  <c r="R33" i="2"/>
  <c r="R25" i="2"/>
  <c r="H41" i="2"/>
  <c r="H33" i="2"/>
  <c r="R41" i="2"/>
  <c r="G41" i="2" l="1"/>
  <c r="F41" i="2"/>
  <c r="E41" i="2"/>
  <c r="D41" i="2"/>
  <c r="C41" i="2"/>
  <c r="B41" i="2"/>
  <c r="M33" i="2"/>
  <c r="L33" i="2"/>
  <c r="K33" i="2"/>
  <c r="Q33" i="2"/>
  <c r="P33" i="2"/>
  <c r="N33" i="2"/>
  <c r="O33" i="2"/>
  <c r="G33" i="2"/>
  <c r="F33" i="2"/>
  <c r="E33" i="2"/>
  <c r="D33" i="2"/>
  <c r="C33" i="2"/>
  <c r="B33" i="2"/>
</calcChain>
</file>

<file path=xl/sharedStrings.xml><?xml version="1.0" encoding="utf-8"?>
<sst xmlns="http://schemas.openxmlformats.org/spreadsheetml/2006/main" count="87" uniqueCount="38">
  <si>
    <t>Layer 2</t>
  </si>
  <si>
    <t>Layer 3</t>
  </si>
  <si>
    <t>Layer 4</t>
  </si>
  <si>
    <t>Layer 5</t>
  </si>
  <si>
    <t>Layer 6</t>
  </si>
  <si>
    <t>AT8</t>
  </si>
  <si>
    <t xml:space="preserve">notice:
red color values indicate the DEGs cannot be computed
</t>
  </si>
  <si>
    <t>Layer 1</t>
  </si>
  <si>
    <t>White Matter</t>
  </si>
  <si>
    <t>not defined</t>
  </si>
  <si>
    <t>Total</t>
  </si>
  <si>
    <t>AD-1</t>
  </si>
  <si>
    <t>AD-2</t>
  </si>
  <si>
    <t>Aβ</t>
  </si>
  <si>
    <t>AT8_Aβ</t>
  </si>
  <si>
    <t>GFAP_AT8_Aβ</t>
  </si>
  <si>
    <t>P2RY12_AT8_Aβ</t>
  </si>
  <si>
    <t>Aβ_level1</t>
  </si>
  <si>
    <t>Aβ_level2</t>
  </si>
  <si>
    <t>Aβ_level3</t>
  </si>
  <si>
    <t>AT8_level1</t>
  </si>
  <si>
    <t>AT8_level2</t>
  </si>
  <si>
    <t>AT8_level3</t>
  </si>
  <si>
    <t>AT8_Aβ_level1</t>
  </si>
  <si>
    <t>AT8_Aβ_level2</t>
  </si>
  <si>
    <t>AT8_Aβ_level3</t>
  </si>
  <si>
    <t>GFAP_AT8_Aβ_level1</t>
  </si>
  <si>
    <t>GFAP_AT8_Aβ_level2</t>
  </si>
  <si>
    <t>GFAP_AT8_Aβ_level3</t>
  </si>
  <si>
    <t>P2RY12_AT8_Aβ_level1</t>
  </si>
  <si>
    <t>P2RY12_AT8_Aβ_level2</t>
  </si>
  <si>
    <t>P2RY12_AT8_Aβ_level3</t>
  </si>
  <si>
    <t xml:space="preserve">The number of each pathology positive spots and corresponding level spots in AD samples are listed. The Percentage of spots with certain pathology indicates the distribution of the pathology positive spots in different layers. </t>
  </si>
  <si>
    <t>Percentage of spots with Aβ</t>
  </si>
  <si>
    <t>Percentage of spots with AT8</t>
  </si>
  <si>
    <t>Percentage of spots with AT8_Aβ</t>
  </si>
  <si>
    <t>Percentage of spots with GFAP_AT8_Aβ</t>
  </si>
  <si>
    <t>Percentage of spots with P2RY12_AT8_Aβ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</si>
</sst>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0"/>
      <color rgb="FF000000"/>
      <name val="Consolas"/>
      <family val="3"/>
    </font>
    <font>
      <sz val="10"/>
      <color rgb="FFFF0000"/>
      <name val="Consolas"/>
      <family val="3"/>
    </font>
    <font>
      <b/>
      <sz val="10"/>
      <color rgb="FF000000"/>
      <name val="Consolas"/>
      <family val="3"/>
    </font>
    <font>
      <sz val="11"/>
      <color rgb="FF00B050"/>
      <name val="Calibri"/>
      <family val="2"/>
      <scheme val="minor"/>
    </font>
    <font>
      <b/>
      <sz val="11"/>
      <color rgb="FF00B05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3">
    <xf numFmtId="0" fontId="0" fillId="0" borderId="0" xfId="0"/>
    <xf numFmtId="0" fontId="4" fillId="0" borderId="0" xfId="0" applyFont="1" applyAlignment="1">
      <alignment horizontal="center" vertical="center"/>
    </xf>
    <xf numFmtId="0" fontId="0" fillId="0" borderId="0" xfId="0" applyAlignment="1">
      <alignment horizont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6" fillId="0" borderId="0" xfId="0" applyFont="1" applyAlignment="1">
      <alignment horizontal="center" vertical="center"/>
    </xf>
    <xf numFmtId="1" fontId="0" fillId="0" borderId="0" xfId="0" applyNumberFormat="1" applyAlignment="1">
      <alignment horizontal="center"/>
    </xf>
    <xf numFmtId="1" fontId="4" fillId="0" borderId="0" xfId="0" applyNumberFormat="1" applyFont="1" applyAlignment="1">
      <alignment horizontal="center" vertical="center"/>
    </xf>
    <xf numFmtId="1" fontId="2" fillId="0" borderId="0" xfId="0" applyNumberFormat="1" applyFont="1" applyAlignment="1">
      <alignment horizontal="center" vertical="center"/>
    </xf>
    <xf numFmtId="1" fontId="2" fillId="0" borderId="0" xfId="0" applyNumberFormat="1" applyFont="1" applyAlignment="1">
      <alignment horizontal="center"/>
    </xf>
    <xf numFmtId="1" fontId="5" fillId="0" borderId="0" xfId="0" applyNumberFormat="1" applyFont="1" applyAlignment="1">
      <alignment horizontal="center" vertical="center"/>
    </xf>
    <xf numFmtId="1" fontId="0" fillId="0" borderId="0" xfId="0" applyNumberFormat="1" applyFont="1" applyAlignment="1">
      <alignment horizontal="center" vertical="center"/>
    </xf>
    <xf numFmtId="1" fontId="1" fillId="0" borderId="0" xfId="0" applyNumberFormat="1" applyFont="1" applyAlignment="1">
      <alignment horizontal="center"/>
    </xf>
    <xf numFmtId="49" fontId="0" fillId="0" borderId="0" xfId="0" applyNumberFormat="1" applyAlignment="1">
      <alignment horizontal="center" vertical="center" wrapText="1"/>
    </xf>
    <xf numFmtId="10" fontId="7" fillId="0" borderId="0" xfId="0" applyNumberFormat="1" applyFont="1" applyAlignment="1">
      <alignment horizontal="center"/>
    </xf>
    <xf numFmtId="49" fontId="2" fillId="0" borderId="0" xfId="0" applyNumberFormat="1" applyFont="1" applyAlignment="1">
      <alignment horizontal="center" vertical="center" wrapText="1"/>
    </xf>
    <xf numFmtId="0" fontId="2" fillId="0" borderId="1" xfId="0" applyFont="1" applyBorder="1" applyAlignment="1"/>
    <xf numFmtId="0" fontId="2" fillId="0" borderId="1" xfId="0" applyFont="1" applyBorder="1" applyAlignment="1">
      <alignment horizontal="center"/>
    </xf>
    <xf numFmtId="10" fontId="8" fillId="0" borderId="0" xfId="0" applyNumberFormat="1" applyFont="1" applyAlignment="1">
      <alignment horizontal="center"/>
    </xf>
    <xf numFmtId="10" fontId="7" fillId="0" borderId="0" xfId="0" applyNumberFormat="1" applyFont="1" applyAlignment="1">
      <alignment horizontal="center" vertical="center"/>
    </xf>
    <xf numFmtId="1" fontId="1" fillId="0" borderId="0" xfId="0" applyNumberFormat="1" applyFont="1" applyAlignment="1">
      <alignment horizontal="center" vertical="center"/>
    </xf>
    <xf numFmtId="49"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zoomScaleNormal="100" workbookViewId="0"/>
  </sheetViews>
  <sheetFormatPr defaultRowHeight="15" x14ac:dyDescent="0.25"/>
  <cols>
    <col min="1" max="1" width="38" style="5" bestFit="1" customWidth="1"/>
    <col min="2" max="2" width="8.7109375" style="2" bestFit="1" customWidth="1"/>
    <col min="3" max="6" width="7.140625" style="2" bestFit="1" customWidth="1"/>
    <col min="7" max="7" width="13.28515625" style="2" bestFit="1" customWidth="1"/>
    <col min="8" max="8" width="13.28515625" style="5" bestFit="1" customWidth="1"/>
    <col min="9" max="9" width="17.28515625" style="5" customWidth="1"/>
    <col min="10" max="11" width="38" style="5" bestFit="1" customWidth="1"/>
    <col min="12" max="16" width="7.140625" style="2" bestFit="1" customWidth="1"/>
    <col min="17" max="17" width="13.28515625" style="2" bestFit="1" customWidth="1"/>
    <col min="18" max="18" width="12.28515625" style="2" customWidth="1"/>
    <col min="19" max="16384" width="9.140625" style="2"/>
  </cols>
  <sheetData>
    <row r="1" spans="1:18" x14ac:dyDescent="0.25">
      <c r="A1" s="17" t="s">
        <v>32</v>
      </c>
      <c r="B1" s="17"/>
      <c r="C1" s="17"/>
      <c r="D1" s="17"/>
      <c r="E1" s="17"/>
      <c r="F1" s="17"/>
      <c r="G1" s="17"/>
      <c r="H1" s="17"/>
      <c r="I1" s="18"/>
      <c r="J1" s="18"/>
      <c r="K1" s="18"/>
    </row>
    <row r="2" spans="1:18" x14ac:dyDescent="0.25">
      <c r="A2" s="3" t="s">
        <v>11</v>
      </c>
      <c r="B2" s="4" t="s">
        <v>0</v>
      </c>
      <c r="C2" s="4" t="s">
        <v>1</v>
      </c>
      <c r="D2" s="4" t="s">
        <v>2</v>
      </c>
      <c r="E2" s="4" t="s">
        <v>3</v>
      </c>
      <c r="F2" s="4" t="s">
        <v>4</v>
      </c>
      <c r="G2" s="4" t="s">
        <v>8</v>
      </c>
      <c r="H2" s="4" t="s">
        <v>10</v>
      </c>
      <c r="I2" s="2"/>
      <c r="J2" s="3" t="s">
        <v>12</v>
      </c>
      <c r="K2" s="4" t="s">
        <v>7</v>
      </c>
      <c r="L2" s="4" t="s">
        <v>0</v>
      </c>
      <c r="M2" s="4" t="s">
        <v>1</v>
      </c>
      <c r="N2" s="4" t="s">
        <v>2</v>
      </c>
      <c r="O2" s="4" t="s">
        <v>3</v>
      </c>
      <c r="P2" s="4" t="s">
        <v>4</v>
      </c>
      <c r="Q2" s="3" t="s">
        <v>8</v>
      </c>
      <c r="R2" s="3" t="s">
        <v>10</v>
      </c>
    </row>
    <row r="3" spans="1:18" x14ac:dyDescent="0.25">
      <c r="A3" s="3" t="s">
        <v>13</v>
      </c>
      <c r="B3" s="7">
        <v>139</v>
      </c>
      <c r="C3" s="7">
        <v>249</v>
      </c>
      <c r="D3" s="7">
        <v>70</v>
      </c>
      <c r="E3" s="7">
        <v>155</v>
      </c>
      <c r="F3" s="7">
        <v>135</v>
      </c>
      <c r="G3" s="7">
        <v>35</v>
      </c>
      <c r="H3" s="7">
        <f>SUM(B3:G3)</f>
        <v>783</v>
      </c>
      <c r="I3" s="2"/>
      <c r="J3" s="3" t="s">
        <v>13</v>
      </c>
      <c r="K3" s="7">
        <v>75</v>
      </c>
      <c r="L3" s="7">
        <v>123</v>
      </c>
      <c r="M3" s="7">
        <v>200</v>
      </c>
      <c r="N3" s="7">
        <v>65</v>
      </c>
      <c r="O3" s="7">
        <v>124</v>
      </c>
      <c r="P3" s="7">
        <v>44</v>
      </c>
      <c r="Q3" s="13">
        <v>0</v>
      </c>
      <c r="R3" s="12">
        <f>SUM(K3:Q3)</f>
        <v>631</v>
      </c>
    </row>
    <row r="4" spans="1:18" s="15" customFormat="1" x14ac:dyDescent="0.25">
      <c r="A4" s="19" t="s">
        <v>33</v>
      </c>
      <c r="B4" s="15">
        <f t="shared" ref="B4:G4" si="0">B3/$H$3</f>
        <v>0.17752234993614305</v>
      </c>
      <c r="C4" s="15">
        <f t="shared" si="0"/>
        <v>0.31800766283524906</v>
      </c>
      <c r="D4" s="15">
        <f t="shared" si="0"/>
        <v>8.9399744572158366E-2</v>
      </c>
      <c r="E4" s="15">
        <f t="shared" si="0"/>
        <v>0.19795657726692209</v>
      </c>
      <c r="F4" s="15">
        <f t="shared" si="0"/>
        <v>0.17241379310344829</v>
      </c>
      <c r="G4" s="15">
        <f t="shared" si="0"/>
        <v>4.4699872286079183E-2</v>
      </c>
      <c r="J4" s="19" t="s">
        <v>33</v>
      </c>
      <c r="K4" s="15">
        <f t="shared" ref="K4:Q4" si="1">K3/$R$3</f>
        <v>0.11885895404120443</v>
      </c>
      <c r="L4" s="15">
        <f t="shared" si="1"/>
        <v>0.19492868462757529</v>
      </c>
      <c r="M4" s="15">
        <f t="shared" si="1"/>
        <v>0.31695721077654515</v>
      </c>
      <c r="N4" s="15">
        <f t="shared" si="1"/>
        <v>0.10301109350237718</v>
      </c>
      <c r="O4" s="15">
        <f t="shared" si="1"/>
        <v>0.196513470681458</v>
      </c>
      <c r="P4" s="15">
        <f t="shared" si="1"/>
        <v>6.9730586370839939E-2</v>
      </c>
      <c r="Q4" s="15">
        <f t="shared" si="1"/>
        <v>0</v>
      </c>
    </row>
    <row r="5" spans="1:18" x14ac:dyDescent="0.25">
      <c r="A5" s="3" t="s">
        <v>17</v>
      </c>
      <c r="B5" s="7">
        <v>98</v>
      </c>
      <c r="C5" s="7">
        <v>283</v>
      </c>
      <c r="D5" s="7">
        <v>114</v>
      </c>
      <c r="E5" s="7">
        <v>212</v>
      </c>
      <c r="F5" s="7">
        <v>220</v>
      </c>
      <c r="G5" s="7">
        <v>90</v>
      </c>
      <c r="H5" s="7">
        <f t="shared" ref="H5:H40" si="2">SUM(B5:G5)</f>
        <v>1017</v>
      </c>
      <c r="I5" s="2"/>
      <c r="J5" s="3" t="s">
        <v>17</v>
      </c>
      <c r="K5" s="8">
        <v>136</v>
      </c>
      <c r="L5" s="7">
        <v>235</v>
      </c>
      <c r="M5" s="7">
        <v>312</v>
      </c>
      <c r="N5" s="7">
        <v>122</v>
      </c>
      <c r="O5" s="7">
        <v>237</v>
      </c>
      <c r="P5" s="7">
        <v>89</v>
      </c>
      <c r="Q5" s="7">
        <v>7</v>
      </c>
      <c r="R5" s="12">
        <f t="shared" ref="R5:R40" si="3">SUM(K5:Q5)</f>
        <v>1138</v>
      </c>
    </row>
    <row r="6" spans="1:18" x14ac:dyDescent="0.25">
      <c r="A6" s="3" t="s">
        <v>18</v>
      </c>
      <c r="B6" s="7">
        <v>26</v>
      </c>
      <c r="C6" s="7">
        <v>84</v>
      </c>
      <c r="D6" s="7">
        <v>40</v>
      </c>
      <c r="E6" s="7">
        <v>54</v>
      </c>
      <c r="F6" s="7">
        <v>92</v>
      </c>
      <c r="G6" s="7">
        <v>97</v>
      </c>
      <c r="H6" s="7">
        <f t="shared" si="2"/>
        <v>393</v>
      </c>
      <c r="I6" s="2"/>
      <c r="J6" s="3" t="s">
        <v>18</v>
      </c>
      <c r="K6" s="8">
        <v>118</v>
      </c>
      <c r="L6" s="7">
        <v>124</v>
      </c>
      <c r="M6" s="7">
        <v>251</v>
      </c>
      <c r="N6" s="7">
        <v>104</v>
      </c>
      <c r="O6" s="7">
        <v>190</v>
      </c>
      <c r="P6" s="7">
        <v>100</v>
      </c>
      <c r="Q6" s="7">
        <v>16</v>
      </c>
      <c r="R6" s="12">
        <f t="shared" si="3"/>
        <v>903</v>
      </c>
    </row>
    <row r="7" spans="1:18" x14ac:dyDescent="0.25">
      <c r="A7" s="3" t="s">
        <v>19</v>
      </c>
      <c r="B7" s="7">
        <v>13</v>
      </c>
      <c r="C7" s="7">
        <v>32</v>
      </c>
      <c r="D7" s="7">
        <v>11</v>
      </c>
      <c r="E7" s="7">
        <v>19</v>
      </c>
      <c r="F7" s="7">
        <v>42</v>
      </c>
      <c r="G7" s="7">
        <v>106</v>
      </c>
      <c r="H7" s="7">
        <f t="shared" si="2"/>
        <v>223</v>
      </c>
      <c r="I7" s="2"/>
      <c r="J7" s="3" t="s">
        <v>19</v>
      </c>
      <c r="K7" s="8">
        <v>54</v>
      </c>
      <c r="L7" s="7">
        <v>49</v>
      </c>
      <c r="M7" s="7">
        <v>152</v>
      </c>
      <c r="N7" s="7">
        <v>60</v>
      </c>
      <c r="O7" s="7">
        <v>147</v>
      </c>
      <c r="P7" s="7">
        <v>72</v>
      </c>
      <c r="Q7" s="7">
        <v>26</v>
      </c>
      <c r="R7" s="12">
        <f t="shared" si="3"/>
        <v>560</v>
      </c>
    </row>
    <row r="8" spans="1:18" x14ac:dyDescent="0.25">
      <c r="A8" s="3" t="s">
        <v>9</v>
      </c>
      <c r="B8" s="7">
        <v>10</v>
      </c>
      <c r="C8" s="7">
        <v>38</v>
      </c>
      <c r="D8" s="7">
        <v>10</v>
      </c>
      <c r="E8" s="7">
        <v>42</v>
      </c>
      <c r="F8" s="7">
        <v>8</v>
      </c>
      <c r="G8" s="7">
        <v>783</v>
      </c>
      <c r="H8" s="7">
        <f t="shared" si="2"/>
        <v>891</v>
      </c>
      <c r="I8" s="2"/>
      <c r="J8" s="3" t="s">
        <v>9</v>
      </c>
      <c r="K8" s="8">
        <v>26</v>
      </c>
      <c r="L8" s="7">
        <v>16</v>
      </c>
      <c r="M8" s="7">
        <v>118</v>
      </c>
      <c r="N8" s="7">
        <v>65</v>
      </c>
      <c r="O8" s="7">
        <v>166</v>
      </c>
      <c r="P8" s="7">
        <v>177</v>
      </c>
      <c r="Q8" s="7">
        <v>925</v>
      </c>
      <c r="R8" s="12">
        <f t="shared" si="3"/>
        <v>1493</v>
      </c>
    </row>
    <row r="9" spans="1:18" x14ac:dyDescent="0.25">
      <c r="A9" s="10"/>
      <c r="B9" s="7">
        <f>SUM(B3,B5:B8)</f>
        <v>286</v>
      </c>
      <c r="C9" s="7">
        <f t="shared" ref="C9:H9" si="4">SUM(C3,C5:C8)</f>
        <v>686</v>
      </c>
      <c r="D9" s="7">
        <f t="shared" si="4"/>
        <v>245</v>
      </c>
      <c r="E9" s="7">
        <f t="shared" si="4"/>
        <v>482</v>
      </c>
      <c r="F9" s="7">
        <f t="shared" si="4"/>
        <v>497</v>
      </c>
      <c r="G9" s="7">
        <f t="shared" si="4"/>
        <v>1111</v>
      </c>
      <c r="H9" s="7">
        <f t="shared" si="4"/>
        <v>3307</v>
      </c>
      <c r="I9" s="2"/>
      <c r="J9" s="3" t="s">
        <v>10</v>
      </c>
      <c r="K9" s="7">
        <f t="shared" ref="K9:R9" si="5">SUM(K3,K5:K8)</f>
        <v>409</v>
      </c>
      <c r="L9" s="7">
        <f t="shared" si="5"/>
        <v>547</v>
      </c>
      <c r="M9" s="7">
        <f t="shared" si="5"/>
        <v>1033</v>
      </c>
      <c r="N9" s="7">
        <f t="shared" si="5"/>
        <v>416</v>
      </c>
      <c r="O9" s="7">
        <f t="shared" si="5"/>
        <v>864</v>
      </c>
      <c r="P9" s="7">
        <f t="shared" si="5"/>
        <v>482</v>
      </c>
      <c r="Q9" s="7">
        <f t="shared" si="5"/>
        <v>974</v>
      </c>
      <c r="R9" s="7">
        <f t="shared" si="5"/>
        <v>4725</v>
      </c>
    </row>
    <row r="10" spans="1:18" x14ac:dyDescent="0.25">
      <c r="A10" s="3"/>
      <c r="B10" s="7"/>
      <c r="C10" s="8"/>
      <c r="D10" s="7"/>
      <c r="E10" s="7"/>
      <c r="F10" s="8"/>
      <c r="G10" s="7"/>
      <c r="H10" s="7"/>
      <c r="I10" s="2"/>
      <c r="J10" s="3"/>
      <c r="K10" s="7"/>
      <c r="L10" s="7"/>
      <c r="M10" s="7"/>
      <c r="N10" s="7"/>
      <c r="O10" s="7"/>
      <c r="P10" s="7"/>
      <c r="Q10" s="9"/>
      <c r="R10" s="12"/>
    </row>
    <row r="11" spans="1:18" x14ac:dyDescent="0.25">
      <c r="A11" s="3" t="s">
        <v>5</v>
      </c>
      <c r="B11" s="7">
        <v>227</v>
      </c>
      <c r="C11" s="7">
        <v>319</v>
      </c>
      <c r="D11" s="7">
        <v>91</v>
      </c>
      <c r="E11" s="7">
        <v>220</v>
      </c>
      <c r="F11" s="7">
        <v>150</v>
      </c>
      <c r="G11" s="7">
        <v>73</v>
      </c>
      <c r="H11" s="7">
        <f t="shared" si="2"/>
        <v>1080</v>
      </c>
      <c r="I11" s="2"/>
      <c r="J11" s="3" t="s">
        <v>5</v>
      </c>
      <c r="K11" s="8">
        <v>12</v>
      </c>
      <c r="L11" s="7">
        <v>42</v>
      </c>
      <c r="M11" s="7">
        <v>167</v>
      </c>
      <c r="N11" s="7">
        <v>104</v>
      </c>
      <c r="O11" s="7">
        <v>249</v>
      </c>
      <c r="P11" s="7">
        <v>108</v>
      </c>
      <c r="Q11" s="7">
        <v>22</v>
      </c>
      <c r="R11" s="12">
        <f t="shared" si="3"/>
        <v>704</v>
      </c>
    </row>
    <row r="12" spans="1:18" s="15" customFormat="1" x14ac:dyDescent="0.25">
      <c r="A12" s="19" t="s">
        <v>34</v>
      </c>
      <c r="B12" s="15">
        <f t="shared" ref="B12:G12" si="6">B11/$H$11</f>
        <v>0.2101851851851852</v>
      </c>
      <c r="C12" s="15">
        <f t="shared" si="6"/>
        <v>0.29537037037037039</v>
      </c>
      <c r="D12" s="15">
        <f t="shared" si="6"/>
        <v>8.4259259259259256E-2</v>
      </c>
      <c r="E12" s="15">
        <f t="shared" si="6"/>
        <v>0.20370370370370369</v>
      </c>
      <c r="F12" s="15">
        <f t="shared" si="6"/>
        <v>0.1388888888888889</v>
      </c>
      <c r="G12" s="15">
        <f t="shared" si="6"/>
        <v>6.7592592592592593E-2</v>
      </c>
      <c r="J12" s="19" t="s">
        <v>34</v>
      </c>
      <c r="K12" s="15">
        <f t="shared" ref="K12:Q12" si="7">K11/$R$11</f>
        <v>1.7045454545454544E-2</v>
      </c>
      <c r="L12" s="15">
        <f t="shared" si="7"/>
        <v>5.9659090909090912E-2</v>
      </c>
      <c r="M12" s="15">
        <f t="shared" si="7"/>
        <v>0.23721590909090909</v>
      </c>
      <c r="N12" s="15">
        <f t="shared" si="7"/>
        <v>0.14772727272727273</v>
      </c>
      <c r="O12" s="15">
        <f t="shared" si="7"/>
        <v>0.35369318181818182</v>
      </c>
      <c r="P12" s="15">
        <f t="shared" si="7"/>
        <v>0.15340909090909091</v>
      </c>
      <c r="Q12" s="15">
        <f t="shared" si="7"/>
        <v>3.125E-2</v>
      </c>
    </row>
    <row r="13" spans="1:18" x14ac:dyDescent="0.25">
      <c r="A13" s="3" t="s">
        <v>20</v>
      </c>
      <c r="B13" s="7">
        <v>51</v>
      </c>
      <c r="C13" s="7">
        <v>253</v>
      </c>
      <c r="D13" s="7">
        <v>102</v>
      </c>
      <c r="E13" s="7">
        <v>195</v>
      </c>
      <c r="F13" s="7">
        <v>234</v>
      </c>
      <c r="G13" s="7">
        <v>171</v>
      </c>
      <c r="H13" s="7">
        <f t="shared" si="2"/>
        <v>1006</v>
      </c>
      <c r="I13" s="2"/>
      <c r="J13" s="3" t="s">
        <v>20</v>
      </c>
      <c r="K13" s="8">
        <v>57</v>
      </c>
      <c r="L13" s="7">
        <v>139</v>
      </c>
      <c r="M13" s="7">
        <v>347</v>
      </c>
      <c r="N13" s="7">
        <v>134</v>
      </c>
      <c r="O13" s="7">
        <v>282</v>
      </c>
      <c r="P13" s="7">
        <v>217</v>
      </c>
      <c r="Q13" s="7">
        <v>104</v>
      </c>
      <c r="R13" s="12">
        <f t="shared" si="3"/>
        <v>1280</v>
      </c>
    </row>
    <row r="14" spans="1:18" x14ac:dyDescent="0.25">
      <c r="A14" s="3" t="s">
        <v>21</v>
      </c>
      <c r="B14" s="7">
        <v>5</v>
      </c>
      <c r="C14" s="7">
        <v>85</v>
      </c>
      <c r="D14" s="7">
        <v>36</v>
      </c>
      <c r="E14" s="7">
        <v>56</v>
      </c>
      <c r="F14" s="7">
        <v>105</v>
      </c>
      <c r="G14" s="7">
        <v>192</v>
      </c>
      <c r="H14" s="7">
        <f t="shared" si="2"/>
        <v>479</v>
      </c>
      <c r="I14" s="2"/>
      <c r="J14" s="3" t="s">
        <v>21</v>
      </c>
      <c r="K14" s="8">
        <v>67</v>
      </c>
      <c r="L14" s="7">
        <v>110</v>
      </c>
      <c r="M14" s="7">
        <v>265</v>
      </c>
      <c r="N14" s="7">
        <v>84</v>
      </c>
      <c r="O14" s="7">
        <v>109</v>
      </c>
      <c r="P14" s="7">
        <v>99</v>
      </c>
      <c r="Q14" s="7">
        <v>145</v>
      </c>
      <c r="R14" s="12">
        <f t="shared" si="3"/>
        <v>879</v>
      </c>
    </row>
    <row r="15" spans="1:18" x14ac:dyDescent="0.25">
      <c r="A15" s="3" t="s">
        <v>22</v>
      </c>
      <c r="B15" s="13">
        <v>0</v>
      </c>
      <c r="C15" s="7">
        <v>19</v>
      </c>
      <c r="D15" s="7">
        <v>13</v>
      </c>
      <c r="E15" s="7">
        <v>11</v>
      </c>
      <c r="F15" s="7">
        <v>8</v>
      </c>
      <c r="G15" s="7">
        <v>196</v>
      </c>
      <c r="H15" s="7">
        <f t="shared" si="2"/>
        <v>247</v>
      </c>
      <c r="I15" s="2"/>
      <c r="J15" s="3" t="s">
        <v>22</v>
      </c>
      <c r="K15" s="8">
        <v>70</v>
      </c>
      <c r="L15" s="7">
        <v>109</v>
      </c>
      <c r="M15" s="7">
        <v>132</v>
      </c>
      <c r="N15" s="7">
        <v>54</v>
      </c>
      <c r="O15" s="7">
        <v>76</v>
      </c>
      <c r="P15" s="7">
        <v>31</v>
      </c>
      <c r="Q15" s="7">
        <v>163</v>
      </c>
      <c r="R15" s="12">
        <f t="shared" si="3"/>
        <v>635</v>
      </c>
    </row>
    <row r="16" spans="1:18" x14ac:dyDescent="0.25">
      <c r="A16" s="3" t="s">
        <v>9</v>
      </c>
      <c r="B16" s="7">
        <v>3</v>
      </c>
      <c r="C16" s="7">
        <v>10</v>
      </c>
      <c r="D16" s="7">
        <v>3</v>
      </c>
      <c r="E16" s="7">
        <v>0</v>
      </c>
      <c r="F16" s="7">
        <v>0</v>
      </c>
      <c r="G16" s="7">
        <v>479</v>
      </c>
      <c r="H16" s="7">
        <f t="shared" si="2"/>
        <v>495</v>
      </c>
      <c r="I16" s="2"/>
      <c r="J16" s="3" t="s">
        <v>9</v>
      </c>
      <c r="K16" s="7">
        <v>203</v>
      </c>
      <c r="L16" s="7">
        <v>147</v>
      </c>
      <c r="M16" s="7">
        <v>122</v>
      </c>
      <c r="N16" s="7">
        <v>40</v>
      </c>
      <c r="O16" s="7">
        <v>148</v>
      </c>
      <c r="P16" s="7">
        <v>27</v>
      </c>
      <c r="Q16" s="7">
        <v>540</v>
      </c>
      <c r="R16" s="12">
        <f t="shared" si="3"/>
        <v>1227</v>
      </c>
    </row>
    <row r="17" spans="1:18" x14ac:dyDescent="0.25">
      <c r="A17" s="10"/>
      <c r="B17" s="7">
        <f t="shared" ref="B17:H17" si="8">SUM(B11,B13:B16)</f>
        <v>286</v>
      </c>
      <c r="C17" s="7">
        <f t="shared" si="8"/>
        <v>686</v>
      </c>
      <c r="D17" s="7">
        <f t="shared" si="8"/>
        <v>245</v>
      </c>
      <c r="E17" s="7">
        <f t="shared" si="8"/>
        <v>482</v>
      </c>
      <c r="F17" s="7">
        <f t="shared" si="8"/>
        <v>497</v>
      </c>
      <c r="G17" s="7">
        <f t="shared" si="8"/>
        <v>1111</v>
      </c>
      <c r="H17" s="7">
        <f t="shared" si="8"/>
        <v>3307</v>
      </c>
      <c r="I17" s="2"/>
      <c r="J17" s="3" t="s">
        <v>10</v>
      </c>
      <c r="K17" s="7">
        <f t="shared" ref="K17:R17" si="9">SUM(K11,K13:K16)</f>
        <v>409</v>
      </c>
      <c r="L17" s="7">
        <f t="shared" si="9"/>
        <v>547</v>
      </c>
      <c r="M17" s="7">
        <f t="shared" si="9"/>
        <v>1033</v>
      </c>
      <c r="N17" s="7">
        <f t="shared" si="9"/>
        <v>416</v>
      </c>
      <c r="O17" s="7">
        <f t="shared" si="9"/>
        <v>864</v>
      </c>
      <c r="P17" s="7">
        <f t="shared" si="9"/>
        <v>482</v>
      </c>
      <c r="Q17" s="7">
        <f t="shared" si="9"/>
        <v>974</v>
      </c>
      <c r="R17" s="7">
        <f t="shared" si="9"/>
        <v>4725</v>
      </c>
    </row>
    <row r="18" spans="1:18" x14ac:dyDescent="0.25">
      <c r="B18" s="7"/>
      <c r="C18" s="7"/>
      <c r="D18" s="7"/>
      <c r="E18" s="7"/>
      <c r="F18" s="7"/>
      <c r="G18" s="7"/>
      <c r="H18" s="7"/>
      <c r="I18" s="2"/>
      <c r="K18" s="7"/>
      <c r="L18" s="7"/>
      <c r="M18" s="7"/>
      <c r="N18" s="7"/>
      <c r="O18" s="7"/>
      <c r="P18" s="7"/>
      <c r="Q18" s="10"/>
      <c r="R18" s="12"/>
    </row>
    <row r="19" spans="1:18" x14ac:dyDescent="0.25">
      <c r="A19" s="3" t="s">
        <v>14</v>
      </c>
      <c r="B19" s="7">
        <v>60</v>
      </c>
      <c r="C19" s="7">
        <v>64</v>
      </c>
      <c r="D19" s="7">
        <v>9</v>
      </c>
      <c r="E19" s="7">
        <v>40</v>
      </c>
      <c r="F19" s="7">
        <v>35</v>
      </c>
      <c r="G19" s="7">
        <v>4</v>
      </c>
      <c r="H19" s="7">
        <f t="shared" si="2"/>
        <v>212</v>
      </c>
      <c r="I19" s="2"/>
      <c r="J19" s="3" t="s">
        <v>14</v>
      </c>
      <c r="K19" s="21">
        <v>0</v>
      </c>
      <c r="L19" s="7">
        <v>3</v>
      </c>
      <c r="M19" s="7">
        <v>44</v>
      </c>
      <c r="N19" s="7">
        <v>9</v>
      </c>
      <c r="O19" s="7">
        <v>5</v>
      </c>
      <c r="P19" s="13">
        <v>0</v>
      </c>
      <c r="Q19" s="13">
        <v>0</v>
      </c>
      <c r="R19" s="12">
        <f t="shared" si="3"/>
        <v>61</v>
      </c>
    </row>
    <row r="20" spans="1:18" s="15" customFormat="1" x14ac:dyDescent="0.25">
      <c r="A20" s="19" t="s">
        <v>35</v>
      </c>
      <c r="B20" s="15">
        <f t="shared" ref="B20:G20" si="10">B19/$H$19</f>
        <v>0.28301886792452829</v>
      </c>
      <c r="C20" s="15">
        <f t="shared" si="10"/>
        <v>0.30188679245283018</v>
      </c>
      <c r="D20" s="15">
        <f t="shared" si="10"/>
        <v>4.2452830188679243E-2</v>
      </c>
      <c r="E20" s="15">
        <f t="shared" si="10"/>
        <v>0.18867924528301888</v>
      </c>
      <c r="F20" s="15">
        <f t="shared" si="10"/>
        <v>0.1650943396226415</v>
      </c>
      <c r="G20" s="15">
        <f t="shared" si="10"/>
        <v>1.8867924528301886E-2</v>
      </c>
      <c r="J20" s="19" t="s">
        <v>35</v>
      </c>
      <c r="K20" s="15">
        <f t="shared" ref="K20:Q20" si="11">K19/$R$19</f>
        <v>0</v>
      </c>
      <c r="L20" s="15">
        <f t="shared" si="11"/>
        <v>4.9180327868852458E-2</v>
      </c>
      <c r="M20" s="15">
        <f t="shared" si="11"/>
        <v>0.72131147540983609</v>
      </c>
      <c r="N20" s="15">
        <f t="shared" si="11"/>
        <v>0.14754098360655737</v>
      </c>
      <c r="O20" s="15">
        <f t="shared" si="11"/>
        <v>8.1967213114754092E-2</v>
      </c>
      <c r="P20" s="15">
        <f t="shared" si="11"/>
        <v>0</v>
      </c>
      <c r="Q20" s="15">
        <f t="shared" si="11"/>
        <v>0</v>
      </c>
    </row>
    <row r="21" spans="1:18" x14ac:dyDescent="0.25">
      <c r="A21" s="3" t="s">
        <v>23</v>
      </c>
      <c r="B21" s="7">
        <v>134</v>
      </c>
      <c r="C21" s="7">
        <v>182</v>
      </c>
      <c r="D21" s="7">
        <v>55</v>
      </c>
      <c r="E21" s="7">
        <v>142</v>
      </c>
      <c r="F21" s="7">
        <v>123</v>
      </c>
      <c r="G21" s="7">
        <v>19</v>
      </c>
      <c r="H21" s="7">
        <f t="shared" si="2"/>
        <v>655</v>
      </c>
      <c r="I21" s="2"/>
      <c r="J21" s="3" t="s">
        <v>23</v>
      </c>
      <c r="K21" s="7">
        <v>2</v>
      </c>
      <c r="L21" s="7">
        <v>24</v>
      </c>
      <c r="M21" s="7">
        <v>152</v>
      </c>
      <c r="N21" s="7">
        <v>41</v>
      </c>
      <c r="O21" s="7">
        <v>18</v>
      </c>
      <c r="P21" s="13">
        <v>0</v>
      </c>
      <c r="Q21" s="13">
        <v>0</v>
      </c>
      <c r="R21" s="12">
        <f t="shared" si="3"/>
        <v>237</v>
      </c>
    </row>
    <row r="22" spans="1:18" x14ac:dyDescent="0.25">
      <c r="A22" s="3" t="s">
        <v>24</v>
      </c>
      <c r="B22" s="7">
        <v>55</v>
      </c>
      <c r="C22" s="7">
        <v>131</v>
      </c>
      <c r="D22" s="7">
        <v>60</v>
      </c>
      <c r="E22" s="7">
        <v>115</v>
      </c>
      <c r="F22" s="7">
        <v>133</v>
      </c>
      <c r="G22" s="7">
        <v>22</v>
      </c>
      <c r="H22" s="7">
        <f t="shared" si="2"/>
        <v>516</v>
      </c>
      <c r="I22" s="2"/>
      <c r="J22" s="3" t="s">
        <v>24</v>
      </c>
      <c r="K22" s="7">
        <v>5</v>
      </c>
      <c r="L22" s="7">
        <v>53</v>
      </c>
      <c r="M22" s="7">
        <v>192</v>
      </c>
      <c r="N22" s="7">
        <v>58</v>
      </c>
      <c r="O22" s="7">
        <v>28</v>
      </c>
      <c r="P22" s="13">
        <v>0</v>
      </c>
      <c r="Q22" s="13">
        <v>0</v>
      </c>
      <c r="R22" s="12">
        <f t="shared" si="3"/>
        <v>336</v>
      </c>
    </row>
    <row r="23" spans="1:18" x14ac:dyDescent="0.25">
      <c r="A23" s="3" t="s">
        <v>25</v>
      </c>
      <c r="B23" s="7">
        <v>24</v>
      </c>
      <c r="C23" s="7">
        <v>90</v>
      </c>
      <c r="D23" s="7">
        <v>66</v>
      </c>
      <c r="E23" s="7">
        <v>52</v>
      </c>
      <c r="F23" s="7">
        <v>82</v>
      </c>
      <c r="G23" s="7">
        <v>42</v>
      </c>
      <c r="H23" s="7">
        <f t="shared" si="2"/>
        <v>356</v>
      </c>
      <c r="I23" s="2"/>
      <c r="J23" s="3" t="s">
        <v>25</v>
      </c>
      <c r="K23" s="7">
        <v>10</v>
      </c>
      <c r="L23" s="7">
        <v>63</v>
      </c>
      <c r="M23" s="7">
        <v>211</v>
      </c>
      <c r="N23" s="7">
        <v>47</v>
      </c>
      <c r="O23" s="7">
        <v>46</v>
      </c>
      <c r="P23" s="13">
        <v>1</v>
      </c>
      <c r="Q23" s="13">
        <v>0</v>
      </c>
      <c r="R23" s="12">
        <f t="shared" si="3"/>
        <v>378</v>
      </c>
    </row>
    <row r="24" spans="1:18" x14ac:dyDescent="0.25">
      <c r="A24" s="3" t="s">
        <v>9</v>
      </c>
      <c r="B24" s="7">
        <v>13</v>
      </c>
      <c r="C24" s="7">
        <v>219</v>
      </c>
      <c r="D24" s="7">
        <v>55</v>
      </c>
      <c r="E24" s="7">
        <v>133</v>
      </c>
      <c r="F24" s="7">
        <v>124</v>
      </c>
      <c r="G24" s="7">
        <v>1024</v>
      </c>
      <c r="H24" s="7">
        <f t="shared" si="2"/>
        <v>1568</v>
      </c>
      <c r="I24" s="2"/>
      <c r="J24" s="3" t="s">
        <v>9</v>
      </c>
      <c r="K24" s="7">
        <v>392</v>
      </c>
      <c r="L24" s="7">
        <v>404</v>
      </c>
      <c r="M24" s="7">
        <v>434</v>
      </c>
      <c r="N24" s="7">
        <v>261</v>
      </c>
      <c r="O24" s="7">
        <v>767</v>
      </c>
      <c r="P24" s="7">
        <v>481</v>
      </c>
      <c r="Q24" s="7">
        <v>974</v>
      </c>
      <c r="R24" s="12">
        <f t="shared" si="3"/>
        <v>3713</v>
      </c>
    </row>
    <row r="25" spans="1:18" x14ac:dyDescent="0.25">
      <c r="A25" s="3" t="s">
        <v>10</v>
      </c>
      <c r="B25" s="7">
        <f>SUM(B19:B24)</f>
        <v>286.28301886792451</v>
      </c>
      <c r="C25" s="7">
        <f t="shared" ref="C25:H25" si="12">SUM(C19:C24)</f>
        <v>686.30188679245282</v>
      </c>
      <c r="D25" s="7">
        <f t="shared" si="12"/>
        <v>245.04245283018867</v>
      </c>
      <c r="E25" s="7">
        <f t="shared" si="12"/>
        <v>482.18867924528303</v>
      </c>
      <c r="F25" s="7">
        <f t="shared" si="12"/>
        <v>497.16509433962267</v>
      </c>
      <c r="G25" s="7">
        <f t="shared" si="12"/>
        <v>1111.0188679245284</v>
      </c>
      <c r="H25" s="7">
        <f t="shared" si="12"/>
        <v>3307</v>
      </c>
      <c r="I25" s="2"/>
      <c r="J25" s="3" t="s">
        <v>10</v>
      </c>
      <c r="K25" s="7">
        <f>SUM(K19:K24)</f>
        <v>409</v>
      </c>
      <c r="L25" s="7">
        <f t="shared" ref="L25:R25" si="13">SUM(L19:L24)</f>
        <v>547.04918032786884</v>
      </c>
      <c r="M25" s="7">
        <f t="shared" si="13"/>
        <v>1033.7213114754099</v>
      </c>
      <c r="N25" s="7">
        <f t="shared" si="13"/>
        <v>416.14754098360658</v>
      </c>
      <c r="O25" s="7">
        <f t="shared" si="13"/>
        <v>864.08196721311469</v>
      </c>
      <c r="P25" s="7">
        <f t="shared" si="13"/>
        <v>482</v>
      </c>
      <c r="Q25" s="7">
        <f t="shared" si="13"/>
        <v>974</v>
      </c>
      <c r="R25" s="7">
        <f t="shared" si="13"/>
        <v>4725</v>
      </c>
    </row>
    <row r="26" spans="1:18" x14ac:dyDescent="0.25">
      <c r="A26" s="3"/>
      <c r="B26" s="8"/>
      <c r="C26" s="7"/>
      <c r="D26" s="7"/>
      <c r="E26" s="8"/>
      <c r="F26" s="7"/>
      <c r="G26" s="7"/>
      <c r="H26" s="7"/>
      <c r="I26" s="2"/>
      <c r="J26" s="3"/>
      <c r="K26" s="7"/>
      <c r="L26" s="7"/>
      <c r="M26" s="8"/>
      <c r="N26" s="7"/>
      <c r="O26" s="7"/>
      <c r="P26" s="11"/>
      <c r="Q26" s="7"/>
      <c r="R26" s="12"/>
    </row>
    <row r="27" spans="1:18" x14ac:dyDescent="0.25">
      <c r="A27" s="5" t="s">
        <v>15</v>
      </c>
      <c r="B27" s="7">
        <v>42</v>
      </c>
      <c r="C27" s="7">
        <v>47</v>
      </c>
      <c r="D27" s="7">
        <v>16</v>
      </c>
      <c r="E27" s="7">
        <v>43</v>
      </c>
      <c r="F27" s="7">
        <v>34</v>
      </c>
      <c r="G27" s="7">
        <v>9</v>
      </c>
      <c r="H27" s="7">
        <f t="shared" si="2"/>
        <v>191</v>
      </c>
      <c r="I27" s="2"/>
      <c r="J27" s="5" t="s">
        <v>15</v>
      </c>
      <c r="K27" s="8">
        <v>14</v>
      </c>
      <c r="L27" s="7">
        <v>13</v>
      </c>
      <c r="M27" s="7">
        <v>40</v>
      </c>
      <c r="N27" s="7">
        <v>9</v>
      </c>
      <c r="O27" s="7">
        <v>14</v>
      </c>
      <c r="P27" s="7">
        <v>4</v>
      </c>
      <c r="Q27" s="13">
        <v>0</v>
      </c>
      <c r="R27" s="12">
        <f t="shared" si="3"/>
        <v>94</v>
      </c>
    </row>
    <row r="28" spans="1:18" s="15" customFormat="1" x14ac:dyDescent="0.25">
      <c r="A28" s="19" t="s">
        <v>36</v>
      </c>
      <c r="B28" s="15">
        <f t="shared" ref="B28:G28" si="14">B27/$H$27</f>
        <v>0.21989528795811519</v>
      </c>
      <c r="C28" s="15">
        <f t="shared" si="14"/>
        <v>0.24607329842931938</v>
      </c>
      <c r="D28" s="15">
        <f t="shared" si="14"/>
        <v>8.3769633507853408E-2</v>
      </c>
      <c r="E28" s="15">
        <f t="shared" si="14"/>
        <v>0.22513089005235601</v>
      </c>
      <c r="F28" s="15">
        <f t="shared" si="14"/>
        <v>0.17801047120418848</v>
      </c>
      <c r="G28" s="15">
        <f t="shared" si="14"/>
        <v>4.712041884816754E-2</v>
      </c>
      <c r="J28" s="19" t="s">
        <v>36</v>
      </c>
      <c r="K28" s="15">
        <f t="shared" ref="K28:Q28" si="15">K27/$R$27</f>
        <v>0.14893617021276595</v>
      </c>
      <c r="L28" s="15">
        <f t="shared" si="15"/>
        <v>0.13829787234042554</v>
      </c>
      <c r="M28" s="15">
        <f t="shared" si="15"/>
        <v>0.42553191489361702</v>
      </c>
      <c r="N28" s="15">
        <f t="shared" si="15"/>
        <v>9.5744680851063829E-2</v>
      </c>
      <c r="O28" s="15">
        <f t="shared" si="15"/>
        <v>0.14893617021276595</v>
      </c>
      <c r="P28" s="15">
        <f t="shared" si="15"/>
        <v>4.2553191489361701E-2</v>
      </c>
      <c r="Q28" s="15">
        <f t="shared" si="15"/>
        <v>0</v>
      </c>
    </row>
    <row r="29" spans="1:18" x14ac:dyDescent="0.25">
      <c r="A29" s="5" t="s">
        <v>26</v>
      </c>
      <c r="B29" s="7">
        <v>113</v>
      </c>
      <c r="C29" s="7">
        <v>160</v>
      </c>
      <c r="D29" s="7">
        <v>64</v>
      </c>
      <c r="E29" s="7">
        <v>155</v>
      </c>
      <c r="F29" s="7">
        <v>134</v>
      </c>
      <c r="G29" s="7">
        <v>58</v>
      </c>
      <c r="H29" s="7">
        <f t="shared" si="2"/>
        <v>684</v>
      </c>
      <c r="I29" s="2"/>
      <c r="J29" s="5" t="s">
        <v>26</v>
      </c>
      <c r="K29" s="7">
        <v>57</v>
      </c>
      <c r="L29" s="7">
        <v>71</v>
      </c>
      <c r="M29" s="7">
        <v>173</v>
      </c>
      <c r="N29" s="7">
        <v>44</v>
      </c>
      <c r="O29" s="7">
        <v>62</v>
      </c>
      <c r="P29" s="7">
        <v>25</v>
      </c>
      <c r="Q29" s="7">
        <v>3</v>
      </c>
      <c r="R29" s="12">
        <f t="shared" si="3"/>
        <v>435</v>
      </c>
    </row>
    <row r="30" spans="1:18" x14ac:dyDescent="0.25">
      <c r="A30" s="5" t="s">
        <v>27</v>
      </c>
      <c r="B30" s="7">
        <v>68</v>
      </c>
      <c r="C30" s="7">
        <v>145</v>
      </c>
      <c r="D30" s="7">
        <v>74</v>
      </c>
      <c r="E30" s="7">
        <v>127</v>
      </c>
      <c r="F30" s="7">
        <v>154</v>
      </c>
      <c r="G30" s="7">
        <v>89</v>
      </c>
      <c r="H30" s="7">
        <f t="shared" si="2"/>
        <v>657</v>
      </c>
      <c r="I30" s="2"/>
      <c r="J30" s="5" t="s">
        <v>27</v>
      </c>
      <c r="K30" s="7">
        <v>62</v>
      </c>
      <c r="L30" s="7">
        <v>116</v>
      </c>
      <c r="M30" s="7">
        <v>237</v>
      </c>
      <c r="N30" s="7">
        <v>78</v>
      </c>
      <c r="O30" s="7">
        <v>90</v>
      </c>
      <c r="P30" s="7">
        <v>49</v>
      </c>
      <c r="Q30" s="7">
        <v>5</v>
      </c>
      <c r="R30" s="12">
        <f t="shared" si="3"/>
        <v>637</v>
      </c>
    </row>
    <row r="31" spans="1:18" x14ac:dyDescent="0.25">
      <c r="A31" s="5" t="s">
        <v>28</v>
      </c>
      <c r="B31" s="7">
        <v>31</v>
      </c>
      <c r="C31" s="7">
        <v>132</v>
      </c>
      <c r="D31" s="7">
        <v>53</v>
      </c>
      <c r="E31" s="7">
        <v>72</v>
      </c>
      <c r="F31" s="7">
        <v>88</v>
      </c>
      <c r="G31" s="7">
        <v>102</v>
      </c>
      <c r="H31" s="7">
        <f t="shared" si="2"/>
        <v>478</v>
      </c>
      <c r="I31" s="2"/>
      <c r="J31" s="5" t="s">
        <v>28</v>
      </c>
      <c r="K31" s="7">
        <v>57</v>
      </c>
      <c r="L31" s="7">
        <v>107</v>
      </c>
      <c r="M31" s="7">
        <v>225</v>
      </c>
      <c r="N31" s="7">
        <v>74</v>
      </c>
      <c r="O31" s="7">
        <v>109</v>
      </c>
      <c r="P31" s="7">
        <v>54</v>
      </c>
      <c r="Q31" s="7">
        <v>13</v>
      </c>
      <c r="R31" s="12">
        <f t="shared" si="3"/>
        <v>639</v>
      </c>
    </row>
    <row r="32" spans="1:18" x14ac:dyDescent="0.25">
      <c r="A32" s="3" t="s">
        <v>9</v>
      </c>
      <c r="B32" s="7">
        <v>32</v>
      </c>
      <c r="C32" s="7">
        <v>202</v>
      </c>
      <c r="D32" s="7">
        <v>38</v>
      </c>
      <c r="E32" s="7">
        <v>85</v>
      </c>
      <c r="F32" s="7">
        <v>87</v>
      </c>
      <c r="G32" s="7">
        <v>853</v>
      </c>
      <c r="H32" s="7">
        <f t="shared" si="2"/>
        <v>1297</v>
      </c>
      <c r="I32" s="2"/>
      <c r="J32" s="3" t="s">
        <v>9</v>
      </c>
      <c r="K32" s="7">
        <v>219</v>
      </c>
      <c r="L32" s="7">
        <v>240</v>
      </c>
      <c r="M32" s="7">
        <v>358</v>
      </c>
      <c r="N32" s="7">
        <v>211</v>
      </c>
      <c r="O32" s="7">
        <v>589</v>
      </c>
      <c r="P32" s="7">
        <v>350</v>
      </c>
      <c r="Q32" s="7">
        <v>953</v>
      </c>
      <c r="R32" s="12">
        <f t="shared" si="3"/>
        <v>2920</v>
      </c>
    </row>
    <row r="33" spans="1:18" x14ac:dyDescent="0.25">
      <c r="A33" s="3" t="s">
        <v>10</v>
      </c>
      <c r="B33" s="7">
        <f>SUM(B27:B32)</f>
        <v>286.21989528795814</v>
      </c>
      <c r="C33" s="7">
        <f t="shared" ref="C33:H33" si="16">SUM(C27:C32)</f>
        <v>686.24607329842934</v>
      </c>
      <c r="D33" s="7">
        <f t="shared" si="16"/>
        <v>245.08376963350787</v>
      </c>
      <c r="E33" s="7">
        <f t="shared" si="16"/>
        <v>482.22513089005236</v>
      </c>
      <c r="F33" s="7">
        <f t="shared" si="16"/>
        <v>497.17801047120417</v>
      </c>
      <c r="G33" s="7">
        <f t="shared" si="16"/>
        <v>1111.0471204188482</v>
      </c>
      <c r="H33" s="7">
        <f t="shared" si="16"/>
        <v>3307</v>
      </c>
      <c r="I33" s="2"/>
      <c r="J33" s="3" t="s">
        <v>10</v>
      </c>
      <c r="K33" s="7">
        <f>SUM(K27:K32)</f>
        <v>409.14893617021278</v>
      </c>
      <c r="L33" s="7">
        <f t="shared" ref="L33:R33" si="17">SUM(L27:L32)</f>
        <v>547.13829787234044</v>
      </c>
      <c r="M33" s="7">
        <f t="shared" si="17"/>
        <v>1033.4255319148936</v>
      </c>
      <c r="N33" s="7">
        <f t="shared" si="17"/>
        <v>416.09574468085106</v>
      </c>
      <c r="O33" s="7">
        <f t="shared" si="17"/>
        <v>864.14893617021278</v>
      </c>
      <c r="P33" s="7">
        <f t="shared" si="17"/>
        <v>482.04255319148933</v>
      </c>
      <c r="Q33" s="7">
        <f t="shared" si="17"/>
        <v>974</v>
      </c>
      <c r="R33" s="7">
        <f t="shared" si="17"/>
        <v>4725</v>
      </c>
    </row>
    <row r="34" spans="1:18" x14ac:dyDescent="0.25">
      <c r="A34" s="3"/>
      <c r="B34" s="8"/>
      <c r="C34" s="7"/>
      <c r="D34" s="7"/>
      <c r="E34" s="8"/>
      <c r="F34" s="7"/>
      <c r="G34" s="7"/>
      <c r="H34" s="7"/>
      <c r="I34" s="2"/>
      <c r="J34" s="3"/>
      <c r="K34" s="7"/>
      <c r="L34" s="7"/>
      <c r="M34" s="8"/>
      <c r="N34" s="7"/>
      <c r="O34" s="7"/>
      <c r="P34" s="11"/>
      <c r="Q34" s="9"/>
      <c r="R34" s="12"/>
    </row>
    <row r="35" spans="1:18" x14ac:dyDescent="0.25">
      <c r="A35" s="3" t="s">
        <v>16</v>
      </c>
      <c r="B35" s="8">
        <v>21</v>
      </c>
      <c r="C35" s="7">
        <v>48</v>
      </c>
      <c r="D35" s="7">
        <v>9</v>
      </c>
      <c r="E35" s="7">
        <v>36</v>
      </c>
      <c r="F35" s="7">
        <v>41</v>
      </c>
      <c r="G35" s="7">
        <v>4</v>
      </c>
      <c r="H35" s="7">
        <f t="shared" si="2"/>
        <v>159</v>
      </c>
      <c r="I35" s="2"/>
      <c r="J35" s="3" t="s">
        <v>16</v>
      </c>
      <c r="K35" s="8">
        <v>3</v>
      </c>
      <c r="L35" s="7">
        <v>2</v>
      </c>
      <c r="M35" s="7">
        <v>17</v>
      </c>
      <c r="N35" s="7">
        <v>10</v>
      </c>
      <c r="O35" s="7">
        <v>25</v>
      </c>
      <c r="P35" s="7">
        <v>12</v>
      </c>
      <c r="Q35" s="13">
        <v>0</v>
      </c>
      <c r="R35" s="12">
        <f t="shared" si="3"/>
        <v>69</v>
      </c>
    </row>
    <row r="36" spans="1:18" s="15" customFormat="1" x14ac:dyDescent="0.25">
      <c r="A36" s="19" t="s">
        <v>37</v>
      </c>
      <c r="B36" s="20">
        <f t="shared" ref="B36:G36" si="18">B35/$H$35</f>
        <v>0.13207547169811321</v>
      </c>
      <c r="C36" s="20">
        <f t="shared" si="18"/>
        <v>0.30188679245283018</v>
      </c>
      <c r="D36" s="20">
        <f t="shared" si="18"/>
        <v>5.6603773584905662E-2</v>
      </c>
      <c r="E36" s="20">
        <f t="shared" si="18"/>
        <v>0.22641509433962265</v>
      </c>
      <c r="F36" s="20">
        <f t="shared" si="18"/>
        <v>0.25786163522012578</v>
      </c>
      <c r="G36" s="20">
        <f t="shared" si="18"/>
        <v>2.5157232704402517E-2</v>
      </c>
      <c r="J36" s="19" t="s">
        <v>37</v>
      </c>
      <c r="K36" s="20">
        <f t="shared" ref="K36:Q36" si="19">K35/$R$35</f>
        <v>4.3478260869565216E-2</v>
      </c>
      <c r="L36" s="20">
        <f t="shared" si="19"/>
        <v>2.8985507246376812E-2</v>
      </c>
      <c r="M36" s="20">
        <f t="shared" si="19"/>
        <v>0.24637681159420291</v>
      </c>
      <c r="N36" s="20">
        <f t="shared" si="19"/>
        <v>0.14492753623188406</v>
      </c>
      <c r="O36" s="20">
        <f t="shared" si="19"/>
        <v>0.36231884057971014</v>
      </c>
      <c r="P36" s="20">
        <f t="shared" si="19"/>
        <v>0.17391304347826086</v>
      </c>
      <c r="Q36" s="20">
        <f t="shared" si="19"/>
        <v>0</v>
      </c>
      <c r="R36" s="20"/>
    </row>
    <row r="37" spans="1:18" x14ac:dyDescent="0.25">
      <c r="A37" s="3" t="s">
        <v>29</v>
      </c>
      <c r="B37" s="7">
        <v>68</v>
      </c>
      <c r="C37" s="7">
        <v>217</v>
      </c>
      <c r="D37" s="7">
        <v>57</v>
      </c>
      <c r="E37" s="7">
        <v>155</v>
      </c>
      <c r="F37" s="7">
        <v>174</v>
      </c>
      <c r="G37" s="7">
        <v>31</v>
      </c>
      <c r="H37" s="7">
        <f t="shared" si="2"/>
        <v>702</v>
      </c>
      <c r="I37" s="2"/>
      <c r="J37" s="3" t="s">
        <v>29</v>
      </c>
      <c r="K37" s="8">
        <v>12</v>
      </c>
      <c r="L37" s="7">
        <v>17</v>
      </c>
      <c r="M37" s="7">
        <v>86</v>
      </c>
      <c r="N37" s="7">
        <v>61</v>
      </c>
      <c r="O37" s="7">
        <v>136</v>
      </c>
      <c r="P37" s="7">
        <v>59</v>
      </c>
      <c r="Q37" s="7">
        <v>3</v>
      </c>
      <c r="R37" s="12">
        <f t="shared" si="3"/>
        <v>374</v>
      </c>
    </row>
    <row r="38" spans="1:18" x14ac:dyDescent="0.25">
      <c r="A38" s="3" t="s">
        <v>30</v>
      </c>
      <c r="B38" s="7">
        <v>57</v>
      </c>
      <c r="C38" s="7">
        <v>180</v>
      </c>
      <c r="D38" s="7">
        <v>71</v>
      </c>
      <c r="E38" s="7">
        <v>143</v>
      </c>
      <c r="F38" s="7">
        <v>122</v>
      </c>
      <c r="G38" s="7">
        <v>50</v>
      </c>
      <c r="H38" s="7">
        <f t="shared" si="2"/>
        <v>623</v>
      </c>
      <c r="I38" s="2"/>
      <c r="J38" s="3" t="s">
        <v>30</v>
      </c>
      <c r="K38" s="7">
        <v>17</v>
      </c>
      <c r="L38" s="7">
        <v>39</v>
      </c>
      <c r="M38" s="7">
        <v>168</v>
      </c>
      <c r="N38" s="7">
        <v>95</v>
      </c>
      <c r="O38" s="7">
        <v>204</v>
      </c>
      <c r="P38" s="7">
        <v>86</v>
      </c>
      <c r="Q38" s="7">
        <v>12</v>
      </c>
      <c r="R38" s="12">
        <f t="shared" si="3"/>
        <v>621</v>
      </c>
    </row>
    <row r="39" spans="1:18" x14ac:dyDescent="0.25">
      <c r="A39" s="3" t="s">
        <v>31</v>
      </c>
      <c r="B39" s="7">
        <v>32</v>
      </c>
      <c r="C39" s="7">
        <v>106</v>
      </c>
      <c r="D39" s="7">
        <v>66</v>
      </c>
      <c r="E39" s="7">
        <v>71</v>
      </c>
      <c r="F39" s="7">
        <v>72</v>
      </c>
      <c r="G39" s="7">
        <v>50</v>
      </c>
      <c r="H39" s="7">
        <f t="shared" si="2"/>
        <v>397</v>
      </c>
      <c r="I39" s="2"/>
      <c r="J39" s="3" t="s">
        <v>31</v>
      </c>
      <c r="K39" s="7">
        <v>20</v>
      </c>
      <c r="L39" s="7">
        <v>53</v>
      </c>
      <c r="M39" s="7">
        <v>204</v>
      </c>
      <c r="N39" s="7">
        <v>89</v>
      </c>
      <c r="O39" s="7">
        <v>195</v>
      </c>
      <c r="P39" s="7">
        <v>79</v>
      </c>
      <c r="Q39" s="7">
        <v>18</v>
      </c>
      <c r="R39" s="12">
        <f t="shared" si="3"/>
        <v>658</v>
      </c>
    </row>
    <row r="40" spans="1:18" x14ac:dyDescent="0.25">
      <c r="A40" s="3" t="s">
        <v>9</v>
      </c>
      <c r="B40" s="7">
        <v>108</v>
      </c>
      <c r="C40" s="7">
        <v>135</v>
      </c>
      <c r="D40" s="7">
        <v>42</v>
      </c>
      <c r="E40" s="7">
        <v>77</v>
      </c>
      <c r="F40" s="7">
        <v>88</v>
      </c>
      <c r="G40" s="7">
        <v>976</v>
      </c>
      <c r="H40" s="7">
        <f t="shared" si="2"/>
        <v>1426</v>
      </c>
      <c r="I40" s="2"/>
      <c r="J40" s="3" t="s">
        <v>9</v>
      </c>
      <c r="K40" s="7">
        <v>357</v>
      </c>
      <c r="L40" s="7">
        <v>436</v>
      </c>
      <c r="M40" s="7">
        <v>558</v>
      </c>
      <c r="N40" s="7">
        <v>161</v>
      </c>
      <c r="O40" s="7">
        <v>304</v>
      </c>
      <c r="P40" s="7">
        <v>246</v>
      </c>
      <c r="Q40" s="7">
        <v>941</v>
      </c>
      <c r="R40" s="12">
        <f t="shared" si="3"/>
        <v>3003</v>
      </c>
    </row>
    <row r="41" spans="1:18" x14ac:dyDescent="0.25">
      <c r="A41" s="3" t="s">
        <v>10</v>
      </c>
      <c r="B41" s="7">
        <f>SUM(B35:B40)</f>
        <v>286.1320754716981</v>
      </c>
      <c r="C41" s="7">
        <f t="shared" ref="C41:H41" si="20">SUM(C35:C40)</f>
        <v>686.30188679245282</v>
      </c>
      <c r="D41" s="7">
        <f t="shared" si="20"/>
        <v>245.05660377358492</v>
      </c>
      <c r="E41" s="7">
        <f t="shared" si="20"/>
        <v>482.22641509433959</v>
      </c>
      <c r="F41" s="7">
        <f t="shared" si="20"/>
        <v>497.25786163522014</v>
      </c>
      <c r="G41" s="7">
        <f t="shared" si="20"/>
        <v>1111.0251572327045</v>
      </c>
      <c r="H41" s="7">
        <f t="shared" si="20"/>
        <v>3307</v>
      </c>
      <c r="I41" s="2"/>
      <c r="J41" s="3" t="s">
        <v>10</v>
      </c>
      <c r="K41" s="7">
        <f>SUM(K35:K40)</f>
        <v>409.04347826086956</v>
      </c>
      <c r="L41" s="7">
        <f t="shared" ref="L41:R41" si="21">SUM(L35:L40)</f>
        <v>547.02898550724638</v>
      </c>
      <c r="M41" s="7">
        <f t="shared" si="21"/>
        <v>1033.2463768115942</v>
      </c>
      <c r="N41" s="7">
        <f t="shared" si="21"/>
        <v>416.14492753623188</v>
      </c>
      <c r="O41" s="7">
        <f t="shared" si="21"/>
        <v>864.36231884057975</v>
      </c>
      <c r="P41" s="7">
        <f t="shared" si="21"/>
        <v>482.17391304347825</v>
      </c>
      <c r="Q41" s="7">
        <f t="shared" si="21"/>
        <v>974</v>
      </c>
      <c r="R41" s="7">
        <f t="shared" si="21"/>
        <v>4725</v>
      </c>
    </row>
    <row r="44" spans="1:18" x14ac:dyDescent="0.25">
      <c r="L44" s="1"/>
      <c r="O44" s="1"/>
    </row>
    <row r="45" spans="1:18" x14ac:dyDescent="0.25">
      <c r="L45" s="1"/>
      <c r="M45" s="1"/>
      <c r="O45" s="1"/>
    </row>
    <row r="46" spans="1:18" ht="15" customHeight="1" x14ac:dyDescent="0.25">
      <c r="A46" s="22" t="s">
        <v>6</v>
      </c>
      <c r="B46" s="22"/>
      <c r="C46" s="22"/>
      <c r="D46" s="22"/>
      <c r="E46" s="22"/>
      <c r="F46" s="22"/>
      <c r="G46" s="22"/>
      <c r="L46" s="1"/>
      <c r="M46" s="1"/>
      <c r="O46" s="1"/>
    </row>
    <row r="47" spans="1:18" x14ac:dyDescent="0.25">
      <c r="A47" s="22"/>
      <c r="B47" s="22"/>
      <c r="C47" s="22"/>
      <c r="D47" s="22"/>
      <c r="E47" s="22"/>
      <c r="F47" s="22"/>
      <c r="G47" s="22"/>
      <c r="H47" s="6"/>
      <c r="I47" s="6"/>
      <c r="J47" s="6"/>
      <c r="K47" s="6"/>
      <c r="M47" s="1"/>
      <c r="O47" s="1"/>
      <c r="Q47" s="1"/>
    </row>
    <row r="48" spans="1:18" x14ac:dyDescent="0.25">
      <c r="A48" s="22"/>
      <c r="B48" s="22"/>
      <c r="C48" s="22"/>
      <c r="D48" s="22"/>
      <c r="E48" s="22"/>
      <c r="F48" s="22"/>
      <c r="G48" s="22"/>
      <c r="H48" s="6"/>
      <c r="I48" s="6"/>
      <c r="J48" s="6"/>
      <c r="K48" s="6"/>
      <c r="L48" s="1"/>
      <c r="M48" s="1"/>
      <c r="N48" s="1"/>
      <c r="O48" s="1"/>
      <c r="P48" s="1"/>
      <c r="Q48" s="1"/>
    </row>
    <row r="49" spans="1:17" x14ac:dyDescent="0.25">
      <c r="A49" s="22"/>
      <c r="B49" s="22"/>
      <c r="C49" s="22"/>
      <c r="D49" s="22"/>
      <c r="E49" s="22"/>
      <c r="F49" s="22"/>
      <c r="G49" s="22"/>
      <c r="H49" s="6"/>
      <c r="I49" s="6"/>
      <c r="J49" s="6"/>
      <c r="K49" s="6"/>
      <c r="M49" s="1"/>
      <c r="O49" s="1"/>
      <c r="Q49" s="1"/>
    </row>
    <row r="50" spans="1:17" x14ac:dyDescent="0.25">
      <c r="A50" s="16"/>
      <c r="B50" s="14"/>
      <c r="C50" s="14"/>
      <c r="D50" s="14"/>
      <c r="E50" s="14"/>
      <c r="F50" s="14"/>
      <c r="G50" s="14"/>
      <c r="H50" s="6"/>
      <c r="I50" s="6"/>
      <c r="J50" s="6"/>
      <c r="K50" s="6"/>
      <c r="L50" s="1"/>
      <c r="M50" s="1"/>
      <c r="N50" s="1"/>
      <c r="O50" s="1"/>
      <c r="P50" s="1"/>
      <c r="Q50" s="1"/>
    </row>
    <row r="51" spans="1:17" x14ac:dyDescent="0.25">
      <c r="A51" s="16"/>
      <c r="B51" s="14"/>
      <c r="C51" s="14"/>
      <c r="D51" s="14"/>
      <c r="E51" s="14"/>
      <c r="F51" s="14"/>
      <c r="G51" s="14"/>
      <c r="H51" s="6"/>
      <c r="I51" s="6"/>
      <c r="J51" s="6"/>
      <c r="K51" s="6"/>
      <c r="M51" s="1"/>
      <c r="O51" s="1"/>
      <c r="Q51" s="1"/>
    </row>
    <row r="52" spans="1:17" x14ac:dyDescent="0.25">
      <c r="H52" s="6"/>
      <c r="I52" s="6"/>
      <c r="J52" s="6"/>
      <c r="K52" s="6"/>
      <c r="L52" s="1"/>
      <c r="M52" s="1"/>
      <c r="N52" s="1"/>
      <c r="O52" s="1"/>
      <c r="P52" s="1"/>
      <c r="Q52" s="1"/>
    </row>
  </sheetData>
  <mergeCells count="1">
    <mergeCell ref="A46:G49"/>
  </mergeCells>
  <phoneticPr fontId="3" type="noConversion"/>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pathology associate spot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cyz</dc:creator>
  <cp:lastModifiedBy>Fu, Hongjun</cp:lastModifiedBy>
  <dcterms:created xsi:type="dcterms:W3CDTF">2015-06-05T18:17:20Z</dcterms:created>
  <dcterms:modified xsi:type="dcterms:W3CDTF">2021-08-26T16:21:18Z</dcterms:modified>
</cp:coreProperties>
</file>