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e41c33b619963992/Desktop/P_W/A_MS_datasets/"/>
    </mc:Choice>
  </mc:AlternateContent>
  <xr:revisionPtr revIDLastSave="45" documentId="13_ncr:1_{69089D96-8576-4A7C-AF93-5ABF30FE5977}" xr6:coauthVersionLast="47" xr6:coauthVersionMax="47" xr10:uidLastSave="{C6FAD372-88B2-4891-AE1D-0D44A09044BE}"/>
  <bookViews>
    <workbookView xWindow="22932" yWindow="-108" windowWidth="30936" windowHeight="16776" activeTab="1" xr2:uid="{00000000-000D-0000-FFFF-FFFF00000000}"/>
  </bookViews>
  <sheets>
    <sheet name="Data_R2" sheetId="9" r:id="rId1"/>
    <sheet name="Data_R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0" i="10" l="1"/>
  <c r="H110" i="10"/>
  <c r="G110" i="10"/>
  <c r="F110" i="10"/>
  <c r="I109" i="10"/>
  <c r="H109" i="10"/>
  <c r="G109" i="10"/>
  <c r="F109" i="10"/>
  <c r="I108" i="10"/>
  <c r="H108" i="10"/>
  <c r="G108" i="10"/>
  <c r="F108" i="10"/>
  <c r="I107" i="10"/>
  <c r="H107" i="10"/>
  <c r="G107" i="10"/>
  <c r="F107" i="10"/>
  <c r="I106" i="10"/>
  <c r="H106" i="10"/>
  <c r="G106" i="10"/>
  <c r="F106" i="10"/>
  <c r="I105" i="10"/>
  <c r="H105" i="10"/>
  <c r="G105" i="10"/>
  <c r="F105" i="10"/>
  <c r="I104" i="10"/>
  <c r="H104" i="10"/>
  <c r="G104" i="10"/>
  <c r="F104" i="10"/>
  <c r="I103" i="10"/>
  <c r="H103" i="10"/>
  <c r="G103" i="10"/>
  <c r="F103" i="10"/>
  <c r="I102" i="10"/>
  <c r="H102" i="10"/>
  <c r="G102" i="10"/>
  <c r="F102" i="10"/>
  <c r="I101" i="10"/>
  <c r="H101" i="10"/>
  <c r="G101" i="10"/>
  <c r="F101" i="10"/>
  <c r="I100" i="10"/>
  <c r="H100" i="10"/>
  <c r="G100" i="10"/>
  <c r="F100" i="10"/>
  <c r="I99" i="10"/>
  <c r="H99" i="10"/>
  <c r="G99" i="10"/>
  <c r="F99" i="10"/>
  <c r="I98" i="10"/>
  <c r="H98" i="10"/>
  <c r="G98" i="10"/>
  <c r="F98" i="10"/>
  <c r="I97" i="10"/>
  <c r="H97" i="10"/>
  <c r="G97" i="10"/>
  <c r="F97" i="10"/>
  <c r="I96" i="10"/>
  <c r="H96" i="10"/>
  <c r="G96" i="10"/>
  <c r="F96" i="10"/>
  <c r="I95" i="10"/>
  <c r="H95" i="10"/>
  <c r="G95" i="10"/>
  <c r="F95" i="10"/>
  <c r="I94" i="10"/>
  <c r="H94" i="10"/>
  <c r="G94" i="10"/>
  <c r="F94" i="10"/>
  <c r="I93" i="10"/>
  <c r="H93" i="10"/>
  <c r="G93" i="10"/>
  <c r="F93" i="10"/>
  <c r="I92" i="10"/>
  <c r="H92" i="10"/>
  <c r="G92" i="10"/>
  <c r="F92" i="10"/>
  <c r="I91" i="10"/>
  <c r="H91" i="10"/>
  <c r="G91" i="10"/>
  <c r="F91" i="10"/>
  <c r="I90" i="10"/>
  <c r="H90" i="10"/>
  <c r="G90" i="10"/>
  <c r="F90" i="10"/>
  <c r="I89" i="10"/>
  <c r="H89" i="10"/>
  <c r="G89" i="10"/>
  <c r="F89" i="10"/>
  <c r="I88" i="10"/>
  <c r="H88" i="10"/>
  <c r="G88" i="10"/>
  <c r="F88" i="10"/>
  <c r="I87" i="10"/>
  <c r="H87" i="10"/>
  <c r="G87" i="10"/>
  <c r="F87" i="10"/>
  <c r="I86" i="10"/>
  <c r="H86" i="10"/>
  <c r="G86" i="10"/>
  <c r="F86" i="10"/>
  <c r="I85" i="10"/>
  <c r="H85" i="10"/>
  <c r="G85" i="10"/>
  <c r="F85" i="10"/>
  <c r="I84" i="10"/>
  <c r="H84" i="10"/>
  <c r="G84" i="10"/>
  <c r="F84" i="10"/>
  <c r="I83" i="10"/>
  <c r="H83" i="10"/>
  <c r="G83" i="10"/>
  <c r="F83" i="10"/>
  <c r="I82" i="10"/>
  <c r="H82" i="10"/>
  <c r="G82" i="10"/>
  <c r="F82" i="10"/>
  <c r="I81" i="10"/>
  <c r="H81" i="10"/>
  <c r="G81" i="10"/>
  <c r="F81" i="10"/>
  <c r="I80" i="10"/>
  <c r="H80" i="10"/>
  <c r="G80" i="10"/>
  <c r="F80" i="10"/>
  <c r="I79" i="10"/>
  <c r="H79" i="10"/>
  <c r="G79" i="10"/>
  <c r="F79" i="10"/>
  <c r="I78" i="10"/>
  <c r="H78" i="10"/>
  <c r="G78" i="10"/>
  <c r="F78" i="10"/>
  <c r="I77" i="10"/>
  <c r="H77" i="10"/>
  <c r="G77" i="10"/>
  <c r="F77" i="10"/>
  <c r="I76" i="10"/>
  <c r="H76" i="10"/>
  <c r="G76" i="10"/>
  <c r="F76" i="10"/>
  <c r="I75" i="10"/>
  <c r="H75" i="10"/>
  <c r="G75" i="10"/>
  <c r="F75" i="10"/>
  <c r="I74" i="10"/>
  <c r="H74" i="10"/>
  <c r="G74" i="10"/>
  <c r="F74" i="10"/>
  <c r="I73" i="10"/>
  <c r="H73" i="10"/>
  <c r="G73" i="10"/>
  <c r="F73" i="10"/>
  <c r="I72" i="10"/>
  <c r="H72" i="10"/>
  <c r="G72" i="10"/>
  <c r="F72" i="10"/>
  <c r="I71" i="10"/>
  <c r="H71" i="10"/>
  <c r="G71" i="10"/>
  <c r="F71" i="10"/>
  <c r="I70" i="10"/>
  <c r="H70" i="10"/>
  <c r="G70" i="10"/>
  <c r="F70" i="10"/>
  <c r="I69" i="10"/>
  <c r="H69" i="10"/>
  <c r="G69" i="10"/>
  <c r="F69" i="10"/>
  <c r="I68" i="10"/>
  <c r="H68" i="10"/>
  <c r="G68" i="10"/>
  <c r="F68" i="10"/>
  <c r="I67" i="10"/>
  <c r="H67" i="10"/>
  <c r="G67" i="10"/>
  <c r="F67" i="10"/>
  <c r="I66" i="10"/>
  <c r="H66" i="10"/>
  <c r="G66" i="10"/>
  <c r="F66" i="10"/>
  <c r="I65" i="10"/>
  <c r="H65" i="10"/>
  <c r="G65" i="10"/>
  <c r="F65" i="10"/>
  <c r="I64" i="10"/>
  <c r="H64" i="10"/>
  <c r="G64" i="10"/>
  <c r="F64" i="10"/>
  <c r="I63" i="10"/>
  <c r="H63" i="10"/>
  <c r="G63" i="10"/>
  <c r="F63" i="10"/>
  <c r="I62" i="10"/>
  <c r="H62" i="10"/>
  <c r="G62" i="10"/>
  <c r="F62" i="10"/>
  <c r="I61" i="10"/>
  <c r="H61" i="10"/>
  <c r="G61" i="10"/>
  <c r="F61" i="10"/>
  <c r="I60" i="10"/>
  <c r="H60" i="10"/>
  <c r="G60" i="10"/>
  <c r="F60" i="10"/>
  <c r="I59" i="10"/>
  <c r="H59" i="10"/>
  <c r="G59" i="10"/>
  <c r="F59" i="10"/>
  <c r="I58" i="10"/>
  <c r="H58" i="10"/>
  <c r="G58" i="10"/>
  <c r="F58" i="10"/>
  <c r="I57" i="10"/>
  <c r="H57" i="10"/>
  <c r="G57" i="10"/>
  <c r="F57" i="10"/>
  <c r="I56" i="10"/>
  <c r="H56" i="10"/>
  <c r="G56" i="10"/>
  <c r="F56" i="10"/>
  <c r="I55" i="10"/>
  <c r="H55" i="10"/>
  <c r="G55" i="10"/>
  <c r="F55" i="10"/>
  <c r="I54" i="10"/>
  <c r="H54" i="10"/>
  <c r="G54" i="10"/>
  <c r="F54" i="10"/>
  <c r="I53" i="10"/>
  <c r="H53" i="10"/>
  <c r="G53" i="10"/>
  <c r="F53" i="10"/>
  <c r="I52" i="10"/>
  <c r="H52" i="10"/>
  <c r="G52" i="10"/>
  <c r="F52" i="10"/>
  <c r="I51" i="10"/>
  <c r="H51" i="10"/>
  <c r="G51" i="10"/>
  <c r="F51" i="10"/>
  <c r="I50" i="10"/>
  <c r="H50" i="10"/>
  <c r="G50" i="10"/>
  <c r="F50" i="10"/>
  <c r="I49" i="10"/>
  <c r="H49" i="10"/>
  <c r="G49" i="10"/>
  <c r="F49" i="10"/>
  <c r="I48" i="10"/>
  <c r="H48" i="10"/>
  <c r="G48" i="10"/>
  <c r="F48" i="10"/>
  <c r="I47" i="10"/>
  <c r="H47" i="10"/>
  <c r="G47" i="10"/>
  <c r="F47" i="10"/>
  <c r="I46" i="10"/>
  <c r="H46" i="10"/>
  <c r="G46" i="10"/>
  <c r="F46" i="10"/>
  <c r="I45" i="10"/>
  <c r="H45" i="10"/>
  <c r="G45" i="10"/>
  <c r="F45" i="10"/>
  <c r="I44" i="10"/>
  <c r="H44" i="10"/>
  <c r="G44" i="10"/>
  <c r="F44" i="10"/>
  <c r="I43" i="10"/>
  <c r="H43" i="10"/>
  <c r="G43" i="10"/>
  <c r="F43" i="10"/>
  <c r="I42" i="10"/>
  <c r="H42" i="10"/>
  <c r="G42" i="10"/>
  <c r="F42" i="10"/>
  <c r="I41" i="10"/>
  <c r="H41" i="10"/>
  <c r="G41" i="10"/>
  <c r="F41" i="10"/>
  <c r="I40" i="10"/>
  <c r="H40" i="10"/>
  <c r="G40" i="10"/>
  <c r="F40" i="10"/>
  <c r="I39" i="10"/>
  <c r="H39" i="10"/>
  <c r="G39" i="10"/>
  <c r="F39" i="10"/>
  <c r="I38" i="10"/>
  <c r="H38" i="10"/>
  <c r="G38" i="10"/>
  <c r="F38" i="10"/>
  <c r="I37" i="10"/>
  <c r="H37" i="10"/>
  <c r="G37" i="10"/>
  <c r="F37" i="10"/>
  <c r="I36" i="10"/>
  <c r="H36" i="10"/>
  <c r="G36" i="10"/>
  <c r="F36" i="10"/>
  <c r="I35" i="10"/>
  <c r="H35" i="10"/>
  <c r="G35" i="10"/>
  <c r="F35" i="10"/>
  <c r="I34" i="10"/>
  <c r="H34" i="10"/>
  <c r="G34" i="10"/>
  <c r="F34" i="10"/>
  <c r="I33" i="10"/>
  <c r="H33" i="10"/>
  <c r="G33" i="10"/>
  <c r="F33" i="10"/>
  <c r="I32" i="10"/>
  <c r="H32" i="10"/>
  <c r="G32" i="10"/>
  <c r="F32" i="10"/>
  <c r="I31" i="10"/>
  <c r="H31" i="10"/>
  <c r="G31" i="10"/>
  <c r="F31" i="10"/>
  <c r="I30" i="10"/>
  <c r="H30" i="10"/>
  <c r="G30" i="10"/>
  <c r="F30" i="10"/>
  <c r="I29" i="10"/>
  <c r="H29" i="10"/>
  <c r="G29" i="10"/>
  <c r="F29" i="10"/>
  <c r="I28" i="10"/>
  <c r="H28" i="10"/>
  <c r="G28" i="10"/>
  <c r="F28" i="10"/>
  <c r="I27" i="10"/>
  <c r="H27" i="10"/>
  <c r="G27" i="10"/>
  <c r="F27" i="10"/>
  <c r="I26" i="10"/>
  <c r="H26" i="10"/>
  <c r="G26" i="10"/>
  <c r="F26" i="10"/>
  <c r="I25" i="10"/>
  <c r="H25" i="10"/>
  <c r="G25" i="10"/>
  <c r="F25" i="10"/>
  <c r="I24" i="10"/>
  <c r="H24" i="10"/>
  <c r="G24" i="10"/>
  <c r="F24" i="10"/>
  <c r="I23" i="10"/>
  <c r="H23" i="10"/>
  <c r="G23" i="10"/>
  <c r="F23" i="10"/>
  <c r="I22" i="10"/>
  <c r="H22" i="10"/>
  <c r="G22" i="10"/>
  <c r="F22" i="10"/>
  <c r="I21" i="10"/>
  <c r="H21" i="10"/>
  <c r="G21" i="10"/>
  <c r="F21" i="10"/>
  <c r="I20" i="10"/>
  <c r="H20" i="10"/>
  <c r="G20" i="10"/>
  <c r="F20" i="10"/>
  <c r="I19" i="10"/>
  <c r="H19" i="10"/>
  <c r="G19" i="10"/>
  <c r="F19" i="10"/>
  <c r="I18" i="10"/>
  <c r="H18" i="10"/>
  <c r="G18" i="10"/>
  <c r="F18" i="10"/>
  <c r="I17" i="10"/>
  <c r="H17" i="10"/>
  <c r="G17" i="10"/>
  <c r="F17" i="10"/>
  <c r="I16" i="10"/>
  <c r="H16" i="10"/>
  <c r="G16" i="10"/>
  <c r="F16" i="10"/>
  <c r="I15" i="10"/>
  <c r="H15" i="10"/>
  <c r="G15" i="10"/>
  <c r="F15" i="10"/>
  <c r="I14" i="10"/>
  <c r="H14" i="10"/>
  <c r="G14" i="10"/>
  <c r="F14" i="10"/>
  <c r="I13" i="10"/>
  <c r="H13" i="10"/>
  <c r="G13" i="10"/>
  <c r="F13" i="10"/>
  <c r="I12" i="10"/>
  <c r="H12" i="10"/>
  <c r="G12" i="10"/>
  <c r="F12" i="10"/>
  <c r="I11" i="10"/>
  <c r="H11" i="10"/>
  <c r="G11" i="10"/>
  <c r="F11" i="10"/>
  <c r="I10" i="10"/>
  <c r="H10" i="10"/>
  <c r="G10" i="10"/>
  <c r="F10" i="10"/>
  <c r="I9" i="10"/>
  <c r="H9" i="10"/>
  <c r="G9" i="10"/>
  <c r="F9" i="10"/>
  <c r="I8" i="10"/>
  <c r="H8" i="10"/>
  <c r="G8" i="10"/>
  <c r="F8" i="10"/>
  <c r="I7" i="10"/>
  <c r="H7" i="10"/>
  <c r="G7" i="10"/>
  <c r="F7" i="10"/>
  <c r="I6" i="10"/>
  <c r="H6" i="10"/>
  <c r="G6" i="10"/>
  <c r="F6" i="10"/>
  <c r="I5" i="10"/>
  <c r="H5" i="10"/>
  <c r="G5" i="10"/>
  <c r="F5" i="10"/>
  <c r="I4" i="10"/>
  <c r="H4" i="10"/>
  <c r="G4" i="10"/>
  <c r="F4" i="10"/>
  <c r="I3" i="10"/>
  <c r="H3" i="10"/>
  <c r="G3" i="10"/>
  <c r="F3" i="10"/>
  <c r="I2" i="10"/>
  <c r="H2" i="10"/>
  <c r="G2" i="10"/>
  <c r="F2" i="10"/>
  <c r="H20" i="9"/>
  <c r="G20" i="9" s="1"/>
  <c r="H32" i="9"/>
  <c r="G32" i="9" s="1"/>
  <c r="H67" i="9"/>
  <c r="G67" i="9" s="1"/>
  <c r="H69" i="9"/>
  <c r="G69" i="9" s="1"/>
  <c r="H77" i="9"/>
  <c r="G77" i="9" s="1"/>
  <c r="H85" i="9"/>
  <c r="G85" i="9" s="1"/>
  <c r="H100" i="9"/>
  <c r="G100" i="9" s="1"/>
  <c r="M22" i="9"/>
  <c r="L22" i="9"/>
  <c r="K22" i="9"/>
  <c r="I22" i="9"/>
  <c r="J22" i="9" s="1"/>
  <c r="H22" i="9" s="1"/>
  <c r="G22" i="9" s="1"/>
  <c r="F22" i="9"/>
  <c r="M21" i="9"/>
  <c r="L21" i="9"/>
  <c r="K21" i="9"/>
  <c r="I21" i="9"/>
  <c r="J21" i="9" s="1"/>
  <c r="H21" i="9" s="1"/>
  <c r="G21" i="9" s="1"/>
  <c r="F21" i="9"/>
  <c r="M20" i="9"/>
  <c r="L20" i="9"/>
  <c r="K20" i="9"/>
  <c r="I20" i="9"/>
  <c r="J20" i="9" s="1"/>
  <c r="F20" i="9"/>
  <c r="M19" i="9"/>
  <c r="L19" i="9"/>
  <c r="K19" i="9"/>
  <c r="I19" i="9"/>
  <c r="J19" i="9" s="1"/>
  <c r="H19" i="9" s="1"/>
  <c r="G19" i="9" s="1"/>
  <c r="F19" i="9"/>
  <c r="M18" i="9"/>
  <c r="L18" i="9"/>
  <c r="K18" i="9"/>
  <c r="I18" i="9"/>
  <c r="J18" i="9" s="1"/>
  <c r="H18" i="9" s="1"/>
  <c r="G18" i="9" s="1"/>
  <c r="F18" i="9"/>
  <c r="M17" i="9"/>
  <c r="L17" i="9"/>
  <c r="K17" i="9"/>
  <c r="I17" i="9"/>
  <c r="J17" i="9" s="1"/>
  <c r="H17" i="9" s="1"/>
  <c r="G17" i="9" s="1"/>
  <c r="F17" i="9"/>
  <c r="M16" i="9"/>
  <c r="L16" i="9"/>
  <c r="K16" i="9"/>
  <c r="I16" i="9"/>
  <c r="J16" i="9" s="1"/>
  <c r="H16" i="9" s="1"/>
  <c r="G16" i="9" s="1"/>
  <c r="F16" i="9"/>
  <c r="M15" i="9"/>
  <c r="L15" i="9"/>
  <c r="K15" i="9"/>
  <c r="I15" i="9"/>
  <c r="J15" i="9" s="1"/>
  <c r="H15" i="9" s="1"/>
  <c r="G15" i="9" s="1"/>
  <c r="F15" i="9"/>
  <c r="M14" i="9"/>
  <c r="L14" i="9"/>
  <c r="K14" i="9"/>
  <c r="I14" i="9"/>
  <c r="J14" i="9" s="1"/>
  <c r="H14" i="9" s="1"/>
  <c r="G14" i="9" s="1"/>
  <c r="F14" i="9"/>
  <c r="M13" i="9"/>
  <c r="L13" i="9"/>
  <c r="K13" i="9"/>
  <c r="I13" i="9"/>
  <c r="J13" i="9" s="1"/>
  <c r="H13" i="9" s="1"/>
  <c r="G13" i="9" s="1"/>
  <c r="F13" i="9"/>
  <c r="M12" i="9"/>
  <c r="L12" i="9"/>
  <c r="K12" i="9"/>
  <c r="I12" i="9"/>
  <c r="J12" i="9" s="1"/>
  <c r="H12" i="9" s="1"/>
  <c r="G12" i="9" s="1"/>
  <c r="F12" i="9"/>
  <c r="M11" i="9"/>
  <c r="L11" i="9"/>
  <c r="K11" i="9"/>
  <c r="I11" i="9"/>
  <c r="J11" i="9" s="1"/>
  <c r="H11" i="9" s="1"/>
  <c r="G11" i="9" s="1"/>
  <c r="F11" i="9"/>
  <c r="M10" i="9"/>
  <c r="L10" i="9"/>
  <c r="K10" i="9"/>
  <c r="I10" i="9"/>
  <c r="J10" i="9" s="1"/>
  <c r="H10" i="9" s="1"/>
  <c r="G10" i="9" s="1"/>
  <c r="F10" i="9"/>
  <c r="M9" i="9"/>
  <c r="L9" i="9"/>
  <c r="K9" i="9"/>
  <c r="I9" i="9"/>
  <c r="J9" i="9" s="1"/>
  <c r="H9" i="9" s="1"/>
  <c r="G9" i="9" s="1"/>
  <c r="F9" i="9"/>
  <c r="M8" i="9"/>
  <c r="L8" i="9"/>
  <c r="K8" i="9"/>
  <c r="I8" i="9"/>
  <c r="J8" i="9" s="1"/>
  <c r="H8" i="9" s="1"/>
  <c r="G8" i="9" s="1"/>
  <c r="F8" i="9"/>
  <c r="M7" i="9"/>
  <c r="L7" i="9"/>
  <c r="K7" i="9"/>
  <c r="I7" i="9"/>
  <c r="J7" i="9" s="1"/>
  <c r="H7" i="9" s="1"/>
  <c r="G7" i="9" s="1"/>
  <c r="F7" i="9"/>
  <c r="M6" i="9"/>
  <c r="L6" i="9"/>
  <c r="K6" i="9"/>
  <c r="I6" i="9"/>
  <c r="J6" i="9" s="1"/>
  <c r="H6" i="9" s="1"/>
  <c r="G6" i="9" s="1"/>
  <c r="F6" i="9"/>
  <c r="M5" i="9"/>
  <c r="L5" i="9"/>
  <c r="K5" i="9"/>
  <c r="I5" i="9"/>
  <c r="J5" i="9" s="1"/>
  <c r="H5" i="9" s="1"/>
  <c r="G5" i="9" s="1"/>
  <c r="F5" i="9"/>
  <c r="M4" i="9"/>
  <c r="L4" i="9"/>
  <c r="K4" i="9"/>
  <c r="I4" i="9"/>
  <c r="J4" i="9" s="1"/>
  <c r="H4" i="9" s="1"/>
  <c r="G4" i="9" s="1"/>
  <c r="F4" i="9"/>
  <c r="M3" i="9"/>
  <c r="L3" i="9"/>
  <c r="K3" i="9"/>
  <c r="I3" i="9"/>
  <c r="J3" i="9" s="1"/>
  <c r="H3" i="9" s="1"/>
  <c r="G3" i="9" s="1"/>
  <c r="F3" i="9"/>
  <c r="M2" i="9"/>
  <c r="L2" i="9"/>
  <c r="K2" i="9"/>
  <c r="I2" i="9"/>
  <c r="J2" i="9" s="1"/>
  <c r="H2" i="9" s="1"/>
  <c r="G2" i="9" s="1"/>
  <c r="F2" i="9"/>
  <c r="M42" i="9"/>
  <c r="L42" i="9"/>
  <c r="K42" i="9"/>
  <c r="I42" i="9"/>
  <c r="J42" i="9" s="1"/>
  <c r="H42" i="9" s="1"/>
  <c r="G42" i="9" s="1"/>
  <c r="F42" i="9"/>
  <c r="M41" i="9"/>
  <c r="L41" i="9"/>
  <c r="K41" i="9"/>
  <c r="I41" i="9"/>
  <c r="J41" i="9" s="1"/>
  <c r="H41" i="9" s="1"/>
  <c r="G41" i="9" s="1"/>
  <c r="F41" i="9"/>
  <c r="M40" i="9"/>
  <c r="L40" i="9"/>
  <c r="K40" i="9"/>
  <c r="I40" i="9"/>
  <c r="J40" i="9" s="1"/>
  <c r="H40" i="9" s="1"/>
  <c r="G40" i="9" s="1"/>
  <c r="F40" i="9"/>
  <c r="M39" i="9"/>
  <c r="L39" i="9"/>
  <c r="K39" i="9"/>
  <c r="I39" i="9"/>
  <c r="J39" i="9" s="1"/>
  <c r="H39" i="9" s="1"/>
  <c r="G39" i="9" s="1"/>
  <c r="F39" i="9"/>
  <c r="M38" i="9"/>
  <c r="L38" i="9"/>
  <c r="K38" i="9"/>
  <c r="I38" i="9"/>
  <c r="J38" i="9" s="1"/>
  <c r="H38" i="9" s="1"/>
  <c r="G38" i="9" s="1"/>
  <c r="F38" i="9"/>
  <c r="M37" i="9"/>
  <c r="L37" i="9"/>
  <c r="K37" i="9"/>
  <c r="I37" i="9"/>
  <c r="J37" i="9" s="1"/>
  <c r="H37" i="9" s="1"/>
  <c r="G37" i="9" s="1"/>
  <c r="F37" i="9"/>
  <c r="M36" i="9"/>
  <c r="L36" i="9"/>
  <c r="K36" i="9"/>
  <c r="I36" i="9"/>
  <c r="J36" i="9" s="1"/>
  <c r="H36" i="9" s="1"/>
  <c r="G36" i="9" s="1"/>
  <c r="F36" i="9"/>
  <c r="M35" i="9"/>
  <c r="L35" i="9"/>
  <c r="K35" i="9"/>
  <c r="I35" i="9"/>
  <c r="J35" i="9" s="1"/>
  <c r="H35" i="9" s="1"/>
  <c r="G35" i="9" s="1"/>
  <c r="F35" i="9"/>
  <c r="M34" i="9"/>
  <c r="L34" i="9"/>
  <c r="K34" i="9"/>
  <c r="I34" i="9"/>
  <c r="J34" i="9" s="1"/>
  <c r="H34" i="9" s="1"/>
  <c r="G34" i="9" s="1"/>
  <c r="F34" i="9"/>
  <c r="M33" i="9"/>
  <c r="L33" i="9"/>
  <c r="K33" i="9"/>
  <c r="I33" i="9"/>
  <c r="J33" i="9" s="1"/>
  <c r="H33" i="9" s="1"/>
  <c r="G33" i="9" s="1"/>
  <c r="F33" i="9"/>
  <c r="M32" i="9"/>
  <c r="L32" i="9"/>
  <c r="K32" i="9"/>
  <c r="I32" i="9"/>
  <c r="J32" i="9" s="1"/>
  <c r="F32" i="9"/>
  <c r="M31" i="9"/>
  <c r="L31" i="9"/>
  <c r="K31" i="9"/>
  <c r="I31" i="9"/>
  <c r="J31" i="9" s="1"/>
  <c r="H31" i="9" s="1"/>
  <c r="G31" i="9" s="1"/>
  <c r="F31" i="9"/>
  <c r="M30" i="9"/>
  <c r="L30" i="9"/>
  <c r="K30" i="9"/>
  <c r="I30" i="9"/>
  <c r="J30" i="9" s="1"/>
  <c r="H30" i="9" s="1"/>
  <c r="G30" i="9" s="1"/>
  <c r="F30" i="9"/>
  <c r="M29" i="9"/>
  <c r="L29" i="9"/>
  <c r="K29" i="9"/>
  <c r="I29" i="9"/>
  <c r="J29" i="9" s="1"/>
  <c r="H29" i="9" s="1"/>
  <c r="G29" i="9" s="1"/>
  <c r="F29" i="9"/>
  <c r="M28" i="9"/>
  <c r="L28" i="9"/>
  <c r="K28" i="9"/>
  <c r="I28" i="9"/>
  <c r="J28" i="9" s="1"/>
  <c r="H28" i="9" s="1"/>
  <c r="G28" i="9" s="1"/>
  <c r="F28" i="9"/>
  <c r="M27" i="9"/>
  <c r="L27" i="9"/>
  <c r="K27" i="9"/>
  <c r="I27" i="9"/>
  <c r="J27" i="9" s="1"/>
  <c r="H27" i="9" s="1"/>
  <c r="G27" i="9" s="1"/>
  <c r="F27" i="9"/>
  <c r="M26" i="9"/>
  <c r="L26" i="9"/>
  <c r="K26" i="9"/>
  <c r="I26" i="9"/>
  <c r="J26" i="9" s="1"/>
  <c r="H26" i="9" s="1"/>
  <c r="G26" i="9" s="1"/>
  <c r="F26" i="9"/>
  <c r="M25" i="9"/>
  <c r="L25" i="9"/>
  <c r="K25" i="9"/>
  <c r="I25" i="9"/>
  <c r="J25" i="9" s="1"/>
  <c r="H25" i="9" s="1"/>
  <c r="G25" i="9" s="1"/>
  <c r="F25" i="9"/>
  <c r="M24" i="9"/>
  <c r="L24" i="9"/>
  <c r="K24" i="9"/>
  <c r="I24" i="9"/>
  <c r="J24" i="9" s="1"/>
  <c r="H24" i="9" s="1"/>
  <c r="G24" i="9" s="1"/>
  <c r="F24" i="9"/>
  <c r="M23" i="9"/>
  <c r="L23" i="9"/>
  <c r="K23" i="9"/>
  <c r="I23" i="9"/>
  <c r="J23" i="9" s="1"/>
  <c r="H23" i="9" s="1"/>
  <c r="G23" i="9" s="1"/>
  <c r="F23" i="9"/>
  <c r="M94" i="9"/>
  <c r="L94" i="9"/>
  <c r="K94" i="9"/>
  <c r="I94" i="9"/>
  <c r="J94" i="9" s="1"/>
  <c r="H94" i="9" s="1"/>
  <c r="G94" i="9" s="1"/>
  <c r="F94" i="9"/>
  <c r="M93" i="9"/>
  <c r="L93" i="9"/>
  <c r="K93" i="9"/>
  <c r="I93" i="9"/>
  <c r="J93" i="9" s="1"/>
  <c r="H93" i="9" s="1"/>
  <c r="G93" i="9" s="1"/>
  <c r="F93" i="9"/>
  <c r="M92" i="9"/>
  <c r="L92" i="9"/>
  <c r="K92" i="9"/>
  <c r="I92" i="9"/>
  <c r="J92" i="9" s="1"/>
  <c r="H92" i="9" s="1"/>
  <c r="G92" i="9" s="1"/>
  <c r="F92" i="9"/>
  <c r="M91" i="9"/>
  <c r="L91" i="9"/>
  <c r="K91" i="9"/>
  <c r="I91" i="9"/>
  <c r="J91" i="9" s="1"/>
  <c r="H91" i="9" s="1"/>
  <c r="G91" i="9" s="1"/>
  <c r="F91" i="9"/>
  <c r="M90" i="9"/>
  <c r="L90" i="9"/>
  <c r="K90" i="9"/>
  <c r="I90" i="9"/>
  <c r="J90" i="9" s="1"/>
  <c r="H90" i="9" s="1"/>
  <c r="G90" i="9" s="1"/>
  <c r="F90" i="9"/>
  <c r="M89" i="9"/>
  <c r="L89" i="9"/>
  <c r="K89" i="9"/>
  <c r="I89" i="9"/>
  <c r="J89" i="9" s="1"/>
  <c r="H89" i="9" s="1"/>
  <c r="G89" i="9" s="1"/>
  <c r="F89" i="9"/>
  <c r="M88" i="9"/>
  <c r="L88" i="9"/>
  <c r="K88" i="9"/>
  <c r="I88" i="9"/>
  <c r="J88" i="9" s="1"/>
  <c r="H88" i="9" s="1"/>
  <c r="G88" i="9" s="1"/>
  <c r="F88" i="9"/>
  <c r="M87" i="9"/>
  <c r="L87" i="9"/>
  <c r="K87" i="9"/>
  <c r="I87" i="9"/>
  <c r="J87" i="9" s="1"/>
  <c r="H87" i="9" s="1"/>
  <c r="G87" i="9" s="1"/>
  <c r="F87" i="9"/>
  <c r="M86" i="9"/>
  <c r="L86" i="9"/>
  <c r="K86" i="9"/>
  <c r="I86" i="9"/>
  <c r="J86" i="9" s="1"/>
  <c r="H86" i="9" s="1"/>
  <c r="G86" i="9" s="1"/>
  <c r="F86" i="9"/>
  <c r="M85" i="9"/>
  <c r="L85" i="9"/>
  <c r="K85" i="9"/>
  <c r="I85" i="9"/>
  <c r="J85" i="9" s="1"/>
  <c r="F85" i="9"/>
  <c r="M84" i="9"/>
  <c r="L84" i="9"/>
  <c r="K84" i="9"/>
  <c r="I84" i="9"/>
  <c r="J84" i="9" s="1"/>
  <c r="H84" i="9" s="1"/>
  <c r="G84" i="9" s="1"/>
  <c r="F84" i="9"/>
  <c r="M83" i="9"/>
  <c r="L83" i="9"/>
  <c r="K83" i="9"/>
  <c r="I83" i="9"/>
  <c r="J83" i="9" s="1"/>
  <c r="H83" i="9" s="1"/>
  <c r="G83" i="9" s="1"/>
  <c r="F83" i="9"/>
  <c r="M82" i="9"/>
  <c r="L82" i="9"/>
  <c r="K82" i="9"/>
  <c r="I82" i="9"/>
  <c r="J82" i="9" s="1"/>
  <c r="H82" i="9" s="1"/>
  <c r="G82" i="9" s="1"/>
  <c r="F82" i="9"/>
  <c r="M102" i="9"/>
  <c r="L102" i="9"/>
  <c r="K102" i="9"/>
  <c r="I102" i="9"/>
  <c r="J102" i="9" s="1"/>
  <c r="H102" i="9" s="1"/>
  <c r="G102" i="9" s="1"/>
  <c r="F102" i="9"/>
  <c r="M101" i="9"/>
  <c r="L101" i="9"/>
  <c r="K101" i="9"/>
  <c r="I101" i="9"/>
  <c r="J101" i="9" s="1"/>
  <c r="H101" i="9" s="1"/>
  <c r="G101" i="9" s="1"/>
  <c r="F101" i="9"/>
  <c r="M100" i="9"/>
  <c r="L100" i="9"/>
  <c r="K100" i="9"/>
  <c r="I100" i="9"/>
  <c r="J100" i="9" s="1"/>
  <c r="F100" i="9"/>
  <c r="M99" i="9"/>
  <c r="L99" i="9"/>
  <c r="K99" i="9"/>
  <c r="I99" i="9"/>
  <c r="J99" i="9" s="1"/>
  <c r="H99" i="9" s="1"/>
  <c r="G99" i="9" s="1"/>
  <c r="F99" i="9"/>
  <c r="M98" i="9"/>
  <c r="L98" i="9"/>
  <c r="K98" i="9"/>
  <c r="I98" i="9"/>
  <c r="J98" i="9" s="1"/>
  <c r="H98" i="9" s="1"/>
  <c r="G98" i="9" s="1"/>
  <c r="F98" i="9"/>
  <c r="M97" i="9"/>
  <c r="L97" i="9"/>
  <c r="K97" i="9"/>
  <c r="I97" i="9"/>
  <c r="J97" i="9" s="1"/>
  <c r="H97" i="9" s="1"/>
  <c r="G97" i="9" s="1"/>
  <c r="F97" i="9"/>
  <c r="M96" i="9"/>
  <c r="L96" i="9"/>
  <c r="K96" i="9"/>
  <c r="I96" i="9"/>
  <c r="J96" i="9" s="1"/>
  <c r="H96" i="9" s="1"/>
  <c r="G96" i="9" s="1"/>
  <c r="F96" i="9"/>
  <c r="M95" i="9"/>
  <c r="L95" i="9"/>
  <c r="K95" i="9"/>
  <c r="I95" i="9"/>
  <c r="J95" i="9" s="1"/>
  <c r="H95" i="9" s="1"/>
  <c r="G95" i="9" s="1"/>
  <c r="F95" i="9"/>
  <c r="M110" i="9"/>
  <c r="L110" i="9"/>
  <c r="K110" i="9"/>
  <c r="I110" i="9"/>
  <c r="J110" i="9" s="1"/>
  <c r="H110" i="9" s="1"/>
  <c r="G110" i="9" s="1"/>
  <c r="F110" i="9"/>
  <c r="M109" i="9"/>
  <c r="L109" i="9"/>
  <c r="K109" i="9"/>
  <c r="I109" i="9"/>
  <c r="J109" i="9" s="1"/>
  <c r="H109" i="9" s="1"/>
  <c r="G109" i="9" s="1"/>
  <c r="F109" i="9"/>
  <c r="M108" i="9"/>
  <c r="L108" i="9"/>
  <c r="K108" i="9"/>
  <c r="I108" i="9"/>
  <c r="J108" i="9" s="1"/>
  <c r="H108" i="9" s="1"/>
  <c r="G108" i="9" s="1"/>
  <c r="F108" i="9"/>
  <c r="M107" i="9"/>
  <c r="L107" i="9"/>
  <c r="K107" i="9"/>
  <c r="I107" i="9"/>
  <c r="J107" i="9" s="1"/>
  <c r="H107" i="9" s="1"/>
  <c r="G107" i="9" s="1"/>
  <c r="F107" i="9"/>
  <c r="M106" i="9"/>
  <c r="L106" i="9"/>
  <c r="K106" i="9"/>
  <c r="I106" i="9"/>
  <c r="J106" i="9" s="1"/>
  <c r="H106" i="9" s="1"/>
  <c r="G106" i="9" s="1"/>
  <c r="F106" i="9"/>
  <c r="M105" i="9"/>
  <c r="L105" i="9"/>
  <c r="K105" i="9"/>
  <c r="I105" i="9"/>
  <c r="J105" i="9" s="1"/>
  <c r="H105" i="9" s="1"/>
  <c r="G105" i="9" s="1"/>
  <c r="F105" i="9"/>
  <c r="M104" i="9"/>
  <c r="L104" i="9"/>
  <c r="K104" i="9"/>
  <c r="I104" i="9"/>
  <c r="J104" i="9" s="1"/>
  <c r="H104" i="9" s="1"/>
  <c r="G104" i="9" s="1"/>
  <c r="F104" i="9"/>
  <c r="M103" i="9"/>
  <c r="L103" i="9"/>
  <c r="K103" i="9"/>
  <c r="I103" i="9"/>
  <c r="J103" i="9" s="1"/>
  <c r="H103" i="9" s="1"/>
  <c r="G103" i="9" s="1"/>
  <c r="F103" i="9"/>
  <c r="M58" i="9"/>
  <c r="L58" i="9"/>
  <c r="K58" i="9"/>
  <c r="I58" i="9"/>
  <c r="J58" i="9" s="1"/>
  <c r="H58" i="9" s="1"/>
  <c r="G58" i="9" s="1"/>
  <c r="F58" i="9"/>
  <c r="M57" i="9"/>
  <c r="L57" i="9"/>
  <c r="K57" i="9"/>
  <c r="I57" i="9"/>
  <c r="J57" i="9" s="1"/>
  <c r="H57" i="9" s="1"/>
  <c r="G57" i="9" s="1"/>
  <c r="F57" i="9"/>
  <c r="M56" i="9"/>
  <c r="L56" i="9"/>
  <c r="K56" i="9"/>
  <c r="I56" i="9"/>
  <c r="J56" i="9" s="1"/>
  <c r="H56" i="9" s="1"/>
  <c r="G56" i="9" s="1"/>
  <c r="F56" i="9"/>
  <c r="M55" i="9"/>
  <c r="L55" i="9"/>
  <c r="K55" i="9"/>
  <c r="I55" i="9"/>
  <c r="J55" i="9" s="1"/>
  <c r="H55" i="9" s="1"/>
  <c r="G55" i="9" s="1"/>
  <c r="F55" i="9"/>
  <c r="M54" i="9"/>
  <c r="L54" i="9"/>
  <c r="K54" i="9"/>
  <c r="I54" i="9"/>
  <c r="J54" i="9" s="1"/>
  <c r="H54" i="9" s="1"/>
  <c r="G54" i="9" s="1"/>
  <c r="F54" i="9"/>
  <c r="M53" i="9"/>
  <c r="L53" i="9"/>
  <c r="K53" i="9"/>
  <c r="I53" i="9"/>
  <c r="J53" i="9" s="1"/>
  <c r="H53" i="9" s="1"/>
  <c r="G53" i="9" s="1"/>
  <c r="F53" i="9"/>
  <c r="M52" i="9"/>
  <c r="L52" i="9"/>
  <c r="K52" i="9"/>
  <c r="I52" i="9"/>
  <c r="J52" i="9" s="1"/>
  <c r="H52" i="9" s="1"/>
  <c r="G52" i="9" s="1"/>
  <c r="F52" i="9"/>
  <c r="M51" i="9"/>
  <c r="L51" i="9"/>
  <c r="K51" i="9"/>
  <c r="I51" i="9"/>
  <c r="J51" i="9" s="1"/>
  <c r="H51" i="9" s="1"/>
  <c r="G51" i="9" s="1"/>
  <c r="F51" i="9"/>
  <c r="M50" i="9"/>
  <c r="L50" i="9"/>
  <c r="K50" i="9"/>
  <c r="I50" i="9"/>
  <c r="J50" i="9" s="1"/>
  <c r="H50" i="9" s="1"/>
  <c r="G50" i="9" s="1"/>
  <c r="F50" i="9"/>
  <c r="M49" i="9"/>
  <c r="L49" i="9"/>
  <c r="K49" i="9"/>
  <c r="I49" i="9"/>
  <c r="J49" i="9" s="1"/>
  <c r="H49" i="9" s="1"/>
  <c r="G49" i="9" s="1"/>
  <c r="F49" i="9"/>
  <c r="M48" i="9"/>
  <c r="L48" i="9"/>
  <c r="K48" i="9"/>
  <c r="I48" i="9"/>
  <c r="J48" i="9" s="1"/>
  <c r="H48" i="9" s="1"/>
  <c r="G48" i="9" s="1"/>
  <c r="F48" i="9"/>
  <c r="M47" i="9"/>
  <c r="L47" i="9"/>
  <c r="K47" i="9"/>
  <c r="I47" i="9"/>
  <c r="J47" i="9" s="1"/>
  <c r="H47" i="9" s="1"/>
  <c r="G47" i="9" s="1"/>
  <c r="F47" i="9"/>
  <c r="M46" i="9"/>
  <c r="L46" i="9"/>
  <c r="K46" i="9"/>
  <c r="I46" i="9"/>
  <c r="J46" i="9" s="1"/>
  <c r="H46" i="9" s="1"/>
  <c r="G46" i="9" s="1"/>
  <c r="F46" i="9"/>
  <c r="M45" i="9"/>
  <c r="L45" i="9"/>
  <c r="K45" i="9"/>
  <c r="I45" i="9"/>
  <c r="J45" i="9" s="1"/>
  <c r="H45" i="9" s="1"/>
  <c r="G45" i="9" s="1"/>
  <c r="F45" i="9"/>
  <c r="M44" i="9"/>
  <c r="L44" i="9"/>
  <c r="K44" i="9"/>
  <c r="I44" i="9"/>
  <c r="J44" i="9" s="1"/>
  <c r="H44" i="9" s="1"/>
  <c r="G44" i="9" s="1"/>
  <c r="F44" i="9"/>
  <c r="M43" i="9"/>
  <c r="L43" i="9"/>
  <c r="K43" i="9"/>
  <c r="I43" i="9"/>
  <c r="J43" i="9" s="1"/>
  <c r="H43" i="9" s="1"/>
  <c r="G43" i="9" s="1"/>
  <c r="F43" i="9"/>
  <c r="M68" i="9"/>
  <c r="L68" i="9"/>
  <c r="K68" i="9"/>
  <c r="I68" i="9"/>
  <c r="J68" i="9" s="1"/>
  <c r="H68" i="9" s="1"/>
  <c r="G68" i="9" s="1"/>
  <c r="F68" i="9"/>
  <c r="M67" i="9"/>
  <c r="L67" i="9"/>
  <c r="K67" i="9"/>
  <c r="I67" i="9"/>
  <c r="J67" i="9" s="1"/>
  <c r="F67" i="9"/>
  <c r="M66" i="9"/>
  <c r="L66" i="9"/>
  <c r="K66" i="9"/>
  <c r="I66" i="9"/>
  <c r="J66" i="9" s="1"/>
  <c r="H66" i="9" s="1"/>
  <c r="G66" i="9" s="1"/>
  <c r="F66" i="9"/>
  <c r="M65" i="9"/>
  <c r="L65" i="9"/>
  <c r="K65" i="9"/>
  <c r="I65" i="9"/>
  <c r="J65" i="9" s="1"/>
  <c r="H65" i="9" s="1"/>
  <c r="G65" i="9" s="1"/>
  <c r="F65" i="9"/>
  <c r="M64" i="9"/>
  <c r="L64" i="9"/>
  <c r="K64" i="9"/>
  <c r="I64" i="9"/>
  <c r="J64" i="9" s="1"/>
  <c r="H64" i="9" s="1"/>
  <c r="G64" i="9" s="1"/>
  <c r="F64" i="9"/>
  <c r="M63" i="9"/>
  <c r="L63" i="9"/>
  <c r="K63" i="9"/>
  <c r="I63" i="9"/>
  <c r="J63" i="9" s="1"/>
  <c r="H63" i="9" s="1"/>
  <c r="G63" i="9" s="1"/>
  <c r="F63" i="9"/>
  <c r="M62" i="9"/>
  <c r="L62" i="9"/>
  <c r="K62" i="9"/>
  <c r="I62" i="9"/>
  <c r="J62" i="9" s="1"/>
  <c r="H62" i="9" s="1"/>
  <c r="G62" i="9" s="1"/>
  <c r="F62" i="9"/>
  <c r="M61" i="9"/>
  <c r="L61" i="9"/>
  <c r="K61" i="9"/>
  <c r="I61" i="9"/>
  <c r="J61" i="9" s="1"/>
  <c r="H61" i="9" s="1"/>
  <c r="G61" i="9" s="1"/>
  <c r="F61" i="9"/>
  <c r="M60" i="9"/>
  <c r="L60" i="9"/>
  <c r="K60" i="9"/>
  <c r="I60" i="9"/>
  <c r="J60" i="9" s="1"/>
  <c r="H60" i="9" s="1"/>
  <c r="G60" i="9" s="1"/>
  <c r="F60" i="9"/>
  <c r="M59" i="9"/>
  <c r="L59" i="9"/>
  <c r="K59" i="9"/>
  <c r="I59" i="9"/>
  <c r="J59" i="9" s="1"/>
  <c r="H59" i="9" s="1"/>
  <c r="G59" i="9" s="1"/>
  <c r="F59" i="9"/>
  <c r="M81" i="9"/>
  <c r="L81" i="9"/>
  <c r="K81" i="9"/>
  <c r="I81" i="9"/>
  <c r="J81" i="9" s="1"/>
  <c r="H81" i="9" s="1"/>
  <c r="G81" i="9" s="1"/>
  <c r="F81" i="9"/>
  <c r="M80" i="9"/>
  <c r="L80" i="9"/>
  <c r="K80" i="9"/>
  <c r="I80" i="9"/>
  <c r="J80" i="9" s="1"/>
  <c r="H80" i="9" s="1"/>
  <c r="G80" i="9" s="1"/>
  <c r="F80" i="9"/>
  <c r="M79" i="9"/>
  <c r="L79" i="9"/>
  <c r="K79" i="9"/>
  <c r="I79" i="9"/>
  <c r="J79" i="9" s="1"/>
  <c r="H79" i="9" s="1"/>
  <c r="G79" i="9" s="1"/>
  <c r="F79" i="9"/>
  <c r="M78" i="9"/>
  <c r="L78" i="9"/>
  <c r="K78" i="9"/>
  <c r="I78" i="9"/>
  <c r="J78" i="9" s="1"/>
  <c r="H78" i="9" s="1"/>
  <c r="G78" i="9" s="1"/>
  <c r="F78" i="9"/>
  <c r="M77" i="9"/>
  <c r="L77" i="9"/>
  <c r="K77" i="9"/>
  <c r="I77" i="9"/>
  <c r="J77" i="9" s="1"/>
  <c r="F77" i="9"/>
  <c r="M76" i="9"/>
  <c r="L76" i="9"/>
  <c r="K76" i="9"/>
  <c r="I76" i="9"/>
  <c r="J76" i="9" s="1"/>
  <c r="H76" i="9" s="1"/>
  <c r="G76" i="9" s="1"/>
  <c r="F76" i="9"/>
  <c r="M75" i="9"/>
  <c r="L75" i="9"/>
  <c r="K75" i="9"/>
  <c r="I75" i="9"/>
  <c r="J75" i="9" s="1"/>
  <c r="H75" i="9" s="1"/>
  <c r="G75" i="9" s="1"/>
  <c r="F75" i="9"/>
  <c r="M74" i="9"/>
  <c r="L74" i="9"/>
  <c r="K74" i="9"/>
  <c r="I74" i="9"/>
  <c r="J74" i="9" s="1"/>
  <c r="H74" i="9" s="1"/>
  <c r="G74" i="9" s="1"/>
  <c r="F74" i="9"/>
  <c r="M73" i="9"/>
  <c r="L73" i="9"/>
  <c r="K73" i="9"/>
  <c r="I73" i="9"/>
  <c r="J73" i="9" s="1"/>
  <c r="H73" i="9" s="1"/>
  <c r="G73" i="9" s="1"/>
  <c r="F73" i="9"/>
  <c r="M72" i="9"/>
  <c r="L72" i="9"/>
  <c r="K72" i="9"/>
  <c r="I72" i="9"/>
  <c r="J72" i="9" s="1"/>
  <c r="H72" i="9" s="1"/>
  <c r="G72" i="9" s="1"/>
  <c r="F72" i="9"/>
  <c r="M71" i="9"/>
  <c r="L71" i="9"/>
  <c r="K71" i="9"/>
  <c r="I71" i="9"/>
  <c r="J71" i="9" s="1"/>
  <c r="H71" i="9" s="1"/>
  <c r="G71" i="9" s="1"/>
  <c r="F71" i="9"/>
  <c r="M70" i="9"/>
  <c r="L70" i="9"/>
  <c r="K70" i="9"/>
  <c r="I70" i="9"/>
  <c r="J70" i="9" s="1"/>
  <c r="H70" i="9" s="1"/>
  <c r="G70" i="9" s="1"/>
  <c r="F70" i="9"/>
  <c r="M69" i="9"/>
  <c r="L69" i="9"/>
  <c r="K69" i="9"/>
  <c r="I69" i="9"/>
  <c r="J69" i="9" s="1"/>
  <c r="F69" i="9"/>
</calcChain>
</file>

<file path=xl/sharedStrings.xml><?xml version="1.0" encoding="utf-8"?>
<sst xmlns="http://schemas.openxmlformats.org/spreadsheetml/2006/main" count="1663" uniqueCount="265">
  <si>
    <t>Sample_ID</t>
  </si>
  <si>
    <t>beh</t>
  </si>
  <si>
    <t>start_agg</t>
  </si>
  <si>
    <t>react_pcf</t>
  </si>
  <si>
    <t>react_agg</t>
  </si>
  <si>
    <t>scaffold_185_110741</t>
  </si>
  <si>
    <t>scaffold_163_28302</t>
  </si>
  <si>
    <t>scaffold_11_2457277</t>
  </si>
  <si>
    <t>0/1</t>
  </si>
  <si>
    <t>0/0</t>
  </si>
  <si>
    <t>547b_A2'</t>
  </si>
  <si>
    <t>382b_A5'</t>
  </si>
  <si>
    <t>408b_A5'</t>
  </si>
  <si>
    <t>551b_A5'</t>
  </si>
  <si>
    <t>301b_A6'</t>
  </si>
  <si>
    <t>363b_A6'</t>
  </si>
  <si>
    <t>399b_A6'</t>
  </si>
  <si>
    <t>447b_A6'</t>
  </si>
  <si>
    <t>456a_A6'</t>
  </si>
  <si>
    <t>459a_A6'</t>
  </si>
  <si>
    <t>460a_A6'</t>
  </si>
  <si>
    <t>530b_A6'</t>
  </si>
  <si>
    <t>640b_A6'</t>
  </si>
  <si>
    <t>125a_N1'</t>
  </si>
  <si>
    <t>402a_N1'</t>
  </si>
  <si>
    <t>403b_N1'</t>
  </si>
  <si>
    <t>404b_N1'</t>
  </si>
  <si>
    <t>436b_N1'</t>
  </si>
  <si>
    <t>302a_N4'</t>
  </si>
  <si>
    <t>391b_N4'</t>
  </si>
  <si>
    <t>567b_N4'</t>
  </si>
  <si>
    <t>292a_N6'</t>
  </si>
  <si>
    <t>294b_N6'</t>
  </si>
  <si>
    <t>410b_S1'</t>
  </si>
  <si>
    <t>52a_S1'</t>
  </si>
  <si>
    <t>57a_S1'</t>
  </si>
  <si>
    <t>60a_S1'</t>
  </si>
  <si>
    <t>620b_S1'</t>
  </si>
  <si>
    <t>116a_S2'</t>
  </si>
  <si>
    <t>253b_S2'</t>
  </si>
  <si>
    <t>257a_S2'</t>
  </si>
  <si>
    <t>376a_S2'</t>
  </si>
  <si>
    <t>545b_S2'</t>
  </si>
  <si>
    <t>68b_S2'</t>
  </si>
  <si>
    <t>70a_S2'</t>
  </si>
  <si>
    <t>207a_S5'</t>
  </si>
  <si>
    <t>219a_S5'</t>
  </si>
  <si>
    <t>226a_S5'</t>
  </si>
  <si>
    <t>554a_S5'</t>
  </si>
  <si>
    <t>435a_A2'</t>
  </si>
  <si>
    <t>49b_A2'</t>
  </si>
  <si>
    <t>54a_A5'</t>
  </si>
  <si>
    <t>101b_A6'</t>
  </si>
  <si>
    <t>206b_A6'</t>
  </si>
  <si>
    <t>446b_A6'</t>
  </si>
  <si>
    <t>59a_A6'</t>
  </si>
  <si>
    <t>641a_A6'</t>
  </si>
  <si>
    <t>405a_N1'</t>
  </si>
  <si>
    <t>450a_N1'</t>
  </si>
  <si>
    <t>452a_N1'</t>
  </si>
  <si>
    <t>50a_N1'</t>
  </si>
  <si>
    <t>566b_N4'</t>
  </si>
  <si>
    <t>217a_N6'</t>
  </si>
  <si>
    <t>218a_N6'</t>
  </si>
  <si>
    <t>390b_N6'</t>
  </si>
  <si>
    <t>237a_S1'</t>
  </si>
  <si>
    <t>256b_S1'</t>
  </si>
  <si>
    <t>454a_S1'</t>
  </si>
  <si>
    <t>584a_S1'</t>
  </si>
  <si>
    <t>117a_S2'</t>
  </si>
  <si>
    <t>260a_S2'</t>
  </si>
  <si>
    <t>501a_S2'</t>
  </si>
  <si>
    <t>642b_S2'</t>
  </si>
  <si>
    <t>235a_S5'</t>
  </si>
  <si>
    <t>304a_S5'</t>
  </si>
  <si>
    <t>383a_S5'</t>
  </si>
  <si>
    <t>385a_S5'</t>
  </si>
  <si>
    <t>559b_S5']</t>
  </si>
  <si>
    <t>292b_A2'</t>
  </si>
  <si>
    <t>372b_A5'</t>
  </si>
  <si>
    <t>403a_A5'</t>
  </si>
  <si>
    <t>404a_A5'</t>
  </si>
  <si>
    <t>405b_A5'</t>
  </si>
  <si>
    <t>450b_A5'</t>
  </si>
  <si>
    <t>452b_A5'</t>
  </si>
  <si>
    <t>566a_A6'</t>
  </si>
  <si>
    <t>567a_A6'</t>
  </si>
  <si>
    <t>59b_N1'</t>
  </si>
  <si>
    <t>226b_N4'</t>
  </si>
  <si>
    <t>237b_N4'</t>
  </si>
  <si>
    <t>301a_N4'</t>
  </si>
  <si>
    <t>459b_N4'</t>
  </si>
  <si>
    <t>460b_N4'</t>
  </si>
  <si>
    <t>559a_N4'</t>
  </si>
  <si>
    <t>206a_N6'</t>
  </si>
  <si>
    <t>547a_N6'</t>
  </si>
  <si>
    <t>620a_N6'</t>
  </si>
  <si>
    <t>101a_S1'</t>
  </si>
  <si>
    <t>218b_S1'</t>
  </si>
  <si>
    <t>294a_S1'</t>
  </si>
  <si>
    <t>390a_S1'</t>
  </si>
  <si>
    <t>399a_S1'</t>
  </si>
  <si>
    <t>408a_S1'</t>
  </si>
  <si>
    <t>435b_S1'</t>
  </si>
  <si>
    <t>446a_S1'</t>
  </si>
  <si>
    <t>447a_S1'</t>
  </si>
  <si>
    <t>49a_S1'</t>
  </si>
  <si>
    <t>125b_S2'</t>
  </si>
  <si>
    <t>436a_S2'</t>
  </si>
  <si>
    <t>497a_S2'</t>
  </si>
  <si>
    <t>50b_S2'</t>
  </si>
  <si>
    <t>640a_S2'</t>
  </si>
  <si>
    <t>222b_S5'</t>
  </si>
  <si>
    <t>227a_S5'</t>
  </si>
  <si>
    <t>302b_S5'</t>
  </si>
  <si>
    <t>391a_S5'</t>
  </si>
  <si>
    <t>402b_S5'</t>
  </si>
  <si>
    <t>551a_S5'</t>
  </si>
  <si>
    <t>sample</t>
  </si>
  <si>
    <t>pop</t>
  </si>
  <si>
    <t>217b_A2'</t>
  </si>
  <si>
    <t>nest</t>
  </si>
  <si>
    <t>scaffold_185_110741_</t>
  </si>
  <si>
    <t>scaffold_163_28302_</t>
  </si>
  <si>
    <t>scaffold_11_2457277_</t>
  </si>
  <si>
    <t>nest_internal_use</t>
  </si>
  <si>
    <t>pop_internal_use</t>
  </si>
  <si>
    <t>beh_coded123</t>
  </si>
  <si>
    <t>nest_internal</t>
  </si>
  <si>
    <t>pop_internal</t>
  </si>
  <si>
    <t>id</t>
  </si>
  <si>
    <t>AI_worker</t>
  </si>
  <si>
    <t>A2</t>
  </si>
  <si>
    <t>A</t>
  </si>
  <si>
    <t>547b</t>
  </si>
  <si>
    <t>SQ-A2</t>
  </si>
  <si>
    <t>SQ-A</t>
  </si>
  <si>
    <t>A5</t>
  </si>
  <si>
    <t>382b</t>
  </si>
  <si>
    <t>SQ-A5</t>
  </si>
  <si>
    <t>408b</t>
  </si>
  <si>
    <t>551b</t>
  </si>
  <si>
    <t>A6</t>
  </si>
  <si>
    <t>301b</t>
  </si>
  <si>
    <t>SQ-A6</t>
  </si>
  <si>
    <t>363b</t>
  </si>
  <si>
    <t>399b</t>
  </si>
  <si>
    <t>447b</t>
  </si>
  <si>
    <t>456a</t>
  </si>
  <si>
    <t>459a</t>
  </si>
  <si>
    <t>460a</t>
  </si>
  <si>
    <t>530b</t>
  </si>
  <si>
    <t>640b</t>
  </si>
  <si>
    <t>N1</t>
  </si>
  <si>
    <t>N</t>
  </si>
  <si>
    <t>125a</t>
  </si>
  <si>
    <t>SQ-N1</t>
  </si>
  <si>
    <t>SQ-N</t>
  </si>
  <si>
    <t>402a</t>
  </si>
  <si>
    <t>403b</t>
  </si>
  <si>
    <t>404b</t>
  </si>
  <si>
    <t>436b</t>
  </si>
  <si>
    <t>N4</t>
  </si>
  <si>
    <t>302a</t>
  </si>
  <si>
    <t>SQ-N4</t>
  </si>
  <si>
    <t>391b</t>
  </si>
  <si>
    <t>567b</t>
  </si>
  <si>
    <t>N6</t>
  </si>
  <si>
    <t>292a</t>
  </si>
  <si>
    <t>SQ-N6</t>
  </si>
  <si>
    <t>294b</t>
  </si>
  <si>
    <t>S1</t>
  </si>
  <si>
    <t>S</t>
  </si>
  <si>
    <t>410b</t>
  </si>
  <si>
    <t>MQ-N1</t>
  </si>
  <si>
    <t>MQ-N</t>
  </si>
  <si>
    <t>52a</t>
  </si>
  <si>
    <t>57a</t>
  </si>
  <si>
    <t>60a</t>
  </si>
  <si>
    <t>620b</t>
  </si>
  <si>
    <t>S2</t>
  </si>
  <si>
    <t>116a</t>
  </si>
  <si>
    <t>MQ-N2</t>
  </si>
  <si>
    <t>253b</t>
  </si>
  <si>
    <t>257a</t>
  </si>
  <si>
    <t>376a</t>
  </si>
  <si>
    <t>545b</t>
  </si>
  <si>
    <t>68b</t>
  </si>
  <si>
    <t>70a</t>
  </si>
  <si>
    <t>S5</t>
  </si>
  <si>
    <t>207a</t>
  </si>
  <si>
    <t>MQ-N5</t>
  </si>
  <si>
    <t>219a</t>
  </si>
  <si>
    <t>226a</t>
  </si>
  <si>
    <t>554a</t>
  </si>
  <si>
    <t>435a</t>
  </si>
  <si>
    <t>49b</t>
  </si>
  <si>
    <t>54a</t>
  </si>
  <si>
    <t>101b</t>
  </si>
  <si>
    <t>206b</t>
  </si>
  <si>
    <t>446b</t>
  </si>
  <si>
    <t>59a</t>
  </si>
  <si>
    <t>641a</t>
  </si>
  <si>
    <t>405a</t>
  </si>
  <si>
    <t>450a</t>
  </si>
  <si>
    <t>452a</t>
  </si>
  <si>
    <t>50a</t>
  </si>
  <si>
    <t>566b</t>
  </si>
  <si>
    <t>217a</t>
  </si>
  <si>
    <t>218a</t>
  </si>
  <si>
    <t>390b</t>
  </si>
  <si>
    <t>237a</t>
  </si>
  <si>
    <t>256b</t>
  </si>
  <si>
    <t>454a</t>
  </si>
  <si>
    <t>584a</t>
  </si>
  <si>
    <t>117a</t>
  </si>
  <si>
    <t>260a</t>
  </si>
  <si>
    <t>501a</t>
  </si>
  <si>
    <t>642b</t>
  </si>
  <si>
    <t>235a</t>
  </si>
  <si>
    <t>304a</t>
  </si>
  <si>
    <t>383a</t>
  </si>
  <si>
    <t>385a</t>
  </si>
  <si>
    <t>559b</t>
  </si>
  <si>
    <t>217b</t>
  </si>
  <si>
    <t>292b</t>
  </si>
  <si>
    <t>372b</t>
  </si>
  <si>
    <t>403a</t>
  </si>
  <si>
    <t>404a</t>
  </si>
  <si>
    <t>405b</t>
  </si>
  <si>
    <t>450b</t>
  </si>
  <si>
    <t>452b</t>
  </si>
  <si>
    <t>566a</t>
  </si>
  <si>
    <t>567a</t>
  </si>
  <si>
    <t>59b</t>
  </si>
  <si>
    <t>226b</t>
  </si>
  <si>
    <t>237b</t>
  </si>
  <si>
    <t>301a</t>
  </si>
  <si>
    <t>459b</t>
  </si>
  <si>
    <t>460b</t>
  </si>
  <si>
    <t>559a</t>
  </si>
  <si>
    <t>206a</t>
  </si>
  <si>
    <t>547a</t>
  </si>
  <si>
    <t>620a</t>
  </si>
  <si>
    <t>101a</t>
  </si>
  <si>
    <t>218b</t>
  </si>
  <si>
    <t>294a</t>
  </si>
  <si>
    <t>390a</t>
  </si>
  <si>
    <t>399a</t>
  </si>
  <si>
    <t>408a</t>
  </si>
  <si>
    <t>435b</t>
  </si>
  <si>
    <t>446a</t>
  </si>
  <si>
    <t>447a</t>
  </si>
  <si>
    <t>49a</t>
  </si>
  <si>
    <t>125b</t>
  </si>
  <si>
    <t>436a</t>
  </si>
  <si>
    <t>497a</t>
  </si>
  <si>
    <t>50b</t>
  </si>
  <si>
    <t>640a</t>
  </si>
  <si>
    <t>222b</t>
  </si>
  <si>
    <t>227a</t>
  </si>
  <si>
    <t>302b</t>
  </si>
  <si>
    <t>391a</t>
  </si>
  <si>
    <t>402b</t>
  </si>
  <si>
    <t>551a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</si>
</sst>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quotePrefix="1" applyFill="1"/>
    <xf numFmtId="0" fontId="0" fillId="3" borderId="0" xfId="0" quotePrefix="1" applyFill="1"/>
    <xf numFmtId="0" fontId="0" fillId="4" borderId="0" xfId="0" quotePrefix="1" applyFill="1"/>
    <xf numFmtId="49" fontId="0" fillId="2" borderId="0" xfId="0" applyNumberFormat="1" applyFill="1"/>
    <xf numFmtId="0" fontId="0" fillId="0" borderId="0" xfId="0" quotePrefix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4C94F-ECE0-451F-8FE4-5723B53CFB8F}">
  <sheetPr>
    <tabColor rgb="FF92D050"/>
  </sheetPr>
  <dimension ref="A1:M110"/>
  <sheetViews>
    <sheetView workbookViewId="0">
      <selection activeCell="J1" sqref="J1:J1048576"/>
    </sheetView>
  </sheetViews>
  <sheetFormatPr baseColWidth="10" defaultRowHeight="15" x14ac:dyDescent="0.25"/>
  <sheetData>
    <row r="1" spans="1:13" x14ac:dyDescent="0.25">
      <c r="A1" t="s">
        <v>0</v>
      </c>
      <c r="B1" t="s">
        <v>1</v>
      </c>
      <c r="C1" s="1" t="s">
        <v>5</v>
      </c>
      <c r="D1" s="2" t="s">
        <v>6</v>
      </c>
      <c r="E1" s="3" t="s">
        <v>7</v>
      </c>
      <c r="F1" t="s">
        <v>118</v>
      </c>
      <c r="G1" t="s">
        <v>121</v>
      </c>
      <c r="H1" t="s">
        <v>119</v>
      </c>
      <c r="I1" t="s">
        <v>125</v>
      </c>
      <c r="J1" t="s">
        <v>126</v>
      </c>
      <c r="K1" s="1" t="s">
        <v>122</v>
      </c>
      <c r="L1" s="2" t="s">
        <v>123</v>
      </c>
      <c r="M1" s="3" t="s">
        <v>124</v>
      </c>
    </row>
    <row r="2" spans="1:13" x14ac:dyDescent="0.25">
      <c r="A2" t="s">
        <v>97</v>
      </c>
      <c r="B2" t="s">
        <v>2</v>
      </c>
      <c r="C2" s="1" t="s">
        <v>8</v>
      </c>
      <c r="D2" s="2" t="s">
        <v>8</v>
      </c>
      <c r="E2" s="3" t="s">
        <v>8</v>
      </c>
      <c r="F2" t="str">
        <f t="shared" ref="F2:F10" si="0">MID(A2,1,4)</f>
        <v>101a</v>
      </c>
      <c r="G2" t="str">
        <f>H2&amp;MID(I2,2,1)</f>
        <v>MQ-N1</v>
      </c>
      <c r="H2" t="str">
        <f>IF(J2="S","MQ-N",IF(J2="N","SQ-N",IF(J2="A","SQ-A")))</f>
        <v>MQ-N</v>
      </c>
      <c r="I2" t="str">
        <f t="shared" ref="I2:I10" si="1">MID(A2,6,2)</f>
        <v>S1</v>
      </c>
      <c r="J2" t="str">
        <f t="shared" ref="J2:J33" si="2">MID(I2,1,1)</f>
        <v>S</v>
      </c>
      <c r="K2" t="str">
        <f t="shared" ref="K2:K33" si="3">IF(C2="0/0","homozygous_ref","heterozygous")</f>
        <v>heterozygous</v>
      </c>
      <c r="L2" t="str">
        <f t="shared" ref="L2:L33" si="4">IF(D2="0/0","homozygous_ref","heterozygous")</f>
        <v>heterozygous</v>
      </c>
      <c r="M2" t="str">
        <f t="shared" ref="M2:M33" si="5">IF(E2="0/0","homozygous_ref","heterozygous")</f>
        <v>heterozygous</v>
      </c>
    </row>
    <row r="3" spans="1:13" x14ac:dyDescent="0.25">
      <c r="A3" t="s">
        <v>98</v>
      </c>
      <c r="B3" t="s">
        <v>2</v>
      </c>
      <c r="C3" s="1" t="s">
        <v>8</v>
      </c>
      <c r="D3" s="2" t="s">
        <v>8</v>
      </c>
      <c r="E3" s="3" t="s">
        <v>8</v>
      </c>
      <c r="F3" t="str">
        <f t="shared" si="0"/>
        <v>218b</v>
      </c>
      <c r="G3" t="str">
        <f t="shared" ref="G3:G66" si="6">H3&amp;MID(I3,2,1)</f>
        <v>MQ-N1</v>
      </c>
      <c r="H3" t="str">
        <f t="shared" ref="H3:H66" si="7">IF(J3="S","MQ-N",IF(J3="N","SQ-N",IF(J3="A","SQ-A")))</f>
        <v>MQ-N</v>
      </c>
      <c r="I3" t="str">
        <f t="shared" si="1"/>
        <v>S1</v>
      </c>
      <c r="J3" t="str">
        <f t="shared" si="2"/>
        <v>S</v>
      </c>
      <c r="K3" t="str">
        <f t="shared" si="3"/>
        <v>heterozygous</v>
      </c>
      <c r="L3" t="str">
        <f t="shared" si="4"/>
        <v>heterozygous</v>
      </c>
      <c r="M3" t="str">
        <f t="shared" si="5"/>
        <v>heterozygous</v>
      </c>
    </row>
    <row r="4" spans="1:13" x14ac:dyDescent="0.25">
      <c r="A4" t="s">
        <v>99</v>
      </c>
      <c r="B4" t="s">
        <v>2</v>
      </c>
      <c r="C4" s="1" t="s">
        <v>9</v>
      </c>
      <c r="D4" s="2" t="s">
        <v>8</v>
      </c>
      <c r="E4" s="3" t="s">
        <v>9</v>
      </c>
      <c r="F4" t="str">
        <f t="shared" si="0"/>
        <v>294a</v>
      </c>
      <c r="G4" t="str">
        <f t="shared" si="6"/>
        <v>MQ-N1</v>
      </c>
      <c r="H4" t="str">
        <f t="shared" si="7"/>
        <v>MQ-N</v>
      </c>
      <c r="I4" t="str">
        <f t="shared" si="1"/>
        <v>S1</v>
      </c>
      <c r="J4" t="str">
        <f t="shared" si="2"/>
        <v>S</v>
      </c>
      <c r="K4" t="str">
        <f t="shared" si="3"/>
        <v>homozygous_ref</v>
      </c>
      <c r="L4" t="str">
        <f t="shared" si="4"/>
        <v>heterozygous</v>
      </c>
      <c r="M4" t="str">
        <f t="shared" si="5"/>
        <v>homozygous_ref</v>
      </c>
    </row>
    <row r="5" spans="1:13" x14ac:dyDescent="0.25">
      <c r="A5" t="s">
        <v>100</v>
      </c>
      <c r="B5" t="s">
        <v>2</v>
      </c>
      <c r="C5" s="1" t="s">
        <v>8</v>
      </c>
      <c r="D5" s="2" t="s">
        <v>8</v>
      </c>
      <c r="E5" s="3" t="s">
        <v>9</v>
      </c>
      <c r="F5" t="str">
        <f t="shared" si="0"/>
        <v>390a</v>
      </c>
      <c r="G5" t="str">
        <f t="shared" si="6"/>
        <v>MQ-N1</v>
      </c>
      <c r="H5" t="str">
        <f t="shared" si="7"/>
        <v>MQ-N</v>
      </c>
      <c r="I5" t="str">
        <f t="shared" si="1"/>
        <v>S1</v>
      </c>
      <c r="J5" t="str">
        <f t="shared" si="2"/>
        <v>S</v>
      </c>
      <c r="K5" t="str">
        <f t="shared" si="3"/>
        <v>heterozygous</v>
      </c>
      <c r="L5" t="str">
        <f t="shared" si="4"/>
        <v>heterozygous</v>
      </c>
      <c r="M5" t="str">
        <f t="shared" si="5"/>
        <v>homozygous_ref</v>
      </c>
    </row>
    <row r="6" spans="1:13" x14ac:dyDescent="0.25">
      <c r="A6" t="s">
        <v>101</v>
      </c>
      <c r="B6" t="s">
        <v>2</v>
      </c>
      <c r="C6" s="1" t="s">
        <v>8</v>
      </c>
      <c r="D6" s="2" t="s">
        <v>8</v>
      </c>
      <c r="E6" s="3" t="s">
        <v>9</v>
      </c>
      <c r="F6" t="str">
        <f t="shared" si="0"/>
        <v>399a</v>
      </c>
      <c r="G6" t="str">
        <f t="shared" si="6"/>
        <v>MQ-N1</v>
      </c>
      <c r="H6" t="str">
        <f t="shared" si="7"/>
        <v>MQ-N</v>
      </c>
      <c r="I6" t="str">
        <f t="shared" si="1"/>
        <v>S1</v>
      </c>
      <c r="J6" t="str">
        <f t="shared" si="2"/>
        <v>S</v>
      </c>
      <c r="K6" t="str">
        <f t="shared" si="3"/>
        <v>heterozygous</v>
      </c>
      <c r="L6" t="str">
        <f t="shared" si="4"/>
        <v>heterozygous</v>
      </c>
      <c r="M6" t="str">
        <f t="shared" si="5"/>
        <v>homozygous_ref</v>
      </c>
    </row>
    <row r="7" spans="1:13" x14ac:dyDescent="0.25">
      <c r="A7" t="s">
        <v>102</v>
      </c>
      <c r="B7" t="s">
        <v>2</v>
      </c>
      <c r="C7" s="1" t="s">
        <v>8</v>
      </c>
      <c r="D7" s="2" t="s">
        <v>8</v>
      </c>
      <c r="E7" s="3" t="s">
        <v>9</v>
      </c>
      <c r="F7" t="str">
        <f t="shared" si="0"/>
        <v>408a</v>
      </c>
      <c r="G7" t="str">
        <f t="shared" si="6"/>
        <v>MQ-N1</v>
      </c>
      <c r="H7" t="str">
        <f t="shared" si="7"/>
        <v>MQ-N</v>
      </c>
      <c r="I7" t="str">
        <f t="shared" si="1"/>
        <v>S1</v>
      </c>
      <c r="J7" t="str">
        <f t="shared" si="2"/>
        <v>S</v>
      </c>
      <c r="K7" t="str">
        <f t="shared" si="3"/>
        <v>heterozygous</v>
      </c>
      <c r="L7" t="str">
        <f t="shared" si="4"/>
        <v>heterozygous</v>
      </c>
      <c r="M7" t="str">
        <f t="shared" si="5"/>
        <v>homozygous_ref</v>
      </c>
    </row>
    <row r="8" spans="1:13" x14ac:dyDescent="0.25">
      <c r="A8" t="s">
        <v>103</v>
      </c>
      <c r="B8" t="s">
        <v>2</v>
      </c>
      <c r="C8" s="1" t="s">
        <v>9</v>
      </c>
      <c r="D8" s="2" t="s">
        <v>9</v>
      </c>
      <c r="E8" s="3" t="s">
        <v>8</v>
      </c>
      <c r="F8" t="str">
        <f t="shared" si="0"/>
        <v>435b</v>
      </c>
      <c r="G8" t="str">
        <f t="shared" si="6"/>
        <v>MQ-N1</v>
      </c>
      <c r="H8" t="str">
        <f t="shared" si="7"/>
        <v>MQ-N</v>
      </c>
      <c r="I8" t="str">
        <f t="shared" si="1"/>
        <v>S1</v>
      </c>
      <c r="J8" t="str">
        <f t="shared" si="2"/>
        <v>S</v>
      </c>
      <c r="K8" t="str">
        <f t="shared" si="3"/>
        <v>homozygous_ref</v>
      </c>
      <c r="L8" t="str">
        <f t="shared" si="4"/>
        <v>homozygous_ref</v>
      </c>
      <c r="M8" t="str">
        <f t="shared" si="5"/>
        <v>heterozygous</v>
      </c>
    </row>
    <row r="9" spans="1:13" x14ac:dyDescent="0.25">
      <c r="A9" t="s">
        <v>104</v>
      </c>
      <c r="B9" t="s">
        <v>2</v>
      </c>
      <c r="C9" s="1" t="s">
        <v>8</v>
      </c>
      <c r="D9" s="2" t="s">
        <v>9</v>
      </c>
      <c r="E9" s="3" t="s">
        <v>8</v>
      </c>
      <c r="F9" t="str">
        <f t="shared" si="0"/>
        <v>446a</v>
      </c>
      <c r="G9" t="str">
        <f t="shared" si="6"/>
        <v>MQ-N1</v>
      </c>
      <c r="H9" t="str">
        <f t="shared" si="7"/>
        <v>MQ-N</v>
      </c>
      <c r="I9" t="str">
        <f t="shared" si="1"/>
        <v>S1</v>
      </c>
      <c r="J9" t="str">
        <f t="shared" si="2"/>
        <v>S</v>
      </c>
      <c r="K9" t="str">
        <f t="shared" si="3"/>
        <v>heterozygous</v>
      </c>
      <c r="L9" t="str">
        <f t="shared" si="4"/>
        <v>homozygous_ref</v>
      </c>
      <c r="M9" t="str">
        <f t="shared" si="5"/>
        <v>heterozygous</v>
      </c>
    </row>
    <row r="10" spans="1:13" x14ac:dyDescent="0.25">
      <c r="A10" t="s">
        <v>105</v>
      </c>
      <c r="B10" t="s">
        <v>2</v>
      </c>
      <c r="C10" s="1" t="s">
        <v>9</v>
      </c>
      <c r="D10" s="2" t="s">
        <v>8</v>
      </c>
      <c r="E10" s="3" t="s">
        <v>9</v>
      </c>
      <c r="F10" t="str">
        <f t="shared" si="0"/>
        <v>447a</v>
      </c>
      <c r="G10" t="str">
        <f t="shared" si="6"/>
        <v>MQ-N1</v>
      </c>
      <c r="H10" t="str">
        <f t="shared" si="7"/>
        <v>MQ-N</v>
      </c>
      <c r="I10" t="str">
        <f t="shared" si="1"/>
        <v>S1</v>
      </c>
      <c r="J10" t="str">
        <f t="shared" si="2"/>
        <v>S</v>
      </c>
      <c r="K10" t="str">
        <f t="shared" si="3"/>
        <v>homozygous_ref</v>
      </c>
      <c r="L10" t="str">
        <f t="shared" si="4"/>
        <v>heterozygous</v>
      </c>
      <c r="M10" t="str">
        <f t="shared" si="5"/>
        <v>homozygous_ref</v>
      </c>
    </row>
    <row r="11" spans="1:13" x14ac:dyDescent="0.25">
      <c r="A11" t="s">
        <v>106</v>
      </c>
      <c r="B11" t="s">
        <v>2</v>
      </c>
      <c r="C11" s="1" t="s">
        <v>8</v>
      </c>
      <c r="D11" s="2" t="s">
        <v>8</v>
      </c>
      <c r="E11" s="3" t="s">
        <v>9</v>
      </c>
      <c r="F11" t="str">
        <f>MID(A11,1,3)</f>
        <v>49a</v>
      </c>
      <c r="G11" t="str">
        <f t="shared" si="6"/>
        <v>MQ-N1</v>
      </c>
      <c r="H11" t="str">
        <f t="shared" si="7"/>
        <v>MQ-N</v>
      </c>
      <c r="I11" t="str">
        <f>MID(A11,5,2)</f>
        <v>S1</v>
      </c>
      <c r="J11" t="str">
        <f t="shared" si="2"/>
        <v>S</v>
      </c>
      <c r="K11" t="str">
        <f t="shared" si="3"/>
        <v>heterozygous</v>
      </c>
      <c r="L11" t="str">
        <f t="shared" si="4"/>
        <v>heterozygous</v>
      </c>
      <c r="M11" t="str">
        <f t="shared" si="5"/>
        <v>homozygous_ref</v>
      </c>
    </row>
    <row r="12" spans="1:13" x14ac:dyDescent="0.25">
      <c r="A12" t="s">
        <v>107</v>
      </c>
      <c r="B12" t="s">
        <v>2</v>
      </c>
      <c r="C12" s="1" t="s">
        <v>8</v>
      </c>
      <c r="D12" s="2" t="s">
        <v>8</v>
      </c>
      <c r="E12" s="3" t="s">
        <v>9</v>
      </c>
      <c r="F12" t="str">
        <f>MID(A12,1,4)</f>
        <v>125b</v>
      </c>
      <c r="G12" t="str">
        <f t="shared" si="6"/>
        <v>MQ-N2</v>
      </c>
      <c r="H12" t="str">
        <f t="shared" si="7"/>
        <v>MQ-N</v>
      </c>
      <c r="I12" t="str">
        <f>MID(A12,6,2)</f>
        <v>S2</v>
      </c>
      <c r="J12" t="str">
        <f t="shared" si="2"/>
        <v>S</v>
      </c>
      <c r="K12" t="str">
        <f t="shared" si="3"/>
        <v>heterozygous</v>
      </c>
      <c r="L12" t="str">
        <f t="shared" si="4"/>
        <v>heterozygous</v>
      </c>
      <c r="M12" t="str">
        <f t="shared" si="5"/>
        <v>homozygous_ref</v>
      </c>
    </row>
    <row r="13" spans="1:13" x14ac:dyDescent="0.25">
      <c r="A13" t="s">
        <v>108</v>
      </c>
      <c r="B13" t="s">
        <v>2</v>
      </c>
      <c r="C13" s="1" t="s">
        <v>8</v>
      </c>
      <c r="D13" s="2" t="s">
        <v>9</v>
      </c>
      <c r="E13" s="3" t="s">
        <v>8</v>
      </c>
      <c r="F13" t="str">
        <f>MID(A13,1,4)</f>
        <v>436a</v>
      </c>
      <c r="G13" t="str">
        <f t="shared" si="6"/>
        <v>MQ-N2</v>
      </c>
      <c r="H13" t="str">
        <f t="shared" si="7"/>
        <v>MQ-N</v>
      </c>
      <c r="I13" t="str">
        <f>MID(A13,6,2)</f>
        <v>S2</v>
      </c>
      <c r="J13" t="str">
        <f t="shared" si="2"/>
        <v>S</v>
      </c>
      <c r="K13" t="str">
        <f t="shared" si="3"/>
        <v>heterozygous</v>
      </c>
      <c r="L13" t="str">
        <f t="shared" si="4"/>
        <v>homozygous_ref</v>
      </c>
      <c r="M13" t="str">
        <f t="shared" si="5"/>
        <v>heterozygous</v>
      </c>
    </row>
    <row r="14" spans="1:13" x14ac:dyDescent="0.25">
      <c r="A14" t="s">
        <v>109</v>
      </c>
      <c r="B14" t="s">
        <v>2</v>
      </c>
      <c r="C14" s="1" t="s">
        <v>8</v>
      </c>
      <c r="D14" s="2" t="s">
        <v>8</v>
      </c>
      <c r="E14" s="3" t="s">
        <v>9</v>
      </c>
      <c r="F14" t="str">
        <f>MID(A14,1,4)</f>
        <v>497a</v>
      </c>
      <c r="G14" t="str">
        <f t="shared" si="6"/>
        <v>MQ-N2</v>
      </c>
      <c r="H14" t="str">
        <f t="shared" si="7"/>
        <v>MQ-N</v>
      </c>
      <c r="I14" t="str">
        <f>MID(A14,6,2)</f>
        <v>S2</v>
      </c>
      <c r="J14" t="str">
        <f t="shared" si="2"/>
        <v>S</v>
      </c>
      <c r="K14" t="str">
        <f t="shared" si="3"/>
        <v>heterozygous</v>
      </c>
      <c r="L14" t="str">
        <f t="shared" si="4"/>
        <v>heterozygous</v>
      </c>
      <c r="M14" t="str">
        <f t="shared" si="5"/>
        <v>homozygous_ref</v>
      </c>
    </row>
    <row r="15" spans="1:13" x14ac:dyDescent="0.25">
      <c r="A15" t="s">
        <v>110</v>
      </c>
      <c r="B15" t="s">
        <v>2</v>
      </c>
      <c r="C15" s="1" t="s">
        <v>8</v>
      </c>
      <c r="D15" s="2" t="s">
        <v>8</v>
      </c>
      <c r="E15" s="3" t="s">
        <v>9</v>
      </c>
      <c r="F15" t="str">
        <f>MID(A15,1,3)</f>
        <v>50b</v>
      </c>
      <c r="G15" t="str">
        <f t="shared" si="6"/>
        <v>MQ-N2</v>
      </c>
      <c r="H15" t="str">
        <f t="shared" si="7"/>
        <v>MQ-N</v>
      </c>
      <c r="I15" t="str">
        <f>MID(A15,5,2)</f>
        <v>S2</v>
      </c>
      <c r="J15" t="str">
        <f t="shared" si="2"/>
        <v>S</v>
      </c>
      <c r="K15" t="str">
        <f t="shared" si="3"/>
        <v>heterozygous</v>
      </c>
      <c r="L15" t="str">
        <f t="shared" si="4"/>
        <v>heterozygous</v>
      </c>
      <c r="M15" t="str">
        <f t="shared" si="5"/>
        <v>homozygous_ref</v>
      </c>
    </row>
    <row r="16" spans="1:13" x14ac:dyDescent="0.25">
      <c r="A16" t="s">
        <v>111</v>
      </c>
      <c r="B16" t="s">
        <v>2</v>
      </c>
      <c r="C16" s="1" t="s">
        <v>8</v>
      </c>
      <c r="D16" s="2" t="s">
        <v>8</v>
      </c>
      <c r="E16" s="3" t="s">
        <v>9</v>
      </c>
      <c r="F16" t="str">
        <f t="shared" ref="F16:F32" si="8">MID(A16,1,4)</f>
        <v>640a</v>
      </c>
      <c r="G16" t="str">
        <f t="shared" si="6"/>
        <v>MQ-N2</v>
      </c>
      <c r="H16" t="str">
        <f t="shared" si="7"/>
        <v>MQ-N</v>
      </c>
      <c r="I16" t="str">
        <f t="shared" ref="I16:I32" si="9">MID(A16,6,2)</f>
        <v>S2</v>
      </c>
      <c r="J16" t="str">
        <f t="shared" si="2"/>
        <v>S</v>
      </c>
      <c r="K16" t="str">
        <f t="shared" si="3"/>
        <v>heterozygous</v>
      </c>
      <c r="L16" t="str">
        <f t="shared" si="4"/>
        <v>heterozygous</v>
      </c>
      <c r="M16" t="str">
        <f t="shared" si="5"/>
        <v>homozygous_ref</v>
      </c>
    </row>
    <row r="17" spans="1:13" x14ac:dyDescent="0.25">
      <c r="A17" t="s">
        <v>112</v>
      </c>
      <c r="B17" t="s">
        <v>2</v>
      </c>
      <c r="C17" s="1" t="s">
        <v>8</v>
      </c>
      <c r="D17" s="2" t="s">
        <v>9</v>
      </c>
      <c r="E17" s="3" t="s">
        <v>9</v>
      </c>
      <c r="F17" t="str">
        <f t="shared" si="8"/>
        <v>222b</v>
      </c>
      <c r="G17" t="str">
        <f t="shared" si="6"/>
        <v>MQ-N5</v>
      </c>
      <c r="H17" t="str">
        <f t="shared" si="7"/>
        <v>MQ-N</v>
      </c>
      <c r="I17" t="str">
        <f t="shared" si="9"/>
        <v>S5</v>
      </c>
      <c r="J17" t="str">
        <f t="shared" si="2"/>
        <v>S</v>
      </c>
      <c r="K17" t="str">
        <f t="shared" si="3"/>
        <v>heterozygous</v>
      </c>
      <c r="L17" t="str">
        <f t="shared" si="4"/>
        <v>homozygous_ref</v>
      </c>
      <c r="M17" t="str">
        <f t="shared" si="5"/>
        <v>homozygous_ref</v>
      </c>
    </row>
    <row r="18" spans="1:13" x14ac:dyDescent="0.25">
      <c r="A18" t="s">
        <v>113</v>
      </c>
      <c r="B18" t="s">
        <v>2</v>
      </c>
      <c r="C18" s="1" t="s">
        <v>8</v>
      </c>
      <c r="D18" s="2" t="s">
        <v>8</v>
      </c>
      <c r="E18" s="3" t="s">
        <v>9</v>
      </c>
      <c r="F18" t="str">
        <f t="shared" si="8"/>
        <v>227a</v>
      </c>
      <c r="G18" t="str">
        <f t="shared" si="6"/>
        <v>MQ-N5</v>
      </c>
      <c r="H18" t="str">
        <f t="shared" si="7"/>
        <v>MQ-N</v>
      </c>
      <c r="I18" t="str">
        <f t="shared" si="9"/>
        <v>S5</v>
      </c>
      <c r="J18" t="str">
        <f t="shared" si="2"/>
        <v>S</v>
      </c>
      <c r="K18" t="str">
        <f t="shared" si="3"/>
        <v>heterozygous</v>
      </c>
      <c r="L18" t="str">
        <f t="shared" si="4"/>
        <v>heterozygous</v>
      </c>
      <c r="M18" t="str">
        <f t="shared" si="5"/>
        <v>homozygous_ref</v>
      </c>
    </row>
    <row r="19" spans="1:13" x14ac:dyDescent="0.25">
      <c r="A19" t="s">
        <v>114</v>
      </c>
      <c r="B19" t="s">
        <v>2</v>
      </c>
      <c r="C19" s="1" t="s">
        <v>8</v>
      </c>
      <c r="D19" s="2" t="s">
        <v>9</v>
      </c>
      <c r="E19" s="3" t="s">
        <v>9</v>
      </c>
      <c r="F19" t="str">
        <f t="shared" si="8"/>
        <v>302b</v>
      </c>
      <c r="G19" t="str">
        <f t="shared" si="6"/>
        <v>MQ-N5</v>
      </c>
      <c r="H19" t="str">
        <f t="shared" si="7"/>
        <v>MQ-N</v>
      </c>
      <c r="I19" t="str">
        <f t="shared" si="9"/>
        <v>S5</v>
      </c>
      <c r="J19" t="str">
        <f t="shared" si="2"/>
        <v>S</v>
      </c>
      <c r="K19" t="str">
        <f t="shared" si="3"/>
        <v>heterozygous</v>
      </c>
      <c r="L19" t="str">
        <f t="shared" si="4"/>
        <v>homozygous_ref</v>
      </c>
      <c r="M19" t="str">
        <f t="shared" si="5"/>
        <v>homozygous_ref</v>
      </c>
    </row>
    <row r="20" spans="1:13" x14ac:dyDescent="0.25">
      <c r="A20" t="s">
        <v>115</v>
      </c>
      <c r="B20" t="s">
        <v>2</v>
      </c>
      <c r="C20" s="1" t="s">
        <v>9</v>
      </c>
      <c r="D20" s="2" t="s">
        <v>8</v>
      </c>
      <c r="E20" s="3" t="s">
        <v>9</v>
      </c>
      <c r="F20" t="str">
        <f t="shared" si="8"/>
        <v>391a</v>
      </c>
      <c r="G20" t="str">
        <f t="shared" si="6"/>
        <v>MQ-N5</v>
      </c>
      <c r="H20" t="str">
        <f t="shared" si="7"/>
        <v>MQ-N</v>
      </c>
      <c r="I20" t="str">
        <f t="shared" si="9"/>
        <v>S5</v>
      </c>
      <c r="J20" t="str">
        <f t="shared" si="2"/>
        <v>S</v>
      </c>
      <c r="K20" t="str">
        <f t="shared" si="3"/>
        <v>homozygous_ref</v>
      </c>
      <c r="L20" t="str">
        <f t="shared" si="4"/>
        <v>heterozygous</v>
      </c>
      <c r="M20" t="str">
        <f t="shared" si="5"/>
        <v>homozygous_ref</v>
      </c>
    </row>
    <row r="21" spans="1:13" x14ac:dyDescent="0.25">
      <c r="A21" t="s">
        <v>116</v>
      </c>
      <c r="B21" t="s">
        <v>2</v>
      </c>
      <c r="C21" s="1" t="s">
        <v>8</v>
      </c>
      <c r="D21" s="2" t="s">
        <v>8</v>
      </c>
      <c r="E21" s="3" t="s">
        <v>9</v>
      </c>
      <c r="F21" t="str">
        <f t="shared" si="8"/>
        <v>402b</v>
      </c>
      <c r="G21" t="str">
        <f t="shared" si="6"/>
        <v>MQ-N5</v>
      </c>
      <c r="H21" t="str">
        <f t="shared" si="7"/>
        <v>MQ-N</v>
      </c>
      <c r="I21" t="str">
        <f t="shared" si="9"/>
        <v>S5</v>
      </c>
      <c r="J21" t="str">
        <f t="shared" si="2"/>
        <v>S</v>
      </c>
      <c r="K21" t="str">
        <f t="shared" si="3"/>
        <v>heterozygous</v>
      </c>
      <c r="L21" t="str">
        <f t="shared" si="4"/>
        <v>heterozygous</v>
      </c>
      <c r="M21" t="str">
        <f t="shared" si="5"/>
        <v>homozygous_ref</v>
      </c>
    </row>
    <row r="22" spans="1:13" x14ac:dyDescent="0.25">
      <c r="A22" t="s">
        <v>117</v>
      </c>
      <c r="B22" t="s">
        <v>2</v>
      </c>
      <c r="C22" s="1" t="s">
        <v>8</v>
      </c>
      <c r="D22" s="2" t="s">
        <v>9</v>
      </c>
      <c r="E22" s="3" t="s">
        <v>9</v>
      </c>
      <c r="F22" t="str">
        <f t="shared" si="8"/>
        <v>551a</v>
      </c>
      <c r="G22" t="str">
        <f t="shared" si="6"/>
        <v>MQ-N5</v>
      </c>
      <c r="H22" t="str">
        <f t="shared" si="7"/>
        <v>MQ-N</v>
      </c>
      <c r="I22" t="str">
        <f t="shared" si="9"/>
        <v>S5</v>
      </c>
      <c r="J22" t="str">
        <f t="shared" si="2"/>
        <v>S</v>
      </c>
      <c r="K22" t="str">
        <f t="shared" si="3"/>
        <v>heterozygous</v>
      </c>
      <c r="L22" t="str">
        <f t="shared" si="4"/>
        <v>homozygous_ref</v>
      </c>
      <c r="M22" t="str">
        <f t="shared" si="5"/>
        <v>homozygous_ref</v>
      </c>
    </row>
    <row r="23" spans="1:13" x14ac:dyDescent="0.25">
      <c r="A23" s="8" t="s">
        <v>120</v>
      </c>
      <c r="B23" t="s">
        <v>2</v>
      </c>
      <c r="C23" s="4" t="s">
        <v>8</v>
      </c>
      <c r="D23" s="5" t="s">
        <v>8</v>
      </c>
      <c r="E23" s="6" t="s">
        <v>9</v>
      </c>
      <c r="F23" t="str">
        <f t="shared" si="8"/>
        <v>217b</v>
      </c>
      <c r="G23" t="str">
        <f t="shared" si="6"/>
        <v>SQ-A2</v>
      </c>
      <c r="H23" t="str">
        <f t="shared" si="7"/>
        <v>SQ-A</v>
      </c>
      <c r="I23" t="str">
        <f t="shared" si="9"/>
        <v>A2</v>
      </c>
      <c r="J23" t="str">
        <f t="shared" si="2"/>
        <v>A</v>
      </c>
      <c r="K23" t="str">
        <f t="shared" si="3"/>
        <v>heterozygous</v>
      </c>
      <c r="L23" t="str">
        <f t="shared" si="4"/>
        <v>heterozygous</v>
      </c>
      <c r="M23" t="str">
        <f t="shared" si="5"/>
        <v>homozygous_ref</v>
      </c>
    </row>
    <row r="24" spans="1:13" x14ac:dyDescent="0.25">
      <c r="A24" t="s">
        <v>78</v>
      </c>
      <c r="B24" t="s">
        <v>2</v>
      </c>
      <c r="C24" s="1" t="s">
        <v>8</v>
      </c>
      <c r="D24" s="2" t="s">
        <v>8</v>
      </c>
      <c r="E24" s="3" t="s">
        <v>9</v>
      </c>
      <c r="F24" t="str">
        <f t="shared" si="8"/>
        <v>292b</v>
      </c>
      <c r="G24" t="str">
        <f t="shared" si="6"/>
        <v>SQ-A2</v>
      </c>
      <c r="H24" t="str">
        <f t="shared" si="7"/>
        <v>SQ-A</v>
      </c>
      <c r="I24" t="str">
        <f t="shared" si="9"/>
        <v>A2</v>
      </c>
      <c r="J24" t="str">
        <f t="shared" si="2"/>
        <v>A</v>
      </c>
      <c r="K24" t="str">
        <f t="shared" si="3"/>
        <v>heterozygous</v>
      </c>
      <c r="L24" t="str">
        <f t="shared" si="4"/>
        <v>heterozygous</v>
      </c>
      <c r="M24" t="str">
        <f t="shared" si="5"/>
        <v>homozygous_ref</v>
      </c>
    </row>
    <row r="25" spans="1:13" x14ac:dyDescent="0.25">
      <c r="A25" t="s">
        <v>79</v>
      </c>
      <c r="B25" t="s">
        <v>2</v>
      </c>
      <c r="C25" s="1" t="s">
        <v>9</v>
      </c>
      <c r="D25" s="2" t="s">
        <v>9</v>
      </c>
      <c r="E25" s="3" t="s">
        <v>9</v>
      </c>
      <c r="F25" t="str">
        <f t="shared" si="8"/>
        <v>372b</v>
      </c>
      <c r="G25" t="str">
        <f t="shared" si="6"/>
        <v>SQ-A5</v>
      </c>
      <c r="H25" t="str">
        <f t="shared" si="7"/>
        <v>SQ-A</v>
      </c>
      <c r="I25" t="str">
        <f t="shared" si="9"/>
        <v>A5</v>
      </c>
      <c r="J25" t="str">
        <f t="shared" si="2"/>
        <v>A</v>
      </c>
      <c r="K25" t="str">
        <f t="shared" si="3"/>
        <v>homozygous_ref</v>
      </c>
      <c r="L25" t="str">
        <f t="shared" si="4"/>
        <v>homozygous_ref</v>
      </c>
      <c r="M25" t="str">
        <f t="shared" si="5"/>
        <v>homozygous_ref</v>
      </c>
    </row>
    <row r="26" spans="1:13" x14ac:dyDescent="0.25">
      <c r="A26" t="s">
        <v>80</v>
      </c>
      <c r="B26" t="s">
        <v>2</v>
      </c>
      <c r="C26" s="1" t="s">
        <v>9</v>
      </c>
      <c r="D26" s="2" t="s">
        <v>9</v>
      </c>
      <c r="E26" s="3" t="s">
        <v>9</v>
      </c>
      <c r="F26" t="str">
        <f t="shared" si="8"/>
        <v>403a</v>
      </c>
      <c r="G26" t="str">
        <f t="shared" si="6"/>
        <v>SQ-A5</v>
      </c>
      <c r="H26" t="str">
        <f t="shared" si="7"/>
        <v>SQ-A</v>
      </c>
      <c r="I26" t="str">
        <f t="shared" si="9"/>
        <v>A5</v>
      </c>
      <c r="J26" t="str">
        <f t="shared" si="2"/>
        <v>A</v>
      </c>
      <c r="K26" t="str">
        <f t="shared" si="3"/>
        <v>homozygous_ref</v>
      </c>
      <c r="L26" t="str">
        <f t="shared" si="4"/>
        <v>homozygous_ref</v>
      </c>
      <c r="M26" t="str">
        <f t="shared" si="5"/>
        <v>homozygous_ref</v>
      </c>
    </row>
    <row r="27" spans="1:13" x14ac:dyDescent="0.25">
      <c r="A27" t="s">
        <v>81</v>
      </c>
      <c r="B27" t="s">
        <v>2</v>
      </c>
      <c r="C27" s="1" t="s">
        <v>8</v>
      </c>
      <c r="D27" s="2" t="s">
        <v>9</v>
      </c>
      <c r="E27" s="3" t="s">
        <v>9</v>
      </c>
      <c r="F27" t="str">
        <f t="shared" si="8"/>
        <v>404a</v>
      </c>
      <c r="G27" t="str">
        <f t="shared" si="6"/>
        <v>SQ-A5</v>
      </c>
      <c r="H27" t="str">
        <f t="shared" si="7"/>
        <v>SQ-A</v>
      </c>
      <c r="I27" t="str">
        <f t="shared" si="9"/>
        <v>A5</v>
      </c>
      <c r="J27" t="str">
        <f t="shared" si="2"/>
        <v>A</v>
      </c>
      <c r="K27" t="str">
        <f t="shared" si="3"/>
        <v>heterozygous</v>
      </c>
      <c r="L27" t="str">
        <f t="shared" si="4"/>
        <v>homozygous_ref</v>
      </c>
      <c r="M27" t="str">
        <f t="shared" si="5"/>
        <v>homozygous_ref</v>
      </c>
    </row>
    <row r="28" spans="1:13" x14ac:dyDescent="0.25">
      <c r="A28" t="s">
        <v>82</v>
      </c>
      <c r="B28" t="s">
        <v>2</v>
      </c>
      <c r="C28" s="1" t="s">
        <v>9</v>
      </c>
      <c r="D28" s="2" t="s">
        <v>9</v>
      </c>
      <c r="E28" s="3" t="s">
        <v>9</v>
      </c>
      <c r="F28" t="str">
        <f t="shared" si="8"/>
        <v>405b</v>
      </c>
      <c r="G28" t="str">
        <f t="shared" si="6"/>
        <v>SQ-A5</v>
      </c>
      <c r="H28" t="str">
        <f t="shared" si="7"/>
        <v>SQ-A</v>
      </c>
      <c r="I28" t="str">
        <f t="shared" si="9"/>
        <v>A5</v>
      </c>
      <c r="J28" t="str">
        <f t="shared" si="2"/>
        <v>A</v>
      </c>
      <c r="K28" t="str">
        <f t="shared" si="3"/>
        <v>homozygous_ref</v>
      </c>
      <c r="L28" t="str">
        <f t="shared" si="4"/>
        <v>homozygous_ref</v>
      </c>
      <c r="M28" t="str">
        <f t="shared" si="5"/>
        <v>homozygous_ref</v>
      </c>
    </row>
    <row r="29" spans="1:13" x14ac:dyDescent="0.25">
      <c r="A29" t="s">
        <v>83</v>
      </c>
      <c r="B29" t="s">
        <v>2</v>
      </c>
      <c r="C29" s="1" t="s">
        <v>9</v>
      </c>
      <c r="D29" s="2" t="s">
        <v>9</v>
      </c>
      <c r="E29" s="3" t="s">
        <v>9</v>
      </c>
      <c r="F29" t="str">
        <f t="shared" si="8"/>
        <v>450b</v>
      </c>
      <c r="G29" t="str">
        <f t="shared" si="6"/>
        <v>SQ-A5</v>
      </c>
      <c r="H29" t="str">
        <f t="shared" si="7"/>
        <v>SQ-A</v>
      </c>
      <c r="I29" t="str">
        <f t="shared" si="9"/>
        <v>A5</v>
      </c>
      <c r="J29" t="str">
        <f t="shared" si="2"/>
        <v>A</v>
      </c>
      <c r="K29" t="str">
        <f t="shared" si="3"/>
        <v>homozygous_ref</v>
      </c>
      <c r="L29" t="str">
        <f t="shared" si="4"/>
        <v>homozygous_ref</v>
      </c>
      <c r="M29" t="str">
        <f t="shared" si="5"/>
        <v>homozygous_ref</v>
      </c>
    </row>
    <row r="30" spans="1:13" x14ac:dyDescent="0.25">
      <c r="A30" t="s">
        <v>84</v>
      </c>
      <c r="B30" t="s">
        <v>2</v>
      </c>
      <c r="C30" s="1" t="s">
        <v>8</v>
      </c>
      <c r="D30" s="2" t="s">
        <v>9</v>
      </c>
      <c r="E30" s="3" t="s">
        <v>9</v>
      </c>
      <c r="F30" t="str">
        <f t="shared" si="8"/>
        <v>452b</v>
      </c>
      <c r="G30" t="str">
        <f t="shared" si="6"/>
        <v>SQ-A5</v>
      </c>
      <c r="H30" t="str">
        <f t="shared" si="7"/>
        <v>SQ-A</v>
      </c>
      <c r="I30" t="str">
        <f t="shared" si="9"/>
        <v>A5</v>
      </c>
      <c r="J30" t="str">
        <f t="shared" si="2"/>
        <v>A</v>
      </c>
      <c r="K30" t="str">
        <f t="shared" si="3"/>
        <v>heterozygous</v>
      </c>
      <c r="L30" t="str">
        <f t="shared" si="4"/>
        <v>homozygous_ref</v>
      </c>
      <c r="M30" t="str">
        <f t="shared" si="5"/>
        <v>homozygous_ref</v>
      </c>
    </row>
    <row r="31" spans="1:13" x14ac:dyDescent="0.25">
      <c r="A31" t="s">
        <v>85</v>
      </c>
      <c r="B31" t="s">
        <v>2</v>
      </c>
      <c r="C31" s="1" t="s">
        <v>8</v>
      </c>
      <c r="D31" s="2" t="s">
        <v>8</v>
      </c>
      <c r="E31" s="3" t="s">
        <v>9</v>
      </c>
      <c r="F31" t="str">
        <f t="shared" si="8"/>
        <v>566a</v>
      </c>
      <c r="G31" t="str">
        <f t="shared" si="6"/>
        <v>SQ-A6</v>
      </c>
      <c r="H31" t="str">
        <f t="shared" si="7"/>
        <v>SQ-A</v>
      </c>
      <c r="I31" t="str">
        <f t="shared" si="9"/>
        <v>A6</v>
      </c>
      <c r="J31" t="str">
        <f t="shared" si="2"/>
        <v>A</v>
      </c>
      <c r="K31" t="str">
        <f t="shared" si="3"/>
        <v>heterozygous</v>
      </c>
      <c r="L31" t="str">
        <f t="shared" si="4"/>
        <v>heterozygous</v>
      </c>
      <c r="M31" t="str">
        <f t="shared" si="5"/>
        <v>homozygous_ref</v>
      </c>
    </row>
    <row r="32" spans="1:13" x14ac:dyDescent="0.25">
      <c r="A32" t="s">
        <v>86</v>
      </c>
      <c r="B32" t="s">
        <v>2</v>
      </c>
      <c r="C32" s="1" t="s">
        <v>8</v>
      </c>
      <c r="D32" s="2" t="s">
        <v>8</v>
      </c>
      <c r="E32" s="3" t="s">
        <v>9</v>
      </c>
      <c r="F32" t="str">
        <f t="shared" si="8"/>
        <v>567a</v>
      </c>
      <c r="G32" t="str">
        <f t="shared" si="6"/>
        <v>SQ-A6</v>
      </c>
      <c r="H32" t="str">
        <f t="shared" si="7"/>
        <v>SQ-A</v>
      </c>
      <c r="I32" t="str">
        <f t="shared" si="9"/>
        <v>A6</v>
      </c>
      <c r="J32" t="str">
        <f t="shared" si="2"/>
        <v>A</v>
      </c>
      <c r="K32" t="str">
        <f t="shared" si="3"/>
        <v>heterozygous</v>
      </c>
      <c r="L32" t="str">
        <f t="shared" si="4"/>
        <v>heterozygous</v>
      </c>
      <c r="M32" t="str">
        <f t="shared" si="5"/>
        <v>homozygous_ref</v>
      </c>
    </row>
    <row r="33" spans="1:13" x14ac:dyDescent="0.25">
      <c r="A33" t="s">
        <v>87</v>
      </c>
      <c r="B33" t="s">
        <v>2</v>
      </c>
      <c r="C33" s="1" t="s">
        <v>8</v>
      </c>
      <c r="D33" s="2" t="s">
        <v>8</v>
      </c>
      <c r="E33" s="3" t="s">
        <v>9</v>
      </c>
      <c r="F33" t="str">
        <f>MID(A33,1,3)</f>
        <v>59b</v>
      </c>
      <c r="G33" t="str">
        <f t="shared" si="6"/>
        <v>SQ-N1</v>
      </c>
      <c r="H33" t="str">
        <f t="shared" si="7"/>
        <v>SQ-N</v>
      </c>
      <c r="I33" t="str">
        <f>MID(A33,5,2)</f>
        <v>N1</v>
      </c>
      <c r="J33" t="str">
        <f t="shared" si="2"/>
        <v>N</v>
      </c>
      <c r="K33" t="str">
        <f t="shared" si="3"/>
        <v>heterozygous</v>
      </c>
      <c r="L33" t="str">
        <f t="shared" si="4"/>
        <v>heterozygous</v>
      </c>
      <c r="M33" t="str">
        <f t="shared" si="5"/>
        <v>homozygous_ref</v>
      </c>
    </row>
    <row r="34" spans="1:13" x14ac:dyDescent="0.25">
      <c r="A34" t="s">
        <v>88</v>
      </c>
      <c r="B34" t="s">
        <v>2</v>
      </c>
      <c r="C34" s="1" t="s">
        <v>8</v>
      </c>
      <c r="D34" s="2" t="s">
        <v>8</v>
      </c>
      <c r="E34" s="3" t="s">
        <v>9</v>
      </c>
      <c r="F34" t="str">
        <f t="shared" ref="F34:F43" si="10">MID(A34,1,4)</f>
        <v>226b</v>
      </c>
      <c r="G34" t="str">
        <f t="shared" si="6"/>
        <v>SQ-N4</v>
      </c>
      <c r="H34" t="str">
        <f t="shared" si="7"/>
        <v>SQ-N</v>
      </c>
      <c r="I34" t="str">
        <f t="shared" ref="I34:I43" si="11">MID(A34,6,2)</f>
        <v>N4</v>
      </c>
      <c r="J34" t="str">
        <f t="shared" ref="J34:J65" si="12">MID(I34,1,1)</f>
        <v>N</v>
      </c>
      <c r="K34" t="str">
        <f t="shared" ref="K34:K65" si="13">IF(C34="0/0","homozygous_ref","heterozygous")</f>
        <v>heterozygous</v>
      </c>
      <c r="L34" t="str">
        <f t="shared" ref="L34:L65" si="14">IF(D34="0/0","homozygous_ref","heterozygous")</f>
        <v>heterozygous</v>
      </c>
      <c r="M34" t="str">
        <f t="shared" ref="M34:M65" si="15">IF(E34="0/0","homozygous_ref","heterozygous")</f>
        <v>homozygous_ref</v>
      </c>
    </row>
    <row r="35" spans="1:13" x14ac:dyDescent="0.25">
      <c r="A35" t="s">
        <v>89</v>
      </c>
      <c r="B35" t="s">
        <v>2</v>
      </c>
      <c r="C35" s="1" t="s">
        <v>8</v>
      </c>
      <c r="D35" s="2" t="s">
        <v>9</v>
      </c>
      <c r="E35" s="3" t="s">
        <v>9</v>
      </c>
      <c r="F35" t="str">
        <f t="shared" si="10"/>
        <v>237b</v>
      </c>
      <c r="G35" t="str">
        <f t="shared" si="6"/>
        <v>SQ-N4</v>
      </c>
      <c r="H35" t="str">
        <f t="shared" si="7"/>
        <v>SQ-N</v>
      </c>
      <c r="I35" t="str">
        <f t="shared" si="11"/>
        <v>N4</v>
      </c>
      <c r="J35" t="str">
        <f t="shared" si="12"/>
        <v>N</v>
      </c>
      <c r="K35" t="str">
        <f t="shared" si="13"/>
        <v>heterozygous</v>
      </c>
      <c r="L35" t="str">
        <f t="shared" si="14"/>
        <v>homozygous_ref</v>
      </c>
      <c r="M35" t="str">
        <f t="shared" si="15"/>
        <v>homozygous_ref</v>
      </c>
    </row>
    <row r="36" spans="1:13" x14ac:dyDescent="0.25">
      <c r="A36" t="s">
        <v>90</v>
      </c>
      <c r="B36" t="s">
        <v>2</v>
      </c>
      <c r="C36" s="1" t="s">
        <v>9</v>
      </c>
      <c r="D36" s="2" t="s">
        <v>9</v>
      </c>
      <c r="E36" s="3" t="s">
        <v>9</v>
      </c>
      <c r="F36" t="str">
        <f t="shared" si="10"/>
        <v>301a</v>
      </c>
      <c r="G36" t="str">
        <f t="shared" si="6"/>
        <v>SQ-N4</v>
      </c>
      <c r="H36" t="str">
        <f t="shared" si="7"/>
        <v>SQ-N</v>
      </c>
      <c r="I36" t="str">
        <f t="shared" si="11"/>
        <v>N4</v>
      </c>
      <c r="J36" t="str">
        <f t="shared" si="12"/>
        <v>N</v>
      </c>
      <c r="K36" t="str">
        <f t="shared" si="13"/>
        <v>homozygous_ref</v>
      </c>
      <c r="L36" t="str">
        <f t="shared" si="14"/>
        <v>homozygous_ref</v>
      </c>
      <c r="M36" t="str">
        <f t="shared" si="15"/>
        <v>homozygous_ref</v>
      </c>
    </row>
    <row r="37" spans="1:13" x14ac:dyDescent="0.25">
      <c r="A37" t="s">
        <v>91</v>
      </c>
      <c r="B37" t="s">
        <v>2</v>
      </c>
      <c r="C37" s="1" t="s">
        <v>8</v>
      </c>
      <c r="D37" s="2" t="s">
        <v>8</v>
      </c>
      <c r="E37" s="3" t="s">
        <v>9</v>
      </c>
      <c r="F37" t="str">
        <f t="shared" si="10"/>
        <v>459b</v>
      </c>
      <c r="G37" t="str">
        <f t="shared" si="6"/>
        <v>SQ-N4</v>
      </c>
      <c r="H37" t="str">
        <f t="shared" si="7"/>
        <v>SQ-N</v>
      </c>
      <c r="I37" t="str">
        <f t="shared" si="11"/>
        <v>N4</v>
      </c>
      <c r="J37" t="str">
        <f t="shared" si="12"/>
        <v>N</v>
      </c>
      <c r="K37" t="str">
        <f t="shared" si="13"/>
        <v>heterozygous</v>
      </c>
      <c r="L37" t="str">
        <f t="shared" si="14"/>
        <v>heterozygous</v>
      </c>
      <c r="M37" t="str">
        <f t="shared" si="15"/>
        <v>homozygous_ref</v>
      </c>
    </row>
    <row r="38" spans="1:13" x14ac:dyDescent="0.25">
      <c r="A38" t="s">
        <v>92</v>
      </c>
      <c r="B38" t="s">
        <v>2</v>
      </c>
      <c r="C38" s="1" t="s">
        <v>8</v>
      </c>
      <c r="D38" s="2" t="s">
        <v>9</v>
      </c>
      <c r="E38" s="3" t="s">
        <v>9</v>
      </c>
      <c r="F38" t="str">
        <f t="shared" si="10"/>
        <v>460b</v>
      </c>
      <c r="G38" t="str">
        <f t="shared" si="6"/>
        <v>SQ-N4</v>
      </c>
      <c r="H38" t="str">
        <f t="shared" si="7"/>
        <v>SQ-N</v>
      </c>
      <c r="I38" t="str">
        <f t="shared" si="11"/>
        <v>N4</v>
      </c>
      <c r="J38" t="str">
        <f t="shared" si="12"/>
        <v>N</v>
      </c>
      <c r="K38" t="str">
        <f t="shared" si="13"/>
        <v>heterozygous</v>
      </c>
      <c r="L38" t="str">
        <f t="shared" si="14"/>
        <v>homozygous_ref</v>
      </c>
      <c r="M38" t="str">
        <f t="shared" si="15"/>
        <v>homozygous_ref</v>
      </c>
    </row>
    <row r="39" spans="1:13" x14ac:dyDescent="0.25">
      <c r="A39" t="s">
        <v>93</v>
      </c>
      <c r="B39" t="s">
        <v>2</v>
      </c>
      <c r="C39" s="1" t="s">
        <v>8</v>
      </c>
      <c r="D39" s="2" t="s">
        <v>9</v>
      </c>
      <c r="E39" s="3" t="s">
        <v>9</v>
      </c>
      <c r="F39" t="str">
        <f t="shared" si="10"/>
        <v>559a</v>
      </c>
      <c r="G39" t="str">
        <f t="shared" si="6"/>
        <v>SQ-N4</v>
      </c>
      <c r="H39" t="str">
        <f t="shared" si="7"/>
        <v>SQ-N</v>
      </c>
      <c r="I39" t="str">
        <f t="shared" si="11"/>
        <v>N4</v>
      </c>
      <c r="J39" t="str">
        <f t="shared" si="12"/>
        <v>N</v>
      </c>
      <c r="K39" t="str">
        <f t="shared" si="13"/>
        <v>heterozygous</v>
      </c>
      <c r="L39" t="str">
        <f t="shared" si="14"/>
        <v>homozygous_ref</v>
      </c>
      <c r="M39" t="str">
        <f t="shared" si="15"/>
        <v>homozygous_ref</v>
      </c>
    </row>
    <row r="40" spans="1:13" x14ac:dyDescent="0.25">
      <c r="A40" t="s">
        <v>94</v>
      </c>
      <c r="B40" t="s">
        <v>2</v>
      </c>
      <c r="C40" s="1" t="s">
        <v>9</v>
      </c>
      <c r="D40" s="2" t="s">
        <v>9</v>
      </c>
      <c r="E40" s="3" t="s">
        <v>9</v>
      </c>
      <c r="F40" t="str">
        <f t="shared" si="10"/>
        <v>206a</v>
      </c>
      <c r="G40" t="str">
        <f t="shared" si="6"/>
        <v>SQ-N6</v>
      </c>
      <c r="H40" t="str">
        <f t="shared" si="7"/>
        <v>SQ-N</v>
      </c>
      <c r="I40" t="str">
        <f t="shared" si="11"/>
        <v>N6</v>
      </c>
      <c r="J40" t="str">
        <f t="shared" si="12"/>
        <v>N</v>
      </c>
      <c r="K40" t="str">
        <f t="shared" si="13"/>
        <v>homozygous_ref</v>
      </c>
      <c r="L40" t="str">
        <f t="shared" si="14"/>
        <v>homozygous_ref</v>
      </c>
      <c r="M40" t="str">
        <f t="shared" si="15"/>
        <v>homozygous_ref</v>
      </c>
    </row>
    <row r="41" spans="1:13" x14ac:dyDescent="0.25">
      <c r="A41" t="s">
        <v>95</v>
      </c>
      <c r="B41" t="s">
        <v>2</v>
      </c>
      <c r="C41" s="1" t="s">
        <v>9</v>
      </c>
      <c r="D41" s="2" t="s">
        <v>8</v>
      </c>
      <c r="E41" s="3" t="s">
        <v>9</v>
      </c>
      <c r="F41" t="str">
        <f t="shared" si="10"/>
        <v>547a</v>
      </c>
      <c r="G41" t="str">
        <f t="shared" si="6"/>
        <v>SQ-N6</v>
      </c>
      <c r="H41" t="str">
        <f t="shared" si="7"/>
        <v>SQ-N</v>
      </c>
      <c r="I41" t="str">
        <f t="shared" si="11"/>
        <v>N6</v>
      </c>
      <c r="J41" t="str">
        <f t="shared" si="12"/>
        <v>N</v>
      </c>
      <c r="K41" t="str">
        <f t="shared" si="13"/>
        <v>homozygous_ref</v>
      </c>
      <c r="L41" t="str">
        <f t="shared" si="14"/>
        <v>heterozygous</v>
      </c>
      <c r="M41" t="str">
        <f t="shared" si="15"/>
        <v>homozygous_ref</v>
      </c>
    </row>
    <row r="42" spans="1:13" x14ac:dyDescent="0.25">
      <c r="A42" t="s">
        <v>96</v>
      </c>
      <c r="B42" t="s">
        <v>2</v>
      </c>
      <c r="C42" s="1" t="s">
        <v>8</v>
      </c>
      <c r="D42" s="2" t="s">
        <v>9</v>
      </c>
      <c r="E42" s="3" t="s">
        <v>9</v>
      </c>
      <c r="F42" t="str">
        <f t="shared" si="10"/>
        <v>620a</v>
      </c>
      <c r="G42" t="str">
        <f t="shared" si="6"/>
        <v>SQ-N6</v>
      </c>
      <c r="H42" t="str">
        <f t="shared" si="7"/>
        <v>SQ-N</v>
      </c>
      <c r="I42" t="str">
        <f t="shared" si="11"/>
        <v>N6</v>
      </c>
      <c r="J42" t="str">
        <f t="shared" si="12"/>
        <v>N</v>
      </c>
      <c r="K42" t="str">
        <f t="shared" si="13"/>
        <v>heterozygous</v>
      </c>
      <c r="L42" t="str">
        <f t="shared" si="14"/>
        <v>homozygous_ref</v>
      </c>
      <c r="M42" t="str">
        <f t="shared" si="15"/>
        <v>homozygous_ref</v>
      </c>
    </row>
    <row r="43" spans="1:13" x14ac:dyDescent="0.25">
      <c r="A43" t="s">
        <v>33</v>
      </c>
      <c r="B43" t="s">
        <v>4</v>
      </c>
      <c r="C43" s="1" t="s">
        <v>9</v>
      </c>
      <c r="D43" s="2" t="s">
        <v>8</v>
      </c>
      <c r="E43" s="3" t="s">
        <v>8</v>
      </c>
      <c r="F43" t="str">
        <f t="shared" si="10"/>
        <v>410b</v>
      </c>
      <c r="G43" t="str">
        <f t="shared" si="6"/>
        <v>MQ-N1</v>
      </c>
      <c r="H43" t="str">
        <f t="shared" si="7"/>
        <v>MQ-N</v>
      </c>
      <c r="I43" t="str">
        <f t="shared" si="11"/>
        <v>S1</v>
      </c>
      <c r="J43" t="str">
        <f t="shared" si="12"/>
        <v>S</v>
      </c>
      <c r="K43" t="str">
        <f t="shared" si="13"/>
        <v>homozygous_ref</v>
      </c>
      <c r="L43" t="str">
        <f t="shared" si="14"/>
        <v>heterozygous</v>
      </c>
      <c r="M43" t="str">
        <f t="shared" si="15"/>
        <v>heterozygous</v>
      </c>
    </row>
    <row r="44" spans="1:13" x14ac:dyDescent="0.25">
      <c r="A44" t="s">
        <v>34</v>
      </c>
      <c r="B44" t="s">
        <v>4</v>
      </c>
      <c r="C44" s="1" t="s">
        <v>9</v>
      </c>
      <c r="D44" s="2" t="s">
        <v>8</v>
      </c>
      <c r="E44" s="3" t="s">
        <v>9</v>
      </c>
      <c r="F44" t="str">
        <f>MID(A44,1,3)</f>
        <v>52a</v>
      </c>
      <c r="G44" t="str">
        <f t="shared" si="6"/>
        <v>MQ-N1</v>
      </c>
      <c r="H44" t="str">
        <f t="shared" si="7"/>
        <v>MQ-N</v>
      </c>
      <c r="I44" t="str">
        <f>MID(A44,5,2)</f>
        <v>S1</v>
      </c>
      <c r="J44" t="str">
        <f t="shared" si="12"/>
        <v>S</v>
      </c>
      <c r="K44" t="str">
        <f t="shared" si="13"/>
        <v>homozygous_ref</v>
      </c>
      <c r="L44" t="str">
        <f t="shared" si="14"/>
        <v>heterozygous</v>
      </c>
      <c r="M44" t="str">
        <f t="shared" si="15"/>
        <v>homozygous_ref</v>
      </c>
    </row>
    <row r="45" spans="1:13" x14ac:dyDescent="0.25">
      <c r="A45" t="s">
        <v>35</v>
      </c>
      <c r="B45" t="s">
        <v>4</v>
      </c>
      <c r="C45" s="1" t="s">
        <v>8</v>
      </c>
      <c r="D45" s="2" t="s">
        <v>8</v>
      </c>
      <c r="E45" s="3" t="s">
        <v>9</v>
      </c>
      <c r="F45" t="str">
        <f>MID(A45,1,3)</f>
        <v>57a</v>
      </c>
      <c r="G45" t="str">
        <f t="shared" si="6"/>
        <v>MQ-N1</v>
      </c>
      <c r="H45" t="str">
        <f t="shared" si="7"/>
        <v>MQ-N</v>
      </c>
      <c r="I45" t="str">
        <f>MID(A45,5,2)</f>
        <v>S1</v>
      </c>
      <c r="J45" t="str">
        <f t="shared" si="12"/>
        <v>S</v>
      </c>
      <c r="K45" t="str">
        <f t="shared" si="13"/>
        <v>heterozygous</v>
      </c>
      <c r="L45" t="str">
        <f t="shared" si="14"/>
        <v>heterozygous</v>
      </c>
      <c r="M45" t="str">
        <f t="shared" si="15"/>
        <v>homozygous_ref</v>
      </c>
    </row>
    <row r="46" spans="1:13" x14ac:dyDescent="0.25">
      <c r="A46" t="s">
        <v>36</v>
      </c>
      <c r="B46" t="s">
        <v>4</v>
      </c>
      <c r="C46" s="1" t="s">
        <v>9</v>
      </c>
      <c r="D46" s="2" t="s">
        <v>8</v>
      </c>
      <c r="E46" s="3" t="s">
        <v>9</v>
      </c>
      <c r="F46" t="str">
        <f>MID(A46,1,3)</f>
        <v>60a</v>
      </c>
      <c r="G46" t="str">
        <f t="shared" si="6"/>
        <v>MQ-N1</v>
      </c>
      <c r="H46" t="str">
        <f t="shared" si="7"/>
        <v>MQ-N</v>
      </c>
      <c r="I46" t="str">
        <f>MID(A46,5,2)</f>
        <v>S1</v>
      </c>
      <c r="J46" t="str">
        <f t="shared" si="12"/>
        <v>S</v>
      </c>
      <c r="K46" t="str">
        <f t="shared" si="13"/>
        <v>homozygous_ref</v>
      </c>
      <c r="L46" t="str">
        <f t="shared" si="14"/>
        <v>heterozygous</v>
      </c>
      <c r="M46" t="str">
        <f t="shared" si="15"/>
        <v>homozygous_ref</v>
      </c>
    </row>
    <row r="47" spans="1:13" x14ac:dyDescent="0.25">
      <c r="A47" t="s">
        <v>37</v>
      </c>
      <c r="B47" t="s">
        <v>4</v>
      </c>
      <c r="C47" s="1" t="s">
        <v>9</v>
      </c>
      <c r="D47" s="2" t="s">
        <v>8</v>
      </c>
      <c r="E47" s="3" t="s">
        <v>9</v>
      </c>
      <c r="F47" t="str">
        <f t="shared" ref="F47:F52" si="16">MID(A47,1,4)</f>
        <v>620b</v>
      </c>
      <c r="G47" t="str">
        <f t="shared" si="6"/>
        <v>MQ-N1</v>
      </c>
      <c r="H47" t="str">
        <f t="shared" si="7"/>
        <v>MQ-N</v>
      </c>
      <c r="I47" t="str">
        <f t="shared" ref="I47:I52" si="17">MID(A47,6,2)</f>
        <v>S1</v>
      </c>
      <c r="J47" t="str">
        <f t="shared" si="12"/>
        <v>S</v>
      </c>
      <c r="K47" t="str">
        <f t="shared" si="13"/>
        <v>homozygous_ref</v>
      </c>
      <c r="L47" t="str">
        <f t="shared" si="14"/>
        <v>heterozygous</v>
      </c>
      <c r="M47" t="str">
        <f t="shared" si="15"/>
        <v>homozygous_ref</v>
      </c>
    </row>
    <row r="48" spans="1:13" x14ac:dyDescent="0.25">
      <c r="A48" t="s">
        <v>38</v>
      </c>
      <c r="B48" t="s">
        <v>4</v>
      </c>
      <c r="C48" s="1" t="s">
        <v>9</v>
      </c>
      <c r="D48" s="2" t="s">
        <v>8</v>
      </c>
      <c r="E48" s="3" t="s">
        <v>9</v>
      </c>
      <c r="F48" t="str">
        <f t="shared" si="16"/>
        <v>116a</v>
      </c>
      <c r="G48" t="str">
        <f t="shared" si="6"/>
        <v>MQ-N2</v>
      </c>
      <c r="H48" t="str">
        <f t="shared" si="7"/>
        <v>MQ-N</v>
      </c>
      <c r="I48" t="str">
        <f t="shared" si="17"/>
        <v>S2</v>
      </c>
      <c r="J48" t="str">
        <f t="shared" si="12"/>
        <v>S</v>
      </c>
      <c r="K48" t="str">
        <f t="shared" si="13"/>
        <v>homozygous_ref</v>
      </c>
      <c r="L48" t="str">
        <f t="shared" si="14"/>
        <v>heterozygous</v>
      </c>
      <c r="M48" t="str">
        <f t="shared" si="15"/>
        <v>homozygous_ref</v>
      </c>
    </row>
    <row r="49" spans="1:13" x14ac:dyDescent="0.25">
      <c r="A49" t="s">
        <v>39</v>
      </c>
      <c r="B49" t="s">
        <v>4</v>
      </c>
      <c r="C49" s="1" t="s">
        <v>8</v>
      </c>
      <c r="D49" s="2" t="s">
        <v>8</v>
      </c>
      <c r="E49" s="3" t="s">
        <v>9</v>
      </c>
      <c r="F49" t="str">
        <f t="shared" si="16"/>
        <v>253b</v>
      </c>
      <c r="G49" t="str">
        <f t="shared" si="6"/>
        <v>MQ-N2</v>
      </c>
      <c r="H49" t="str">
        <f t="shared" si="7"/>
        <v>MQ-N</v>
      </c>
      <c r="I49" t="str">
        <f t="shared" si="17"/>
        <v>S2</v>
      </c>
      <c r="J49" t="str">
        <f t="shared" si="12"/>
        <v>S</v>
      </c>
      <c r="K49" t="str">
        <f t="shared" si="13"/>
        <v>heterozygous</v>
      </c>
      <c r="L49" t="str">
        <f t="shared" si="14"/>
        <v>heterozygous</v>
      </c>
      <c r="M49" t="str">
        <f t="shared" si="15"/>
        <v>homozygous_ref</v>
      </c>
    </row>
    <row r="50" spans="1:13" x14ac:dyDescent="0.25">
      <c r="A50" t="s">
        <v>40</v>
      </c>
      <c r="B50" t="s">
        <v>4</v>
      </c>
      <c r="C50" s="1" t="s">
        <v>9</v>
      </c>
      <c r="D50" s="2" t="s">
        <v>8</v>
      </c>
      <c r="E50" s="3" t="s">
        <v>9</v>
      </c>
      <c r="F50" t="str">
        <f t="shared" si="16"/>
        <v>257a</v>
      </c>
      <c r="G50" t="str">
        <f t="shared" si="6"/>
        <v>MQ-N2</v>
      </c>
      <c r="H50" t="str">
        <f t="shared" si="7"/>
        <v>MQ-N</v>
      </c>
      <c r="I50" t="str">
        <f t="shared" si="17"/>
        <v>S2</v>
      </c>
      <c r="J50" t="str">
        <f t="shared" si="12"/>
        <v>S</v>
      </c>
      <c r="K50" t="str">
        <f t="shared" si="13"/>
        <v>homozygous_ref</v>
      </c>
      <c r="L50" t="str">
        <f t="shared" si="14"/>
        <v>heterozygous</v>
      </c>
      <c r="M50" t="str">
        <f t="shared" si="15"/>
        <v>homozygous_ref</v>
      </c>
    </row>
    <row r="51" spans="1:13" x14ac:dyDescent="0.25">
      <c r="A51" t="s">
        <v>41</v>
      </c>
      <c r="B51" t="s">
        <v>4</v>
      </c>
      <c r="C51" s="1" t="s">
        <v>8</v>
      </c>
      <c r="D51" s="2" t="s">
        <v>8</v>
      </c>
      <c r="E51" s="3" t="s">
        <v>8</v>
      </c>
      <c r="F51" t="str">
        <f t="shared" si="16"/>
        <v>376a</v>
      </c>
      <c r="G51" t="str">
        <f t="shared" si="6"/>
        <v>MQ-N2</v>
      </c>
      <c r="H51" t="str">
        <f t="shared" si="7"/>
        <v>MQ-N</v>
      </c>
      <c r="I51" t="str">
        <f t="shared" si="17"/>
        <v>S2</v>
      </c>
      <c r="J51" t="str">
        <f t="shared" si="12"/>
        <v>S</v>
      </c>
      <c r="K51" t="str">
        <f t="shared" si="13"/>
        <v>heterozygous</v>
      </c>
      <c r="L51" t="str">
        <f t="shared" si="14"/>
        <v>heterozygous</v>
      </c>
      <c r="M51" t="str">
        <f t="shared" si="15"/>
        <v>heterozygous</v>
      </c>
    </row>
    <row r="52" spans="1:13" x14ac:dyDescent="0.25">
      <c r="A52" t="s">
        <v>42</v>
      </c>
      <c r="B52" t="s">
        <v>4</v>
      </c>
      <c r="C52" s="1" t="s">
        <v>9</v>
      </c>
      <c r="D52" s="2" t="s">
        <v>8</v>
      </c>
      <c r="E52" s="3" t="s">
        <v>9</v>
      </c>
      <c r="F52" t="str">
        <f t="shared" si="16"/>
        <v>545b</v>
      </c>
      <c r="G52" t="str">
        <f t="shared" si="6"/>
        <v>MQ-N2</v>
      </c>
      <c r="H52" t="str">
        <f t="shared" si="7"/>
        <v>MQ-N</v>
      </c>
      <c r="I52" t="str">
        <f t="shared" si="17"/>
        <v>S2</v>
      </c>
      <c r="J52" t="str">
        <f t="shared" si="12"/>
        <v>S</v>
      </c>
      <c r="K52" t="str">
        <f t="shared" si="13"/>
        <v>homozygous_ref</v>
      </c>
      <c r="L52" t="str">
        <f t="shared" si="14"/>
        <v>heterozygous</v>
      </c>
      <c r="M52" t="str">
        <f t="shared" si="15"/>
        <v>homozygous_ref</v>
      </c>
    </row>
    <row r="53" spans="1:13" x14ac:dyDescent="0.25">
      <c r="A53" t="s">
        <v>43</v>
      </c>
      <c r="B53" t="s">
        <v>4</v>
      </c>
      <c r="C53" s="1" t="s">
        <v>8</v>
      </c>
      <c r="D53" s="2" t="s">
        <v>8</v>
      </c>
      <c r="E53" s="3" t="s">
        <v>9</v>
      </c>
      <c r="F53" t="str">
        <f>MID(A53,1,3)</f>
        <v>68b</v>
      </c>
      <c r="G53" t="str">
        <f t="shared" si="6"/>
        <v>MQ-N2</v>
      </c>
      <c r="H53" t="str">
        <f t="shared" si="7"/>
        <v>MQ-N</v>
      </c>
      <c r="I53" t="str">
        <f>MID(A53,5,2)</f>
        <v>S2</v>
      </c>
      <c r="J53" t="str">
        <f t="shared" si="12"/>
        <v>S</v>
      </c>
      <c r="K53" t="str">
        <f t="shared" si="13"/>
        <v>heterozygous</v>
      </c>
      <c r="L53" t="str">
        <f t="shared" si="14"/>
        <v>heterozygous</v>
      </c>
      <c r="M53" t="str">
        <f t="shared" si="15"/>
        <v>homozygous_ref</v>
      </c>
    </row>
    <row r="54" spans="1:13" x14ac:dyDescent="0.25">
      <c r="A54" t="s">
        <v>44</v>
      </c>
      <c r="B54" t="s">
        <v>4</v>
      </c>
      <c r="C54" s="1" t="s">
        <v>8</v>
      </c>
      <c r="D54" s="2" t="s">
        <v>9</v>
      </c>
      <c r="E54" s="3" t="s">
        <v>9</v>
      </c>
      <c r="F54" t="str">
        <f>MID(A54,1,3)</f>
        <v>70a</v>
      </c>
      <c r="G54" t="str">
        <f t="shared" si="6"/>
        <v>MQ-N2</v>
      </c>
      <c r="H54" t="str">
        <f t="shared" si="7"/>
        <v>MQ-N</v>
      </c>
      <c r="I54" t="str">
        <f>MID(A54,5,2)</f>
        <v>S2</v>
      </c>
      <c r="J54" t="str">
        <f t="shared" si="12"/>
        <v>S</v>
      </c>
      <c r="K54" t="str">
        <f t="shared" si="13"/>
        <v>heterozygous</v>
      </c>
      <c r="L54" t="str">
        <f t="shared" si="14"/>
        <v>homozygous_ref</v>
      </c>
      <c r="M54" t="str">
        <f t="shared" si="15"/>
        <v>homozygous_ref</v>
      </c>
    </row>
    <row r="55" spans="1:13" x14ac:dyDescent="0.25">
      <c r="A55" t="s">
        <v>45</v>
      </c>
      <c r="B55" t="s">
        <v>4</v>
      </c>
      <c r="C55" s="1" t="s">
        <v>9</v>
      </c>
      <c r="D55" s="2" t="s">
        <v>8</v>
      </c>
      <c r="E55" s="3" t="s">
        <v>9</v>
      </c>
      <c r="F55" t="str">
        <f t="shared" ref="F55:F97" si="18">MID(A55,1,4)</f>
        <v>207a</v>
      </c>
      <c r="G55" t="str">
        <f t="shared" si="6"/>
        <v>MQ-N5</v>
      </c>
      <c r="H55" t="str">
        <f t="shared" si="7"/>
        <v>MQ-N</v>
      </c>
      <c r="I55" t="str">
        <f t="shared" ref="I55:I97" si="19">MID(A55,6,2)</f>
        <v>S5</v>
      </c>
      <c r="J55" t="str">
        <f t="shared" si="12"/>
        <v>S</v>
      </c>
      <c r="K55" t="str">
        <f t="shared" si="13"/>
        <v>homozygous_ref</v>
      </c>
      <c r="L55" t="str">
        <f t="shared" si="14"/>
        <v>heterozygous</v>
      </c>
      <c r="M55" t="str">
        <f t="shared" si="15"/>
        <v>homozygous_ref</v>
      </c>
    </row>
    <row r="56" spans="1:13" x14ac:dyDescent="0.25">
      <c r="A56" t="s">
        <v>46</v>
      </c>
      <c r="B56" t="s">
        <v>4</v>
      </c>
      <c r="C56" s="1" t="s">
        <v>9</v>
      </c>
      <c r="D56" s="2" t="s">
        <v>8</v>
      </c>
      <c r="E56" s="3" t="s">
        <v>8</v>
      </c>
      <c r="F56" t="str">
        <f t="shared" si="18"/>
        <v>219a</v>
      </c>
      <c r="G56" t="str">
        <f t="shared" si="6"/>
        <v>MQ-N5</v>
      </c>
      <c r="H56" t="str">
        <f t="shared" si="7"/>
        <v>MQ-N</v>
      </c>
      <c r="I56" t="str">
        <f t="shared" si="19"/>
        <v>S5</v>
      </c>
      <c r="J56" t="str">
        <f t="shared" si="12"/>
        <v>S</v>
      </c>
      <c r="K56" t="str">
        <f t="shared" si="13"/>
        <v>homozygous_ref</v>
      </c>
      <c r="L56" t="str">
        <f t="shared" si="14"/>
        <v>heterozygous</v>
      </c>
      <c r="M56" t="str">
        <f t="shared" si="15"/>
        <v>heterozygous</v>
      </c>
    </row>
    <row r="57" spans="1:13" x14ac:dyDescent="0.25">
      <c r="A57" t="s">
        <v>47</v>
      </c>
      <c r="B57" t="s">
        <v>4</v>
      </c>
      <c r="C57" s="1" t="s">
        <v>8</v>
      </c>
      <c r="D57" s="2" t="s">
        <v>8</v>
      </c>
      <c r="E57" s="3" t="s">
        <v>9</v>
      </c>
      <c r="F57" t="str">
        <f t="shared" si="18"/>
        <v>226a</v>
      </c>
      <c r="G57" t="str">
        <f t="shared" si="6"/>
        <v>MQ-N5</v>
      </c>
      <c r="H57" t="str">
        <f t="shared" si="7"/>
        <v>MQ-N</v>
      </c>
      <c r="I57" t="str">
        <f t="shared" si="19"/>
        <v>S5</v>
      </c>
      <c r="J57" t="str">
        <f t="shared" si="12"/>
        <v>S</v>
      </c>
      <c r="K57" t="str">
        <f t="shared" si="13"/>
        <v>heterozygous</v>
      </c>
      <c r="L57" t="str">
        <f t="shared" si="14"/>
        <v>heterozygous</v>
      </c>
      <c r="M57" t="str">
        <f t="shared" si="15"/>
        <v>homozygous_ref</v>
      </c>
    </row>
    <row r="58" spans="1:13" x14ac:dyDescent="0.25">
      <c r="A58" t="s">
        <v>48</v>
      </c>
      <c r="B58" t="s">
        <v>4</v>
      </c>
      <c r="C58" s="1" t="s">
        <v>9</v>
      </c>
      <c r="D58" s="2" t="s">
        <v>8</v>
      </c>
      <c r="E58" s="3" t="s">
        <v>9</v>
      </c>
      <c r="F58" t="str">
        <f t="shared" si="18"/>
        <v>554a</v>
      </c>
      <c r="G58" t="str">
        <f t="shared" si="6"/>
        <v>MQ-N5</v>
      </c>
      <c r="H58" t="str">
        <f t="shared" si="7"/>
        <v>MQ-N</v>
      </c>
      <c r="I58" t="str">
        <f t="shared" si="19"/>
        <v>S5</v>
      </c>
      <c r="J58" t="str">
        <f t="shared" si="12"/>
        <v>S</v>
      </c>
      <c r="K58" t="str">
        <f t="shared" si="13"/>
        <v>homozygous_ref</v>
      </c>
      <c r="L58" t="str">
        <f t="shared" si="14"/>
        <v>heterozygous</v>
      </c>
      <c r="M58" t="str">
        <f t="shared" si="15"/>
        <v>homozygous_ref</v>
      </c>
    </row>
    <row r="59" spans="1:13" x14ac:dyDescent="0.25">
      <c r="A59" t="s">
        <v>23</v>
      </c>
      <c r="B59" t="s">
        <v>4</v>
      </c>
      <c r="C59" s="1" t="s">
        <v>9</v>
      </c>
      <c r="D59" s="2" t="s">
        <v>8</v>
      </c>
      <c r="E59" s="3" t="s">
        <v>9</v>
      </c>
      <c r="F59" t="str">
        <f t="shared" si="18"/>
        <v>125a</v>
      </c>
      <c r="G59" t="str">
        <f t="shared" si="6"/>
        <v>SQ-N1</v>
      </c>
      <c r="H59" t="str">
        <f t="shared" si="7"/>
        <v>SQ-N</v>
      </c>
      <c r="I59" t="str">
        <f t="shared" si="19"/>
        <v>N1</v>
      </c>
      <c r="J59" t="str">
        <f t="shared" si="12"/>
        <v>N</v>
      </c>
      <c r="K59" t="str">
        <f t="shared" si="13"/>
        <v>homozygous_ref</v>
      </c>
      <c r="L59" t="str">
        <f t="shared" si="14"/>
        <v>heterozygous</v>
      </c>
      <c r="M59" t="str">
        <f t="shared" si="15"/>
        <v>homozygous_ref</v>
      </c>
    </row>
    <row r="60" spans="1:13" x14ac:dyDescent="0.25">
      <c r="A60" t="s">
        <v>24</v>
      </c>
      <c r="B60" t="s">
        <v>4</v>
      </c>
      <c r="C60" s="1" t="s">
        <v>8</v>
      </c>
      <c r="D60" s="2" t="s">
        <v>8</v>
      </c>
      <c r="E60" s="3" t="s">
        <v>9</v>
      </c>
      <c r="F60" t="str">
        <f t="shared" si="18"/>
        <v>402a</v>
      </c>
      <c r="G60" t="str">
        <f t="shared" si="6"/>
        <v>SQ-N1</v>
      </c>
      <c r="H60" t="str">
        <f t="shared" si="7"/>
        <v>SQ-N</v>
      </c>
      <c r="I60" t="str">
        <f t="shared" si="19"/>
        <v>N1</v>
      </c>
      <c r="J60" t="str">
        <f t="shared" si="12"/>
        <v>N</v>
      </c>
      <c r="K60" t="str">
        <f t="shared" si="13"/>
        <v>heterozygous</v>
      </c>
      <c r="L60" t="str">
        <f t="shared" si="14"/>
        <v>heterozygous</v>
      </c>
      <c r="M60" t="str">
        <f t="shared" si="15"/>
        <v>homozygous_ref</v>
      </c>
    </row>
    <row r="61" spans="1:13" x14ac:dyDescent="0.25">
      <c r="A61" t="s">
        <v>25</v>
      </c>
      <c r="B61" t="s">
        <v>4</v>
      </c>
      <c r="C61" s="1" t="s">
        <v>9</v>
      </c>
      <c r="D61" s="2" t="s">
        <v>8</v>
      </c>
      <c r="E61" s="3" t="s">
        <v>9</v>
      </c>
      <c r="F61" t="str">
        <f t="shared" si="18"/>
        <v>403b</v>
      </c>
      <c r="G61" t="str">
        <f t="shared" si="6"/>
        <v>SQ-N1</v>
      </c>
      <c r="H61" t="str">
        <f t="shared" si="7"/>
        <v>SQ-N</v>
      </c>
      <c r="I61" t="str">
        <f t="shared" si="19"/>
        <v>N1</v>
      </c>
      <c r="J61" t="str">
        <f t="shared" si="12"/>
        <v>N</v>
      </c>
      <c r="K61" t="str">
        <f t="shared" si="13"/>
        <v>homozygous_ref</v>
      </c>
      <c r="L61" t="str">
        <f t="shared" si="14"/>
        <v>heterozygous</v>
      </c>
      <c r="M61" t="str">
        <f t="shared" si="15"/>
        <v>homozygous_ref</v>
      </c>
    </row>
    <row r="62" spans="1:13" x14ac:dyDescent="0.25">
      <c r="A62" t="s">
        <v>26</v>
      </c>
      <c r="B62" t="s">
        <v>4</v>
      </c>
      <c r="C62" s="1" t="s">
        <v>9</v>
      </c>
      <c r="D62" s="2" t="s">
        <v>8</v>
      </c>
      <c r="E62" s="3" t="s">
        <v>9</v>
      </c>
      <c r="F62" t="str">
        <f t="shared" si="18"/>
        <v>404b</v>
      </c>
      <c r="G62" t="str">
        <f t="shared" si="6"/>
        <v>SQ-N1</v>
      </c>
      <c r="H62" t="str">
        <f t="shared" si="7"/>
        <v>SQ-N</v>
      </c>
      <c r="I62" t="str">
        <f t="shared" si="19"/>
        <v>N1</v>
      </c>
      <c r="J62" t="str">
        <f t="shared" si="12"/>
        <v>N</v>
      </c>
      <c r="K62" t="str">
        <f t="shared" si="13"/>
        <v>homozygous_ref</v>
      </c>
      <c r="L62" t="str">
        <f t="shared" si="14"/>
        <v>heterozygous</v>
      </c>
      <c r="M62" t="str">
        <f t="shared" si="15"/>
        <v>homozygous_ref</v>
      </c>
    </row>
    <row r="63" spans="1:13" x14ac:dyDescent="0.25">
      <c r="A63" t="s">
        <v>27</v>
      </c>
      <c r="B63" t="s">
        <v>4</v>
      </c>
      <c r="C63" s="1" t="s">
        <v>9</v>
      </c>
      <c r="D63" s="2" t="s">
        <v>8</v>
      </c>
      <c r="E63" s="3" t="s">
        <v>9</v>
      </c>
      <c r="F63" t="str">
        <f t="shared" si="18"/>
        <v>436b</v>
      </c>
      <c r="G63" t="str">
        <f t="shared" si="6"/>
        <v>SQ-N1</v>
      </c>
      <c r="H63" t="str">
        <f t="shared" si="7"/>
        <v>SQ-N</v>
      </c>
      <c r="I63" t="str">
        <f t="shared" si="19"/>
        <v>N1</v>
      </c>
      <c r="J63" t="str">
        <f t="shared" si="12"/>
        <v>N</v>
      </c>
      <c r="K63" t="str">
        <f t="shared" si="13"/>
        <v>homozygous_ref</v>
      </c>
      <c r="L63" t="str">
        <f t="shared" si="14"/>
        <v>heterozygous</v>
      </c>
      <c r="M63" t="str">
        <f t="shared" si="15"/>
        <v>homozygous_ref</v>
      </c>
    </row>
    <row r="64" spans="1:13" x14ac:dyDescent="0.25">
      <c r="A64" t="s">
        <v>28</v>
      </c>
      <c r="B64" t="s">
        <v>4</v>
      </c>
      <c r="C64" s="1" t="s">
        <v>9</v>
      </c>
      <c r="D64" s="2" t="s">
        <v>8</v>
      </c>
      <c r="E64" s="3" t="s">
        <v>9</v>
      </c>
      <c r="F64" t="str">
        <f t="shared" si="18"/>
        <v>302a</v>
      </c>
      <c r="G64" t="str">
        <f t="shared" si="6"/>
        <v>SQ-N4</v>
      </c>
      <c r="H64" t="str">
        <f t="shared" si="7"/>
        <v>SQ-N</v>
      </c>
      <c r="I64" t="str">
        <f t="shared" si="19"/>
        <v>N4</v>
      </c>
      <c r="J64" t="str">
        <f t="shared" si="12"/>
        <v>N</v>
      </c>
      <c r="K64" t="str">
        <f t="shared" si="13"/>
        <v>homozygous_ref</v>
      </c>
      <c r="L64" t="str">
        <f t="shared" si="14"/>
        <v>heterozygous</v>
      </c>
      <c r="M64" t="str">
        <f t="shared" si="15"/>
        <v>homozygous_ref</v>
      </c>
    </row>
    <row r="65" spans="1:13" x14ac:dyDescent="0.25">
      <c r="A65" t="s">
        <v>29</v>
      </c>
      <c r="B65" t="s">
        <v>4</v>
      </c>
      <c r="C65" s="1" t="s">
        <v>9</v>
      </c>
      <c r="D65" s="2" t="s">
        <v>8</v>
      </c>
      <c r="E65" s="3" t="s">
        <v>9</v>
      </c>
      <c r="F65" t="str">
        <f t="shared" si="18"/>
        <v>391b</v>
      </c>
      <c r="G65" t="str">
        <f t="shared" si="6"/>
        <v>SQ-N4</v>
      </c>
      <c r="H65" t="str">
        <f t="shared" si="7"/>
        <v>SQ-N</v>
      </c>
      <c r="I65" t="str">
        <f t="shared" si="19"/>
        <v>N4</v>
      </c>
      <c r="J65" t="str">
        <f t="shared" si="12"/>
        <v>N</v>
      </c>
      <c r="K65" t="str">
        <f t="shared" si="13"/>
        <v>homozygous_ref</v>
      </c>
      <c r="L65" t="str">
        <f t="shared" si="14"/>
        <v>heterozygous</v>
      </c>
      <c r="M65" t="str">
        <f t="shared" si="15"/>
        <v>homozygous_ref</v>
      </c>
    </row>
    <row r="66" spans="1:13" x14ac:dyDescent="0.25">
      <c r="A66" t="s">
        <v>30</v>
      </c>
      <c r="B66" t="s">
        <v>4</v>
      </c>
      <c r="C66" s="1" t="s">
        <v>9</v>
      </c>
      <c r="D66" s="2" t="s">
        <v>8</v>
      </c>
      <c r="E66" s="3" t="s">
        <v>9</v>
      </c>
      <c r="F66" t="str">
        <f t="shared" si="18"/>
        <v>567b</v>
      </c>
      <c r="G66" t="str">
        <f t="shared" si="6"/>
        <v>SQ-N4</v>
      </c>
      <c r="H66" t="str">
        <f t="shared" si="7"/>
        <v>SQ-N</v>
      </c>
      <c r="I66" t="str">
        <f t="shared" si="19"/>
        <v>N4</v>
      </c>
      <c r="J66" t="str">
        <f t="shared" ref="J66:J97" si="20">MID(I66,1,1)</f>
        <v>N</v>
      </c>
      <c r="K66" t="str">
        <f t="shared" ref="K66:K97" si="21">IF(C66="0/0","homozygous_ref","heterozygous")</f>
        <v>homozygous_ref</v>
      </c>
      <c r="L66" t="str">
        <f t="shared" ref="L66:L97" si="22">IF(D66="0/0","homozygous_ref","heterozygous")</f>
        <v>heterozygous</v>
      </c>
      <c r="M66" t="str">
        <f t="shared" ref="M66:M97" si="23">IF(E66="0/0","homozygous_ref","heterozygous")</f>
        <v>homozygous_ref</v>
      </c>
    </row>
    <row r="67" spans="1:13" x14ac:dyDescent="0.25">
      <c r="A67" t="s">
        <v>31</v>
      </c>
      <c r="B67" t="s">
        <v>4</v>
      </c>
      <c r="C67" s="1" t="s">
        <v>9</v>
      </c>
      <c r="D67" s="2" t="s">
        <v>8</v>
      </c>
      <c r="E67" s="3" t="s">
        <v>9</v>
      </c>
      <c r="F67" t="str">
        <f t="shared" si="18"/>
        <v>292a</v>
      </c>
      <c r="G67" t="str">
        <f t="shared" ref="G67:G110" si="24">H67&amp;MID(I67,2,1)</f>
        <v>SQ-N6</v>
      </c>
      <c r="H67" t="str">
        <f t="shared" ref="H67:H110" si="25">IF(J67="S","MQ-N",IF(J67="N","SQ-N",IF(J67="A","SQ-A")))</f>
        <v>SQ-N</v>
      </c>
      <c r="I67" t="str">
        <f t="shared" si="19"/>
        <v>N6</v>
      </c>
      <c r="J67" t="str">
        <f t="shared" si="20"/>
        <v>N</v>
      </c>
      <c r="K67" t="str">
        <f t="shared" si="21"/>
        <v>homozygous_ref</v>
      </c>
      <c r="L67" t="str">
        <f t="shared" si="22"/>
        <v>heterozygous</v>
      </c>
      <c r="M67" t="str">
        <f t="shared" si="23"/>
        <v>homozygous_ref</v>
      </c>
    </row>
    <row r="68" spans="1:13" x14ac:dyDescent="0.25">
      <c r="A68" t="s">
        <v>32</v>
      </c>
      <c r="B68" t="s">
        <v>4</v>
      </c>
      <c r="C68" s="1" t="s">
        <v>9</v>
      </c>
      <c r="D68" s="2" t="s">
        <v>8</v>
      </c>
      <c r="E68" s="3" t="s">
        <v>9</v>
      </c>
      <c r="F68" t="str">
        <f t="shared" si="18"/>
        <v>294b</v>
      </c>
      <c r="G68" t="str">
        <f t="shared" si="24"/>
        <v>SQ-N6</v>
      </c>
      <c r="H68" t="str">
        <f t="shared" si="25"/>
        <v>SQ-N</v>
      </c>
      <c r="I68" t="str">
        <f t="shared" si="19"/>
        <v>N6</v>
      </c>
      <c r="J68" t="str">
        <f t="shared" si="20"/>
        <v>N</v>
      </c>
      <c r="K68" t="str">
        <f t="shared" si="21"/>
        <v>homozygous_ref</v>
      </c>
      <c r="L68" t="str">
        <f t="shared" si="22"/>
        <v>heterozygous</v>
      </c>
      <c r="M68" t="str">
        <f t="shared" si="23"/>
        <v>homozygous_ref</v>
      </c>
    </row>
    <row r="69" spans="1:13" x14ac:dyDescent="0.25">
      <c r="A69" t="s">
        <v>10</v>
      </c>
      <c r="B69" t="s">
        <v>4</v>
      </c>
      <c r="C69" s="1" t="s">
        <v>8</v>
      </c>
      <c r="D69" s="2" t="s">
        <v>9</v>
      </c>
      <c r="E69" s="3" t="s">
        <v>9</v>
      </c>
      <c r="F69" t="str">
        <f t="shared" si="18"/>
        <v>547b</v>
      </c>
      <c r="G69" t="str">
        <f t="shared" si="24"/>
        <v>SQ-A2</v>
      </c>
      <c r="H69" t="str">
        <f t="shared" si="25"/>
        <v>SQ-A</v>
      </c>
      <c r="I69" t="str">
        <f t="shared" si="19"/>
        <v>A2</v>
      </c>
      <c r="J69" t="str">
        <f t="shared" si="20"/>
        <v>A</v>
      </c>
      <c r="K69" t="str">
        <f t="shared" si="21"/>
        <v>heterozygous</v>
      </c>
      <c r="L69" t="str">
        <f t="shared" si="22"/>
        <v>homozygous_ref</v>
      </c>
      <c r="M69" t="str">
        <f t="shared" si="23"/>
        <v>homozygous_ref</v>
      </c>
    </row>
    <row r="70" spans="1:13" x14ac:dyDescent="0.25">
      <c r="A70" t="s">
        <v>11</v>
      </c>
      <c r="B70" t="s">
        <v>4</v>
      </c>
      <c r="C70" s="1" t="s">
        <v>9</v>
      </c>
      <c r="D70" s="2" t="s">
        <v>8</v>
      </c>
      <c r="E70" s="3" t="s">
        <v>9</v>
      </c>
      <c r="F70" t="str">
        <f t="shared" si="18"/>
        <v>382b</v>
      </c>
      <c r="G70" t="str">
        <f t="shared" si="24"/>
        <v>SQ-A5</v>
      </c>
      <c r="H70" t="str">
        <f t="shared" si="25"/>
        <v>SQ-A</v>
      </c>
      <c r="I70" t="str">
        <f t="shared" si="19"/>
        <v>A5</v>
      </c>
      <c r="J70" t="str">
        <f t="shared" si="20"/>
        <v>A</v>
      </c>
      <c r="K70" t="str">
        <f t="shared" si="21"/>
        <v>homozygous_ref</v>
      </c>
      <c r="L70" t="str">
        <f t="shared" si="22"/>
        <v>heterozygous</v>
      </c>
      <c r="M70" t="str">
        <f t="shared" si="23"/>
        <v>homozygous_ref</v>
      </c>
    </row>
    <row r="71" spans="1:13" x14ac:dyDescent="0.25">
      <c r="A71" t="s">
        <v>12</v>
      </c>
      <c r="B71" t="s">
        <v>4</v>
      </c>
      <c r="C71" s="1" t="s">
        <v>8</v>
      </c>
      <c r="D71" s="2" t="s">
        <v>8</v>
      </c>
      <c r="E71" s="3" t="s">
        <v>9</v>
      </c>
      <c r="F71" t="str">
        <f t="shared" si="18"/>
        <v>408b</v>
      </c>
      <c r="G71" t="str">
        <f t="shared" si="24"/>
        <v>SQ-A5</v>
      </c>
      <c r="H71" t="str">
        <f t="shared" si="25"/>
        <v>SQ-A</v>
      </c>
      <c r="I71" t="str">
        <f t="shared" si="19"/>
        <v>A5</v>
      </c>
      <c r="J71" t="str">
        <f t="shared" si="20"/>
        <v>A</v>
      </c>
      <c r="K71" t="str">
        <f t="shared" si="21"/>
        <v>heterozygous</v>
      </c>
      <c r="L71" t="str">
        <f t="shared" si="22"/>
        <v>heterozygous</v>
      </c>
      <c r="M71" t="str">
        <f t="shared" si="23"/>
        <v>homozygous_ref</v>
      </c>
    </row>
    <row r="72" spans="1:13" x14ac:dyDescent="0.25">
      <c r="A72" t="s">
        <v>13</v>
      </c>
      <c r="B72" t="s">
        <v>4</v>
      </c>
      <c r="C72" s="1" t="s">
        <v>9</v>
      </c>
      <c r="D72" s="2" t="s">
        <v>8</v>
      </c>
      <c r="E72" s="3" t="s">
        <v>9</v>
      </c>
      <c r="F72" t="str">
        <f t="shared" si="18"/>
        <v>551b</v>
      </c>
      <c r="G72" t="str">
        <f t="shared" si="24"/>
        <v>SQ-A5</v>
      </c>
      <c r="H72" t="str">
        <f t="shared" si="25"/>
        <v>SQ-A</v>
      </c>
      <c r="I72" t="str">
        <f t="shared" si="19"/>
        <v>A5</v>
      </c>
      <c r="J72" t="str">
        <f t="shared" si="20"/>
        <v>A</v>
      </c>
      <c r="K72" t="str">
        <f t="shared" si="21"/>
        <v>homozygous_ref</v>
      </c>
      <c r="L72" t="str">
        <f t="shared" si="22"/>
        <v>heterozygous</v>
      </c>
      <c r="M72" t="str">
        <f t="shared" si="23"/>
        <v>homozygous_ref</v>
      </c>
    </row>
    <row r="73" spans="1:13" x14ac:dyDescent="0.25">
      <c r="A73" t="s">
        <v>14</v>
      </c>
      <c r="B73" t="s">
        <v>4</v>
      </c>
      <c r="C73" s="1" t="s">
        <v>9</v>
      </c>
      <c r="D73" s="2" t="s">
        <v>8</v>
      </c>
      <c r="E73" s="3" t="s">
        <v>8</v>
      </c>
      <c r="F73" t="str">
        <f t="shared" si="18"/>
        <v>301b</v>
      </c>
      <c r="G73" t="str">
        <f t="shared" si="24"/>
        <v>SQ-A6</v>
      </c>
      <c r="H73" t="str">
        <f t="shared" si="25"/>
        <v>SQ-A</v>
      </c>
      <c r="I73" t="str">
        <f t="shared" si="19"/>
        <v>A6</v>
      </c>
      <c r="J73" t="str">
        <f t="shared" si="20"/>
        <v>A</v>
      </c>
      <c r="K73" t="str">
        <f t="shared" si="21"/>
        <v>homozygous_ref</v>
      </c>
      <c r="L73" t="str">
        <f t="shared" si="22"/>
        <v>heterozygous</v>
      </c>
      <c r="M73" t="str">
        <f t="shared" si="23"/>
        <v>heterozygous</v>
      </c>
    </row>
    <row r="74" spans="1:13" x14ac:dyDescent="0.25">
      <c r="A74" t="s">
        <v>15</v>
      </c>
      <c r="B74" t="s">
        <v>4</v>
      </c>
      <c r="C74" s="1" t="s">
        <v>9</v>
      </c>
      <c r="D74" s="2" t="s">
        <v>8</v>
      </c>
      <c r="E74" s="3" t="s">
        <v>9</v>
      </c>
      <c r="F74" t="str">
        <f t="shared" si="18"/>
        <v>363b</v>
      </c>
      <c r="G74" t="str">
        <f t="shared" si="24"/>
        <v>SQ-A6</v>
      </c>
      <c r="H74" t="str">
        <f t="shared" si="25"/>
        <v>SQ-A</v>
      </c>
      <c r="I74" t="str">
        <f t="shared" si="19"/>
        <v>A6</v>
      </c>
      <c r="J74" t="str">
        <f t="shared" si="20"/>
        <v>A</v>
      </c>
      <c r="K74" t="str">
        <f t="shared" si="21"/>
        <v>homozygous_ref</v>
      </c>
      <c r="L74" t="str">
        <f t="shared" si="22"/>
        <v>heterozygous</v>
      </c>
      <c r="M74" t="str">
        <f t="shared" si="23"/>
        <v>homozygous_ref</v>
      </c>
    </row>
    <row r="75" spans="1:13" x14ac:dyDescent="0.25">
      <c r="A75" t="s">
        <v>16</v>
      </c>
      <c r="B75" t="s">
        <v>4</v>
      </c>
      <c r="C75" s="1" t="s">
        <v>9</v>
      </c>
      <c r="D75" s="2" t="s">
        <v>8</v>
      </c>
      <c r="E75" s="3" t="s">
        <v>9</v>
      </c>
      <c r="F75" t="str">
        <f t="shared" si="18"/>
        <v>399b</v>
      </c>
      <c r="G75" t="str">
        <f t="shared" si="24"/>
        <v>SQ-A6</v>
      </c>
      <c r="H75" t="str">
        <f t="shared" si="25"/>
        <v>SQ-A</v>
      </c>
      <c r="I75" t="str">
        <f t="shared" si="19"/>
        <v>A6</v>
      </c>
      <c r="J75" t="str">
        <f t="shared" si="20"/>
        <v>A</v>
      </c>
      <c r="K75" t="str">
        <f t="shared" si="21"/>
        <v>homozygous_ref</v>
      </c>
      <c r="L75" t="str">
        <f t="shared" si="22"/>
        <v>heterozygous</v>
      </c>
      <c r="M75" t="str">
        <f t="shared" si="23"/>
        <v>homozygous_ref</v>
      </c>
    </row>
    <row r="76" spans="1:13" x14ac:dyDescent="0.25">
      <c r="A76" t="s">
        <v>17</v>
      </c>
      <c r="B76" t="s">
        <v>4</v>
      </c>
      <c r="C76" s="1" t="s">
        <v>9</v>
      </c>
      <c r="D76" s="2" t="s">
        <v>8</v>
      </c>
      <c r="E76" s="3" t="s">
        <v>9</v>
      </c>
      <c r="F76" t="str">
        <f t="shared" si="18"/>
        <v>447b</v>
      </c>
      <c r="G76" t="str">
        <f t="shared" si="24"/>
        <v>SQ-A6</v>
      </c>
      <c r="H76" t="str">
        <f t="shared" si="25"/>
        <v>SQ-A</v>
      </c>
      <c r="I76" t="str">
        <f t="shared" si="19"/>
        <v>A6</v>
      </c>
      <c r="J76" t="str">
        <f t="shared" si="20"/>
        <v>A</v>
      </c>
      <c r="K76" t="str">
        <f t="shared" si="21"/>
        <v>homozygous_ref</v>
      </c>
      <c r="L76" t="str">
        <f t="shared" si="22"/>
        <v>heterozygous</v>
      </c>
      <c r="M76" t="str">
        <f t="shared" si="23"/>
        <v>homozygous_ref</v>
      </c>
    </row>
    <row r="77" spans="1:13" x14ac:dyDescent="0.25">
      <c r="A77" t="s">
        <v>18</v>
      </c>
      <c r="B77" t="s">
        <v>4</v>
      </c>
      <c r="C77" s="1" t="s">
        <v>9</v>
      </c>
      <c r="D77" s="2" t="s">
        <v>8</v>
      </c>
      <c r="E77" s="3" t="s">
        <v>9</v>
      </c>
      <c r="F77" t="str">
        <f t="shared" si="18"/>
        <v>456a</v>
      </c>
      <c r="G77" t="str">
        <f t="shared" si="24"/>
        <v>SQ-A6</v>
      </c>
      <c r="H77" t="str">
        <f t="shared" si="25"/>
        <v>SQ-A</v>
      </c>
      <c r="I77" t="str">
        <f t="shared" si="19"/>
        <v>A6</v>
      </c>
      <c r="J77" t="str">
        <f t="shared" si="20"/>
        <v>A</v>
      </c>
      <c r="K77" t="str">
        <f t="shared" si="21"/>
        <v>homozygous_ref</v>
      </c>
      <c r="L77" t="str">
        <f t="shared" si="22"/>
        <v>heterozygous</v>
      </c>
      <c r="M77" t="str">
        <f t="shared" si="23"/>
        <v>homozygous_ref</v>
      </c>
    </row>
    <row r="78" spans="1:13" x14ac:dyDescent="0.25">
      <c r="A78" t="s">
        <v>19</v>
      </c>
      <c r="B78" t="s">
        <v>4</v>
      </c>
      <c r="C78" s="1" t="s">
        <v>8</v>
      </c>
      <c r="D78" s="2" t="s">
        <v>8</v>
      </c>
      <c r="E78" s="3" t="s">
        <v>9</v>
      </c>
      <c r="F78" t="str">
        <f t="shared" si="18"/>
        <v>459a</v>
      </c>
      <c r="G78" t="str">
        <f t="shared" si="24"/>
        <v>SQ-A6</v>
      </c>
      <c r="H78" t="str">
        <f t="shared" si="25"/>
        <v>SQ-A</v>
      </c>
      <c r="I78" t="str">
        <f t="shared" si="19"/>
        <v>A6</v>
      </c>
      <c r="J78" t="str">
        <f t="shared" si="20"/>
        <v>A</v>
      </c>
      <c r="K78" t="str">
        <f t="shared" si="21"/>
        <v>heterozygous</v>
      </c>
      <c r="L78" t="str">
        <f t="shared" si="22"/>
        <v>heterozygous</v>
      </c>
      <c r="M78" t="str">
        <f t="shared" si="23"/>
        <v>homozygous_ref</v>
      </c>
    </row>
    <row r="79" spans="1:13" x14ac:dyDescent="0.25">
      <c r="A79" t="s">
        <v>20</v>
      </c>
      <c r="B79" t="s">
        <v>4</v>
      </c>
      <c r="C79" s="1" t="s">
        <v>9</v>
      </c>
      <c r="D79" s="2" t="s">
        <v>8</v>
      </c>
      <c r="E79" s="3" t="s">
        <v>9</v>
      </c>
      <c r="F79" t="str">
        <f t="shared" si="18"/>
        <v>460a</v>
      </c>
      <c r="G79" t="str">
        <f t="shared" si="24"/>
        <v>SQ-A6</v>
      </c>
      <c r="H79" t="str">
        <f t="shared" si="25"/>
        <v>SQ-A</v>
      </c>
      <c r="I79" t="str">
        <f t="shared" si="19"/>
        <v>A6</v>
      </c>
      <c r="J79" t="str">
        <f t="shared" si="20"/>
        <v>A</v>
      </c>
      <c r="K79" t="str">
        <f t="shared" si="21"/>
        <v>homozygous_ref</v>
      </c>
      <c r="L79" t="str">
        <f t="shared" si="22"/>
        <v>heterozygous</v>
      </c>
      <c r="M79" t="str">
        <f t="shared" si="23"/>
        <v>homozygous_ref</v>
      </c>
    </row>
    <row r="80" spans="1:13" x14ac:dyDescent="0.25">
      <c r="A80" t="s">
        <v>21</v>
      </c>
      <c r="B80" t="s">
        <v>4</v>
      </c>
      <c r="C80" s="1" t="s">
        <v>9</v>
      </c>
      <c r="D80" s="2" t="s">
        <v>8</v>
      </c>
      <c r="E80" s="3" t="s">
        <v>9</v>
      </c>
      <c r="F80" t="str">
        <f t="shared" si="18"/>
        <v>530b</v>
      </c>
      <c r="G80" t="str">
        <f t="shared" si="24"/>
        <v>SQ-A6</v>
      </c>
      <c r="H80" t="str">
        <f t="shared" si="25"/>
        <v>SQ-A</v>
      </c>
      <c r="I80" t="str">
        <f t="shared" si="19"/>
        <v>A6</v>
      </c>
      <c r="J80" t="str">
        <f t="shared" si="20"/>
        <v>A</v>
      </c>
      <c r="K80" t="str">
        <f t="shared" si="21"/>
        <v>homozygous_ref</v>
      </c>
      <c r="L80" t="str">
        <f t="shared" si="22"/>
        <v>heterozygous</v>
      </c>
      <c r="M80" t="str">
        <f t="shared" si="23"/>
        <v>homozygous_ref</v>
      </c>
    </row>
    <row r="81" spans="1:13" x14ac:dyDescent="0.25">
      <c r="A81" t="s">
        <v>22</v>
      </c>
      <c r="B81" t="s">
        <v>4</v>
      </c>
      <c r="C81" s="1" t="s">
        <v>9</v>
      </c>
      <c r="D81" s="2" t="s">
        <v>8</v>
      </c>
      <c r="E81" s="3" t="s">
        <v>9</v>
      </c>
      <c r="F81" t="str">
        <f t="shared" si="18"/>
        <v>640b</v>
      </c>
      <c r="G81" t="str">
        <f t="shared" si="24"/>
        <v>SQ-A6</v>
      </c>
      <c r="H81" t="str">
        <f t="shared" si="25"/>
        <v>SQ-A</v>
      </c>
      <c r="I81" t="str">
        <f t="shared" si="19"/>
        <v>A6</v>
      </c>
      <c r="J81" t="str">
        <f t="shared" si="20"/>
        <v>A</v>
      </c>
      <c r="K81" t="str">
        <f t="shared" si="21"/>
        <v>homozygous_ref</v>
      </c>
      <c r="L81" t="str">
        <f t="shared" si="22"/>
        <v>heterozygous</v>
      </c>
      <c r="M81" t="str">
        <f t="shared" si="23"/>
        <v>homozygous_ref</v>
      </c>
    </row>
    <row r="82" spans="1:13" x14ac:dyDescent="0.25">
      <c r="A82" t="s">
        <v>65</v>
      </c>
      <c r="B82" t="s">
        <v>3</v>
      </c>
      <c r="C82" s="1" t="s">
        <v>9</v>
      </c>
      <c r="D82" s="2" t="s">
        <v>8</v>
      </c>
      <c r="E82" s="3" t="s">
        <v>9</v>
      </c>
      <c r="F82" t="str">
        <f t="shared" si="18"/>
        <v>237a</v>
      </c>
      <c r="G82" t="str">
        <f t="shared" si="24"/>
        <v>MQ-N1</v>
      </c>
      <c r="H82" t="str">
        <f t="shared" si="25"/>
        <v>MQ-N</v>
      </c>
      <c r="I82" t="str">
        <f t="shared" si="19"/>
        <v>S1</v>
      </c>
      <c r="J82" t="str">
        <f t="shared" si="20"/>
        <v>S</v>
      </c>
      <c r="K82" t="str">
        <f t="shared" si="21"/>
        <v>homozygous_ref</v>
      </c>
      <c r="L82" t="str">
        <f t="shared" si="22"/>
        <v>heterozygous</v>
      </c>
      <c r="M82" t="str">
        <f t="shared" si="23"/>
        <v>homozygous_ref</v>
      </c>
    </row>
    <row r="83" spans="1:13" x14ac:dyDescent="0.25">
      <c r="A83" t="s">
        <v>66</v>
      </c>
      <c r="B83" t="s">
        <v>3</v>
      </c>
      <c r="C83" s="1" t="s">
        <v>8</v>
      </c>
      <c r="D83" s="2" t="s">
        <v>8</v>
      </c>
      <c r="E83" s="3" t="s">
        <v>8</v>
      </c>
      <c r="F83" t="str">
        <f t="shared" si="18"/>
        <v>256b</v>
      </c>
      <c r="G83" t="str">
        <f t="shared" si="24"/>
        <v>MQ-N1</v>
      </c>
      <c r="H83" t="str">
        <f t="shared" si="25"/>
        <v>MQ-N</v>
      </c>
      <c r="I83" t="str">
        <f t="shared" si="19"/>
        <v>S1</v>
      </c>
      <c r="J83" t="str">
        <f t="shared" si="20"/>
        <v>S</v>
      </c>
      <c r="K83" t="str">
        <f t="shared" si="21"/>
        <v>heterozygous</v>
      </c>
      <c r="L83" t="str">
        <f t="shared" si="22"/>
        <v>heterozygous</v>
      </c>
      <c r="M83" t="str">
        <f t="shared" si="23"/>
        <v>heterozygous</v>
      </c>
    </row>
    <row r="84" spans="1:13" x14ac:dyDescent="0.25">
      <c r="A84" t="s">
        <v>67</v>
      </c>
      <c r="B84" t="s">
        <v>3</v>
      </c>
      <c r="C84" s="1" t="s">
        <v>9</v>
      </c>
      <c r="D84" s="2" t="s">
        <v>8</v>
      </c>
      <c r="E84" s="3" t="s">
        <v>9</v>
      </c>
      <c r="F84" t="str">
        <f t="shared" si="18"/>
        <v>454a</v>
      </c>
      <c r="G84" t="str">
        <f t="shared" si="24"/>
        <v>MQ-N1</v>
      </c>
      <c r="H84" t="str">
        <f t="shared" si="25"/>
        <v>MQ-N</v>
      </c>
      <c r="I84" t="str">
        <f t="shared" si="19"/>
        <v>S1</v>
      </c>
      <c r="J84" t="str">
        <f t="shared" si="20"/>
        <v>S</v>
      </c>
      <c r="K84" t="str">
        <f t="shared" si="21"/>
        <v>homozygous_ref</v>
      </c>
      <c r="L84" t="str">
        <f t="shared" si="22"/>
        <v>heterozygous</v>
      </c>
      <c r="M84" t="str">
        <f t="shared" si="23"/>
        <v>homozygous_ref</v>
      </c>
    </row>
    <row r="85" spans="1:13" x14ac:dyDescent="0.25">
      <c r="A85" t="s">
        <v>68</v>
      </c>
      <c r="B85" t="s">
        <v>3</v>
      </c>
      <c r="C85" s="1" t="s">
        <v>8</v>
      </c>
      <c r="D85" s="2" t="s">
        <v>8</v>
      </c>
      <c r="E85" s="3" t="s">
        <v>9</v>
      </c>
      <c r="F85" t="str">
        <f t="shared" si="18"/>
        <v>584a</v>
      </c>
      <c r="G85" t="str">
        <f t="shared" si="24"/>
        <v>MQ-N1</v>
      </c>
      <c r="H85" t="str">
        <f t="shared" si="25"/>
        <v>MQ-N</v>
      </c>
      <c r="I85" t="str">
        <f t="shared" si="19"/>
        <v>S1</v>
      </c>
      <c r="J85" t="str">
        <f t="shared" si="20"/>
        <v>S</v>
      </c>
      <c r="K85" t="str">
        <f t="shared" si="21"/>
        <v>heterozygous</v>
      </c>
      <c r="L85" t="str">
        <f t="shared" si="22"/>
        <v>heterozygous</v>
      </c>
      <c r="M85" t="str">
        <f t="shared" si="23"/>
        <v>homozygous_ref</v>
      </c>
    </row>
    <row r="86" spans="1:13" x14ac:dyDescent="0.25">
      <c r="A86" t="s">
        <v>69</v>
      </c>
      <c r="B86" t="s">
        <v>3</v>
      </c>
      <c r="C86" s="1" t="s">
        <v>8</v>
      </c>
      <c r="D86" s="2" t="s">
        <v>8</v>
      </c>
      <c r="E86" s="3" t="s">
        <v>9</v>
      </c>
      <c r="F86" t="str">
        <f t="shared" si="18"/>
        <v>117a</v>
      </c>
      <c r="G86" t="str">
        <f t="shared" si="24"/>
        <v>MQ-N2</v>
      </c>
      <c r="H86" t="str">
        <f t="shared" si="25"/>
        <v>MQ-N</v>
      </c>
      <c r="I86" t="str">
        <f t="shared" si="19"/>
        <v>S2</v>
      </c>
      <c r="J86" t="str">
        <f t="shared" si="20"/>
        <v>S</v>
      </c>
      <c r="K86" t="str">
        <f t="shared" si="21"/>
        <v>heterozygous</v>
      </c>
      <c r="L86" t="str">
        <f t="shared" si="22"/>
        <v>heterozygous</v>
      </c>
      <c r="M86" t="str">
        <f t="shared" si="23"/>
        <v>homozygous_ref</v>
      </c>
    </row>
    <row r="87" spans="1:13" x14ac:dyDescent="0.25">
      <c r="A87" t="s">
        <v>70</v>
      </c>
      <c r="B87" t="s">
        <v>3</v>
      </c>
      <c r="C87" s="1" t="s">
        <v>8</v>
      </c>
      <c r="D87" s="2" t="s">
        <v>8</v>
      </c>
      <c r="E87" s="3" t="s">
        <v>9</v>
      </c>
      <c r="F87" t="str">
        <f t="shared" si="18"/>
        <v>260a</v>
      </c>
      <c r="G87" t="str">
        <f t="shared" si="24"/>
        <v>MQ-N2</v>
      </c>
      <c r="H87" t="str">
        <f t="shared" si="25"/>
        <v>MQ-N</v>
      </c>
      <c r="I87" t="str">
        <f t="shared" si="19"/>
        <v>S2</v>
      </c>
      <c r="J87" t="str">
        <f t="shared" si="20"/>
        <v>S</v>
      </c>
      <c r="K87" t="str">
        <f t="shared" si="21"/>
        <v>heterozygous</v>
      </c>
      <c r="L87" t="str">
        <f t="shared" si="22"/>
        <v>heterozygous</v>
      </c>
      <c r="M87" t="str">
        <f t="shared" si="23"/>
        <v>homozygous_ref</v>
      </c>
    </row>
    <row r="88" spans="1:13" x14ac:dyDescent="0.25">
      <c r="A88" t="s">
        <v>71</v>
      </c>
      <c r="B88" t="s">
        <v>3</v>
      </c>
      <c r="C88" s="1" t="s">
        <v>8</v>
      </c>
      <c r="D88" s="2" t="s">
        <v>9</v>
      </c>
      <c r="E88" s="3" t="s">
        <v>9</v>
      </c>
      <c r="F88" t="str">
        <f t="shared" si="18"/>
        <v>501a</v>
      </c>
      <c r="G88" t="str">
        <f t="shared" si="24"/>
        <v>MQ-N2</v>
      </c>
      <c r="H88" t="str">
        <f t="shared" si="25"/>
        <v>MQ-N</v>
      </c>
      <c r="I88" t="str">
        <f t="shared" si="19"/>
        <v>S2</v>
      </c>
      <c r="J88" t="str">
        <f t="shared" si="20"/>
        <v>S</v>
      </c>
      <c r="K88" t="str">
        <f t="shared" si="21"/>
        <v>heterozygous</v>
      </c>
      <c r="L88" t="str">
        <f t="shared" si="22"/>
        <v>homozygous_ref</v>
      </c>
      <c r="M88" t="str">
        <f t="shared" si="23"/>
        <v>homozygous_ref</v>
      </c>
    </row>
    <row r="89" spans="1:13" x14ac:dyDescent="0.25">
      <c r="A89" t="s">
        <v>72</v>
      </c>
      <c r="B89" t="s">
        <v>3</v>
      </c>
      <c r="C89" s="1" t="s">
        <v>9</v>
      </c>
      <c r="D89" s="2" t="s">
        <v>8</v>
      </c>
      <c r="E89" s="3" t="s">
        <v>9</v>
      </c>
      <c r="F89" t="str">
        <f t="shared" si="18"/>
        <v>642b</v>
      </c>
      <c r="G89" t="str">
        <f t="shared" si="24"/>
        <v>MQ-N2</v>
      </c>
      <c r="H89" t="str">
        <f t="shared" si="25"/>
        <v>MQ-N</v>
      </c>
      <c r="I89" t="str">
        <f t="shared" si="19"/>
        <v>S2</v>
      </c>
      <c r="J89" t="str">
        <f t="shared" si="20"/>
        <v>S</v>
      </c>
      <c r="K89" t="str">
        <f t="shared" si="21"/>
        <v>homozygous_ref</v>
      </c>
      <c r="L89" t="str">
        <f t="shared" si="22"/>
        <v>heterozygous</v>
      </c>
      <c r="M89" t="str">
        <f t="shared" si="23"/>
        <v>homozygous_ref</v>
      </c>
    </row>
    <row r="90" spans="1:13" x14ac:dyDescent="0.25">
      <c r="A90" t="s">
        <v>73</v>
      </c>
      <c r="B90" t="s">
        <v>3</v>
      </c>
      <c r="C90" s="1" t="s">
        <v>8</v>
      </c>
      <c r="D90" s="2" t="s">
        <v>8</v>
      </c>
      <c r="E90" s="3" t="s">
        <v>9</v>
      </c>
      <c r="F90" t="str">
        <f t="shared" si="18"/>
        <v>235a</v>
      </c>
      <c r="G90" t="str">
        <f t="shared" si="24"/>
        <v>MQ-N5</v>
      </c>
      <c r="H90" t="str">
        <f t="shared" si="25"/>
        <v>MQ-N</v>
      </c>
      <c r="I90" t="str">
        <f t="shared" si="19"/>
        <v>S5</v>
      </c>
      <c r="J90" t="str">
        <f t="shared" si="20"/>
        <v>S</v>
      </c>
      <c r="K90" t="str">
        <f t="shared" si="21"/>
        <v>heterozygous</v>
      </c>
      <c r="L90" t="str">
        <f t="shared" si="22"/>
        <v>heterozygous</v>
      </c>
      <c r="M90" t="str">
        <f t="shared" si="23"/>
        <v>homozygous_ref</v>
      </c>
    </row>
    <row r="91" spans="1:13" x14ac:dyDescent="0.25">
      <c r="A91" t="s">
        <v>74</v>
      </c>
      <c r="B91" t="s">
        <v>3</v>
      </c>
      <c r="C91" s="1" t="s">
        <v>8</v>
      </c>
      <c r="D91" s="2" t="s">
        <v>8</v>
      </c>
      <c r="E91" s="3" t="s">
        <v>9</v>
      </c>
      <c r="F91" t="str">
        <f t="shared" si="18"/>
        <v>304a</v>
      </c>
      <c r="G91" t="str">
        <f t="shared" si="24"/>
        <v>MQ-N5</v>
      </c>
      <c r="H91" t="str">
        <f t="shared" si="25"/>
        <v>MQ-N</v>
      </c>
      <c r="I91" t="str">
        <f t="shared" si="19"/>
        <v>S5</v>
      </c>
      <c r="J91" t="str">
        <f t="shared" si="20"/>
        <v>S</v>
      </c>
      <c r="K91" t="str">
        <f t="shared" si="21"/>
        <v>heterozygous</v>
      </c>
      <c r="L91" t="str">
        <f t="shared" si="22"/>
        <v>heterozygous</v>
      </c>
      <c r="M91" t="str">
        <f t="shared" si="23"/>
        <v>homozygous_ref</v>
      </c>
    </row>
    <row r="92" spans="1:13" x14ac:dyDescent="0.25">
      <c r="A92" t="s">
        <v>75</v>
      </c>
      <c r="B92" t="s">
        <v>3</v>
      </c>
      <c r="C92" s="1" t="s">
        <v>9</v>
      </c>
      <c r="D92" s="2" t="s">
        <v>8</v>
      </c>
      <c r="E92" s="3" t="s">
        <v>9</v>
      </c>
      <c r="F92" t="str">
        <f t="shared" si="18"/>
        <v>383a</v>
      </c>
      <c r="G92" t="str">
        <f t="shared" si="24"/>
        <v>MQ-N5</v>
      </c>
      <c r="H92" t="str">
        <f t="shared" si="25"/>
        <v>MQ-N</v>
      </c>
      <c r="I92" t="str">
        <f t="shared" si="19"/>
        <v>S5</v>
      </c>
      <c r="J92" t="str">
        <f t="shared" si="20"/>
        <v>S</v>
      </c>
      <c r="K92" t="str">
        <f t="shared" si="21"/>
        <v>homozygous_ref</v>
      </c>
      <c r="L92" t="str">
        <f t="shared" si="22"/>
        <v>heterozygous</v>
      </c>
      <c r="M92" t="str">
        <f t="shared" si="23"/>
        <v>homozygous_ref</v>
      </c>
    </row>
    <row r="93" spans="1:13" x14ac:dyDescent="0.25">
      <c r="A93" t="s">
        <v>76</v>
      </c>
      <c r="B93" t="s">
        <v>3</v>
      </c>
      <c r="C93" s="1" t="s">
        <v>9</v>
      </c>
      <c r="D93" s="2" t="s">
        <v>8</v>
      </c>
      <c r="E93" s="3" t="s">
        <v>9</v>
      </c>
      <c r="F93" t="str">
        <f t="shared" si="18"/>
        <v>385a</v>
      </c>
      <c r="G93" t="str">
        <f t="shared" si="24"/>
        <v>MQ-N5</v>
      </c>
      <c r="H93" t="str">
        <f t="shared" si="25"/>
        <v>MQ-N</v>
      </c>
      <c r="I93" t="str">
        <f t="shared" si="19"/>
        <v>S5</v>
      </c>
      <c r="J93" t="str">
        <f t="shared" si="20"/>
        <v>S</v>
      </c>
      <c r="K93" t="str">
        <f t="shared" si="21"/>
        <v>homozygous_ref</v>
      </c>
      <c r="L93" t="str">
        <f t="shared" si="22"/>
        <v>heterozygous</v>
      </c>
      <c r="M93" t="str">
        <f t="shared" si="23"/>
        <v>homozygous_ref</v>
      </c>
    </row>
    <row r="94" spans="1:13" x14ac:dyDescent="0.25">
      <c r="A94" t="s">
        <v>77</v>
      </c>
      <c r="B94" t="s">
        <v>3</v>
      </c>
      <c r="C94" s="7" t="s">
        <v>9</v>
      </c>
      <c r="D94" s="2" t="s">
        <v>8</v>
      </c>
      <c r="E94" s="3" t="s">
        <v>9</v>
      </c>
      <c r="F94" t="str">
        <f t="shared" si="18"/>
        <v>559b</v>
      </c>
      <c r="G94" t="str">
        <f t="shared" si="24"/>
        <v>MQ-N5</v>
      </c>
      <c r="H94" t="str">
        <f t="shared" si="25"/>
        <v>MQ-N</v>
      </c>
      <c r="I94" t="str">
        <f t="shared" si="19"/>
        <v>S5</v>
      </c>
      <c r="J94" t="str">
        <f t="shared" si="20"/>
        <v>S</v>
      </c>
      <c r="K94" t="str">
        <f t="shared" si="21"/>
        <v>homozygous_ref</v>
      </c>
      <c r="L94" t="str">
        <f t="shared" si="22"/>
        <v>heterozygous</v>
      </c>
      <c r="M94" t="str">
        <f t="shared" si="23"/>
        <v>homozygous_ref</v>
      </c>
    </row>
    <row r="95" spans="1:13" x14ac:dyDescent="0.25">
      <c r="A95" t="s">
        <v>57</v>
      </c>
      <c r="B95" t="s">
        <v>3</v>
      </c>
      <c r="C95" s="1" t="s">
        <v>9</v>
      </c>
      <c r="D95" s="2" t="s">
        <v>8</v>
      </c>
      <c r="E95" s="3" t="s">
        <v>9</v>
      </c>
      <c r="F95" t="str">
        <f t="shared" si="18"/>
        <v>405a</v>
      </c>
      <c r="G95" t="str">
        <f t="shared" si="24"/>
        <v>SQ-N1</v>
      </c>
      <c r="H95" t="str">
        <f t="shared" si="25"/>
        <v>SQ-N</v>
      </c>
      <c r="I95" t="str">
        <f t="shared" si="19"/>
        <v>N1</v>
      </c>
      <c r="J95" t="str">
        <f t="shared" si="20"/>
        <v>N</v>
      </c>
      <c r="K95" t="str">
        <f t="shared" si="21"/>
        <v>homozygous_ref</v>
      </c>
      <c r="L95" t="str">
        <f t="shared" si="22"/>
        <v>heterozygous</v>
      </c>
      <c r="M95" t="str">
        <f t="shared" si="23"/>
        <v>homozygous_ref</v>
      </c>
    </row>
    <row r="96" spans="1:13" x14ac:dyDescent="0.25">
      <c r="A96" t="s">
        <v>58</v>
      </c>
      <c r="B96" t="s">
        <v>3</v>
      </c>
      <c r="C96" s="1" t="s">
        <v>9</v>
      </c>
      <c r="D96" s="2" t="s">
        <v>8</v>
      </c>
      <c r="E96" s="3" t="s">
        <v>9</v>
      </c>
      <c r="F96" t="str">
        <f t="shared" si="18"/>
        <v>450a</v>
      </c>
      <c r="G96" t="str">
        <f t="shared" si="24"/>
        <v>SQ-N1</v>
      </c>
      <c r="H96" t="str">
        <f t="shared" si="25"/>
        <v>SQ-N</v>
      </c>
      <c r="I96" t="str">
        <f t="shared" si="19"/>
        <v>N1</v>
      </c>
      <c r="J96" t="str">
        <f t="shared" si="20"/>
        <v>N</v>
      </c>
      <c r="K96" t="str">
        <f t="shared" si="21"/>
        <v>homozygous_ref</v>
      </c>
      <c r="L96" t="str">
        <f t="shared" si="22"/>
        <v>heterozygous</v>
      </c>
      <c r="M96" t="str">
        <f t="shared" si="23"/>
        <v>homozygous_ref</v>
      </c>
    </row>
    <row r="97" spans="1:13" x14ac:dyDescent="0.25">
      <c r="A97" t="s">
        <v>59</v>
      </c>
      <c r="B97" t="s">
        <v>3</v>
      </c>
      <c r="C97" s="1" t="s">
        <v>8</v>
      </c>
      <c r="D97" s="2" t="s">
        <v>8</v>
      </c>
      <c r="E97" s="3" t="s">
        <v>9</v>
      </c>
      <c r="F97" t="str">
        <f t="shared" si="18"/>
        <v>452a</v>
      </c>
      <c r="G97" t="str">
        <f t="shared" si="24"/>
        <v>SQ-N1</v>
      </c>
      <c r="H97" t="str">
        <f t="shared" si="25"/>
        <v>SQ-N</v>
      </c>
      <c r="I97" t="str">
        <f t="shared" si="19"/>
        <v>N1</v>
      </c>
      <c r="J97" t="str">
        <f t="shared" si="20"/>
        <v>N</v>
      </c>
      <c r="K97" t="str">
        <f t="shared" si="21"/>
        <v>heterozygous</v>
      </c>
      <c r="L97" t="str">
        <f t="shared" si="22"/>
        <v>heterozygous</v>
      </c>
      <c r="M97" t="str">
        <f t="shared" si="23"/>
        <v>homozygous_ref</v>
      </c>
    </row>
    <row r="98" spans="1:13" x14ac:dyDescent="0.25">
      <c r="A98" t="s">
        <v>60</v>
      </c>
      <c r="B98" t="s">
        <v>3</v>
      </c>
      <c r="C98" s="1" t="s">
        <v>9</v>
      </c>
      <c r="D98" s="2" t="s">
        <v>8</v>
      </c>
      <c r="E98" s="3" t="s">
        <v>9</v>
      </c>
      <c r="F98" t="str">
        <f>MID(A98,1,3)</f>
        <v>50a</v>
      </c>
      <c r="G98" t="str">
        <f t="shared" si="24"/>
        <v>SQ-N1</v>
      </c>
      <c r="H98" t="str">
        <f t="shared" si="25"/>
        <v>SQ-N</v>
      </c>
      <c r="I98" t="str">
        <f>MID(A98,5,2)</f>
        <v>N1</v>
      </c>
      <c r="J98" t="str">
        <f t="shared" ref="J98:J110" si="26">MID(I98,1,1)</f>
        <v>N</v>
      </c>
      <c r="K98" t="str">
        <f t="shared" ref="K98:K110" si="27">IF(C98="0/0","homozygous_ref","heterozygous")</f>
        <v>homozygous_ref</v>
      </c>
      <c r="L98" t="str">
        <f t="shared" ref="L98:L110" si="28">IF(D98="0/0","homozygous_ref","heterozygous")</f>
        <v>heterozygous</v>
      </c>
      <c r="M98" t="str">
        <f t="shared" ref="M98:M110" si="29">IF(E98="0/0","homozygous_ref","heterozygous")</f>
        <v>homozygous_ref</v>
      </c>
    </row>
    <row r="99" spans="1:13" x14ac:dyDescent="0.25">
      <c r="A99" t="s">
        <v>61</v>
      </c>
      <c r="B99" t="s">
        <v>3</v>
      </c>
      <c r="C99" s="1" t="s">
        <v>9</v>
      </c>
      <c r="D99" s="2" t="s">
        <v>8</v>
      </c>
      <c r="E99" s="3" t="s">
        <v>9</v>
      </c>
      <c r="F99" t="str">
        <f>MID(A99,1,4)</f>
        <v>566b</v>
      </c>
      <c r="G99" t="str">
        <f t="shared" si="24"/>
        <v>SQ-N4</v>
      </c>
      <c r="H99" t="str">
        <f t="shared" si="25"/>
        <v>SQ-N</v>
      </c>
      <c r="I99" t="str">
        <f>MID(A99,6,2)</f>
        <v>N4</v>
      </c>
      <c r="J99" t="str">
        <f t="shared" si="26"/>
        <v>N</v>
      </c>
      <c r="K99" t="str">
        <f t="shared" si="27"/>
        <v>homozygous_ref</v>
      </c>
      <c r="L99" t="str">
        <f t="shared" si="28"/>
        <v>heterozygous</v>
      </c>
      <c r="M99" t="str">
        <f t="shared" si="29"/>
        <v>homozygous_ref</v>
      </c>
    </row>
    <row r="100" spans="1:13" x14ac:dyDescent="0.25">
      <c r="A100" t="s">
        <v>62</v>
      </c>
      <c r="B100" t="s">
        <v>3</v>
      </c>
      <c r="C100" s="1" t="s">
        <v>9</v>
      </c>
      <c r="D100" s="2" t="s">
        <v>9</v>
      </c>
      <c r="E100" s="3" t="s">
        <v>9</v>
      </c>
      <c r="F100" t="str">
        <f>MID(A100,1,4)</f>
        <v>217a</v>
      </c>
      <c r="G100" t="str">
        <f t="shared" si="24"/>
        <v>SQ-N6</v>
      </c>
      <c r="H100" t="str">
        <f t="shared" si="25"/>
        <v>SQ-N</v>
      </c>
      <c r="I100" t="str">
        <f>MID(A100,6,2)</f>
        <v>N6</v>
      </c>
      <c r="J100" t="str">
        <f t="shared" si="26"/>
        <v>N</v>
      </c>
      <c r="K100" t="str">
        <f t="shared" si="27"/>
        <v>homozygous_ref</v>
      </c>
      <c r="L100" t="str">
        <f t="shared" si="28"/>
        <v>homozygous_ref</v>
      </c>
      <c r="M100" t="str">
        <f t="shared" si="29"/>
        <v>homozygous_ref</v>
      </c>
    </row>
    <row r="101" spans="1:13" x14ac:dyDescent="0.25">
      <c r="A101" t="s">
        <v>63</v>
      </c>
      <c r="B101" t="s">
        <v>3</v>
      </c>
      <c r="C101" s="1" t="s">
        <v>9</v>
      </c>
      <c r="D101" s="2" t="s">
        <v>8</v>
      </c>
      <c r="E101" s="3" t="s">
        <v>9</v>
      </c>
      <c r="F101" t="str">
        <f>MID(A101,1,4)</f>
        <v>218a</v>
      </c>
      <c r="G101" t="str">
        <f t="shared" si="24"/>
        <v>SQ-N6</v>
      </c>
      <c r="H101" t="str">
        <f t="shared" si="25"/>
        <v>SQ-N</v>
      </c>
      <c r="I101" t="str">
        <f>MID(A101,6,2)</f>
        <v>N6</v>
      </c>
      <c r="J101" t="str">
        <f t="shared" si="26"/>
        <v>N</v>
      </c>
      <c r="K101" t="str">
        <f t="shared" si="27"/>
        <v>homozygous_ref</v>
      </c>
      <c r="L101" t="str">
        <f t="shared" si="28"/>
        <v>heterozygous</v>
      </c>
      <c r="M101" t="str">
        <f t="shared" si="29"/>
        <v>homozygous_ref</v>
      </c>
    </row>
    <row r="102" spans="1:13" x14ac:dyDescent="0.25">
      <c r="A102" t="s">
        <v>64</v>
      </c>
      <c r="B102" t="s">
        <v>3</v>
      </c>
      <c r="C102" s="1" t="s">
        <v>8</v>
      </c>
      <c r="D102" s="2" t="s">
        <v>8</v>
      </c>
      <c r="E102" s="3" t="s">
        <v>9</v>
      </c>
      <c r="F102" t="str">
        <f>MID(A102,1,4)</f>
        <v>390b</v>
      </c>
      <c r="G102" t="str">
        <f t="shared" si="24"/>
        <v>SQ-N6</v>
      </c>
      <c r="H102" t="str">
        <f t="shared" si="25"/>
        <v>SQ-N</v>
      </c>
      <c r="I102" t="str">
        <f>MID(A102,6,2)</f>
        <v>N6</v>
      </c>
      <c r="J102" t="str">
        <f t="shared" si="26"/>
        <v>N</v>
      </c>
      <c r="K102" t="str">
        <f t="shared" si="27"/>
        <v>heterozygous</v>
      </c>
      <c r="L102" t="str">
        <f t="shared" si="28"/>
        <v>heterozygous</v>
      </c>
      <c r="M102" t="str">
        <f t="shared" si="29"/>
        <v>homozygous_ref</v>
      </c>
    </row>
    <row r="103" spans="1:13" x14ac:dyDescent="0.25">
      <c r="A103" t="s">
        <v>49</v>
      </c>
      <c r="B103" t="s">
        <v>3</v>
      </c>
      <c r="C103" s="1" t="s">
        <v>9</v>
      </c>
      <c r="D103" s="2" t="s">
        <v>8</v>
      </c>
      <c r="E103" s="3" t="s">
        <v>8</v>
      </c>
      <c r="F103" t="str">
        <f>MID(A103,1,4)</f>
        <v>435a</v>
      </c>
      <c r="G103" t="str">
        <f t="shared" si="24"/>
        <v>SQ-A2</v>
      </c>
      <c r="H103" t="str">
        <f t="shared" si="25"/>
        <v>SQ-A</v>
      </c>
      <c r="I103" t="str">
        <f>MID(A103,6,2)</f>
        <v>A2</v>
      </c>
      <c r="J103" t="str">
        <f t="shared" si="26"/>
        <v>A</v>
      </c>
      <c r="K103" t="str">
        <f t="shared" si="27"/>
        <v>homozygous_ref</v>
      </c>
      <c r="L103" t="str">
        <f t="shared" si="28"/>
        <v>heterozygous</v>
      </c>
      <c r="M103" t="str">
        <f t="shared" si="29"/>
        <v>heterozygous</v>
      </c>
    </row>
    <row r="104" spans="1:13" x14ac:dyDescent="0.25">
      <c r="A104" t="s">
        <v>50</v>
      </c>
      <c r="B104" t="s">
        <v>3</v>
      </c>
      <c r="C104" s="1" t="s">
        <v>9</v>
      </c>
      <c r="D104" s="2" t="s">
        <v>8</v>
      </c>
      <c r="E104" s="3" t="s">
        <v>9</v>
      </c>
      <c r="F104" t="str">
        <f>MID(A104,1,3)</f>
        <v>49b</v>
      </c>
      <c r="G104" t="str">
        <f t="shared" si="24"/>
        <v>SQ-A2</v>
      </c>
      <c r="H104" t="str">
        <f t="shared" si="25"/>
        <v>SQ-A</v>
      </c>
      <c r="I104" t="str">
        <f>MID(A104,5,2)</f>
        <v>A2</v>
      </c>
      <c r="J104" t="str">
        <f t="shared" si="26"/>
        <v>A</v>
      </c>
      <c r="K104" t="str">
        <f t="shared" si="27"/>
        <v>homozygous_ref</v>
      </c>
      <c r="L104" t="str">
        <f t="shared" si="28"/>
        <v>heterozygous</v>
      </c>
      <c r="M104" t="str">
        <f t="shared" si="29"/>
        <v>homozygous_ref</v>
      </c>
    </row>
    <row r="105" spans="1:13" x14ac:dyDescent="0.25">
      <c r="A105" t="s">
        <v>51</v>
      </c>
      <c r="B105" t="s">
        <v>3</v>
      </c>
      <c r="C105" s="1" t="s">
        <v>9</v>
      </c>
      <c r="D105" s="2" t="s">
        <v>8</v>
      </c>
      <c r="E105" s="3" t="s">
        <v>9</v>
      </c>
      <c r="F105" t="str">
        <f>MID(A105,1,3)</f>
        <v>54a</v>
      </c>
      <c r="G105" t="str">
        <f t="shared" si="24"/>
        <v>SQ-A5</v>
      </c>
      <c r="H105" t="str">
        <f t="shared" si="25"/>
        <v>SQ-A</v>
      </c>
      <c r="I105" t="str">
        <f>MID(A105,5,2)</f>
        <v>A5</v>
      </c>
      <c r="J105" t="str">
        <f t="shared" si="26"/>
        <v>A</v>
      </c>
      <c r="K105" t="str">
        <f t="shared" si="27"/>
        <v>homozygous_ref</v>
      </c>
      <c r="L105" t="str">
        <f t="shared" si="28"/>
        <v>heterozygous</v>
      </c>
      <c r="M105" t="str">
        <f t="shared" si="29"/>
        <v>homozygous_ref</v>
      </c>
    </row>
    <row r="106" spans="1:13" x14ac:dyDescent="0.25">
      <c r="A106" t="s">
        <v>52</v>
      </c>
      <c r="B106" t="s">
        <v>3</v>
      </c>
      <c r="C106" s="1" t="s">
        <v>8</v>
      </c>
      <c r="D106" s="2" t="s">
        <v>8</v>
      </c>
      <c r="E106" s="3" t="s">
        <v>9</v>
      </c>
      <c r="F106" t="str">
        <f>MID(A106,1,4)</f>
        <v>101b</v>
      </c>
      <c r="G106" t="str">
        <f t="shared" si="24"/>
        <v>SQ-A6</v>
      </c>
      <c r="H106" t="str">
        <f t="shared" si="25"/>
        <v>SQ-A</v>
      </c>
      <c r="I106" t="str">
        <f>MID(A106,6,2)</f>
        <v>A6</v>
      </c>
      <c r="J106" t="str">
        <f t="shared" si="26"/>
        <v>A</v>
      </c>
      <c r="K106" t="str">
        <f t="shared" si="27"/>
        <v>heterozygous</v>
      </c>
      <c r="L106" t="str">
        <f t="shared" si="28"/>
        <v>heterozygous</v>
      </c>
      <c r="M106" t="str">
        <f t="shared" si="29"/>
        <v>homozygous_ref</v>
      </c>
    </row>
    <row r="107" spans="1:13" x14ac:dyDescent="0.25">
      <c r="A107" t="s">
        <v>53</v>
      </c>
      <c r="B107" t="s">
        <v>3</v>
      </c>
      <c r="C107" s="1" t="s">
        <v>9</v>
      </c>
      <c r="D107" s="2" t="s">
        <v>8</v>
      </c>
      <c r="E107" s="3" t="s">
        <v>8</v>
      </c>
      <c r="F107" t="str">
        <f>MID(A107,1,4)</f>
        <v>206b</v>
      </c>
      <c r="G107" t="str">
        <f t="shared" si="24"/>
        <v>SQ-A6</v>
      </c>
      <c r="H107" t="str">
        <f t="shared" si="25"/>
        <v>SQ-A</v>
      </c>
      <c r="I107" t="str">
        <f>MID(A107,6,2)</f>
        <v>A6</v>
      </c>
      <c r="J107" t="str">
        <f t="shared" si="26"/>
        <v>A</v>
      </c>
      <c r="K107" t="str">
        <f t="shared" si="27"/>
        <v>homozygous_ref</v>
      </c>
      <c r="L107" t="str">
        <f t="shared" si="28"/>
        <v>heterozygous</v>
      </c>
      <c r="M107" t="str">
        <f t="shared" si="29"/>
        <v>heterozygous</v>
      </c>
    </row>
    <row r="108" spans="1:13" x14ac:dyDescent="0.25">
      <c r="A108" t="s">
        <v>54</v>
      </c>
      <c r="B108" t="s">
        <v>3</v>
      </c>
      <c r="C108" s="1" t="s">
        <v>8</v>
      </c>
      <c r="D108" s="2" t="s">
        <v>8</v>
      </c>
      <c r="E108" s="3" t="s">
        <v>9</v>
      </c>
      <c r="F108" t="str">
        <f>MID(A108,1,4)</f>
        <v>446b</v>
      </c>
      <c r="G108" t="str">
        <f t="shared" si="24"/>
        <v>SQ-A6</v>
      </c>
      <c r="H108" t="str">
        <f t="shared" si="25"/>
        <v>SQ-A</v>
      </c>
      <c r="I108" t="str">
        <f>MID(A108,6,2)</f>
        <v>A6</v>
      </c>
      <c r="J108" t="str">
        <f t="shared" si="26"/>
        <v>A</v>
      </c>
      <c r="K108" t="str">
        <f t="shared" si="27"/>
        <v>heterozygous</v>
      </c>
      <c r="L108" t="str">
        <f t="shared" si="28"/>
        <v>heterozygous</v>
      </c>
      <c r="M108" t="str">
        <f t="shared" si="29"/>
        <v>homozygous_ref</v>
      </c>
    </row>
    <row r="109" spans="1:13" x14ac:dyDescent="0.25">
      <c r="A109" t="s">
        <v>55</v>
      </c>
      <c r="B109" t="s">
        <v>3</v>
      </c>
      <c r="C109" s="1" t="s">
        <v>9</v>
      </c>
      <c r="D109" s="2" t="s">
        <v>8</v>
      </c>
      <c r="E109" s="3" t="s">
        <v>9</v>
      </c>
      <c r="F109" t="str">
        <f>MID(A109,1,3)</f>
        <v>59a</v>
      </c>
      <c r="G109" t="str">
        <f t="shared" si="24"/>
        <v>SQ-A6</v>
      </c>
      <c r="H109" t="str">
        <f t="shared" si="25"/>
        <v>SQ-A</v>
      </c>
      <c r="I109" t="str">
        <f>MID(A109,5,2)</f>
        <v>A6</v>
      </c>
      <c r="J109" t="str">
        <f t="shared" si="26"/>
        <v>A</v>
      </c>
      <c r="K109" t="str">
        <f t="shared" si="27"/>
        <v>homozygous_ref</v>
      </c>
      <c r="L109" t="str">
        <f t="shared" si="28"/>
        <v>heterozygous</v>
      </c>
      <c r="M109" t="str">
        <f t="shared" si="29"/>
        <v>homozygous_ref</v>
      </c>
    </row>
    <row r="110" spans="1:13" x14ac:dyDescent="0.25">
      <c r="A110" t="s">
        <v>56</v>
      </c>
      <c r="B110" t="s">
        <v>3</v>
      </c>
      <c r="C110" s="1" t="s">
        <v>9</v>
      </c>
      <c r="D110" s="2" t="s">
        <v>8</v>
      </c>
      <c r="E110" s="3" t="s">
        <v>9</v>
      </c>
      <c r="F110" t="str">
        <f>MID(A110,1,4)</f>
        <v>641a</v>
      </c>
      <c r="G110" t="str">
        <f t="shared" si="24"/>
        <v>SQ-A6</v>
      </c>
      <c r="H110" t="str">
        <f t="shared" si="25"/>
        <v>SQ-A</v>
      </c>
      <c r="I110" t="str">
        <f>MID(A110,6,2)</f>
        <v>A6</v>
      </c>
      <c r="J110" t="str">
        <f t="shared" si="26"/>
        <v>A</v>
      </c>
      <c r="K110" t="str">
        <f t="shared" si="27"/>
        <v>homozygous_ref</v>
      </c>
      <c r="L110" t="str">
        <f t="shared" si="28"/>
        <v>heterozygous</v>
      </c>
      <c r="M110" t="str">
        <f t="shared" si="29"/>
        <v>homozygous_ref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9370C-12B6-4463-86CF-27DD9B83C136}">
  <dimension ref="A1:O110"/>
  <sheetViews>
    <sheetView tabSelected="1" topLeftCell="B1" workbookViewId="0">
      <selection activeCell="I1" sqref="I1:I1048576"/>
    </sheetView>
  </sheetViews>
  <sheetFormatPr baseColWidth="10" defaultRowHeight="15" x14ac:dyDescent="0.25"/>
  <cols>
    <col min="3" max="4" width="21" bestFit="1" customWidth="1"/>
    <col min="5" max="5" width="21.7109375" bestFit="1" customWidth="1"/>
  </cols>
  <sheetData>
    <row r="1" spans="1:15" x14ac:dyDescent="0.25">
      <c r="A1" t="s">
        <v>0</v>
      </c>
      <c r="B1" t="s">
        <v>1</v>
      </c>
      <c r="C1" s="1" t="s">
        <v>5</v>
      </c>
      <c r="D1" s="2" t="s">
        <v>6</v>
      </c>
      <c r="E1" s="3" t="s">
        <v>7</v>
      </c>
      <c r="F1" s="1" t="s">
        <v>122</v>
      </c>
      <c r="G1" s="2" t="s">
        <v>123</v>
      </c>
      <c r="H1" s="3" t="s">
        <v>124</v>
      </c>
      <c r="I1" t="s">
        <v>127</v>
      </c>
      <c r="J1" t="s">
        <v>128</v>
      </c>
      <c r="K1" t="s">
        <v>129</v>
      </c>
      <c r="L1" t="s">
        <v>130</v>
      </c>
      <c r="M1" t="s">
        <v>131</v>
      </c>
      <c r="N1" t="s">
        <v>121</v>
      </c>
      <c r="O1" t="s">
        <v>119</v>
      </c>
    </row>
    <row r="2" spans="1:15" x14ac:dyDescent="0.25">
      <c r="A2" t="s">
        <v>10</v>
      </c>
      <c r="B2" t="s">
        <v>4</v>
      </c>
      <c r="C2" s="1" t="s">
        <v>8</v>
      </c>
      <c r="D2" s="2" t="s">
        <v>9</v>
      </c>
      <c r="E2" s="3" t="s">
        <v>9</v>
      </c>
      <c r="F2" t="str">
        <f t="shared" ref="F2:H33" si="0">IF(C2="0/0","homozygous_ref","heterozygous")</f>
        <v>heterozygous</v>
      </c>
      <c r="G2" t="str">
        <f t="shared" si="0"/>
        <v>homozygous_ref</v>
      </c>
      <c r="H2" t="str">
        <f t="shared" si="0"/>
        <v>homozygous_ref</v>
      </c>
      <c r="I2">
        <f t="shared" ref="I2:I33" si="1">IF(B2="react_pcf",1,IF(B2="react_agg",2,IF(B2="start_agg",3,"")))</f>
        <v>2</v>
      </c>
      <c r="J2" t="s">
        <v>132</v>
      </c>
      <c r="K2" t="s">
        <v>133</v>
      </c>
      <c r="L2" t="s">
        <v>134</v>
      </c>
      <c r="M2">
        <v>3.7588235289999998</v>
      </c>
      <c r="N2" t="s">
        <v>135</v>
      </c>
      <c r="O2" t="s">
        <v>136</v>
      </c>
    </row>
    <row r="3" spans="1:15" x14ac:dyDescent="0.25">
      <c r="A3" t="s">
        <v>11</v>
      </c>
      <c r="B3" t="s">
        <v>4</v>
      </c>
      <c r="C3" s="1" t="s">
        <v>9</v>
      </c>
      <c r="D3" s="2" t="s">
        <v>8</v>
      </c>
      <c r="E3" s="3" t="s">
        <v>9</v>
      </c>
      <c r="F3" t="str">
        <f t="shared" si="0"/>
        <v>homozygous_ref</v>
      </c>
      <c r="G3" t="str">
        <f t="shared" si="0"/>
        <v>heterozygous</v>
      </c>
      <c r="H3" t="str">
        <f t="shared" si="0"/>
        <v>homozygous_ref</v>
      </c>
      <c r="I3">
        <f t="shared" si="1"/>
        <v>2</v>
      </c>
      <c r="J3" t="s">
        <v>137</v>
      </c>
      <c r="K3" t="s">
        <v>133</v>
      </c>
      <c r="L3" t="s">
        <v>138</v>
      </c>
      <c r="M3">
        <v>3.864705882</v>
      </c>
      <c r="N3" t="s">
        <v>139</v>
      </c>
      <c r="O3" t="s">
        <v>136</v>
      </c>
    </row>
    <row r="4" spans="1:15" x14ac:dyDescent="0.25">
      <c r="A4" t="s">
        <v>12</v>
      </c>
      <c r="B4" t="s">
        <v>4</v>
      </c>
      <c r="C4" s="1" t="s">
        <v>8</v>
      </c>
      <c r="D4" s="2" t="s">
        <v>8</v>
      </c>
      <c r="E4" s="3" t="s">
        <v>9</v>
      </c>
      <c r="F4" t="str">
        <f t="shared" si="0"/>
        <v>heterozygous</v>
      </c>
      <c r="G4" t="str">
        <f t="shared" si="0"/>
        <v>heterozygous</v>
      </c>
      <c r="H4" t="str">
        <f t="shared" si="0"/>
        <v>homozygous_ref</v>
      </c>
      <c r="I4">
        <f t="shared" si="1"/>
        <v>2</v>
      </c>
      <c r="J4" t="s">
        <v>137</v>
      </c>
      <c r="K4" t="s">
        <v>133</v>
      </c>
      <c r="L4" t="s">
        <v>140</v>
      </c>
      <c r="M4">
        <v>3.088235294</v>
      </c>
      <c r="N4" t="s">
        <v>139</v>
      </c>
      <c r="O4" t="s">
        <v>136</v>
      </c>
    </row>
    <row r="5" spans="1:15" x14ac:dyDescent="0.25">
      <c r="A5" t="s">
        <v>13</v>
      </c>
      <c r="B5" t="s">
        <v>4</v>
      </c>
      <c r="C5" s="1" t="s">
        <v>9</v>
      </c>
      <c r="D5" s="2" t="s">
        <v>8</v>
      </c>
      <c r="E5" s="3" t="s">
        <v>9</v>
      </c>
      <c r="F5" t="str">
        <f t="shared" si="0"/>
        <v>homozygous_ref</v>
      </c>
      <c r="G5" t="str">
        <f t="shared" si="0"/>
        <v>heterozygous</v>
      </c>
      <c r="H5" t="str">
        <f t="shared" si="0"/>
        <v>homozygous_ref</v>
      </c>
      <c r="I5">
        <f t="shared" si="1"/>
        <v>2</v>
      </c>
      <c r="J5" t="s">
        <v>137</v>
      </c>
      <c r="K5" t="s">
        <v>133</v>
      </c>
      <c r="L5" t="s">
        <v>141</v>
      </c>
      <c r="M5">
        <v>3.9294117649999998</v>
      </c>
      <c r="N5" t="s">
        <v>139</v>
      </c>
      <c r="O5" t="s">
        <v>136</v>
      </c>
    </row>
    <row r="6" spans="1:15" x14ac:dyDescent="0.25">
      <c r="A6" t="s">
        <v>14</v>
      </c>
      <c r="B6" t="s">
        <v>4</v>
      </c>
      <c r="C6" s="1" t="s">
        <v>9</v>
      </c>
      <c r="D6" s="2" t="s">
        <v>8</v>
      </c>
      <c r="E6" s="3" t="s">
        <v>8</v>
      </c>
      <c r="F6" t="str">
        <f t="shared" si="0"/>
        <v>homozygous_ref</v>
      </c>
      <c r="G6" t="str">
        <f t="shared" si="0"/>
        <v>heterozygous</v>
      </c>
      <c r="H6" t="str">
        <f t="shared" si="0"/>
        <v>heterozygous</v>
      </c>
      <c r="I6">
        <f t="shared" si="1"/>
        <v>2</v>
      </c>
      <c r="J6" t="s">
        <v>142</v>
      </c>
      <c r="K6" t="s">
        <v>133</v>
      </c>
      <c r="L6" t="s">
        <v>143</v>
      </c>
      <c r="M6">
        <v>3.6764705879999999</v>
      </c>
      <c r="N6" t="s">
        <v>144</v>
      </c>
      <c r="O6" t="s">
        <v>136</v>
      </c>
    </row>
    <row r="7" spans="1:15" x14ac:dyDescent="0.25">
      <c r="A7" t="s">
        <v>15</v>
      </c>
      <c r="B7" t="s">
        <v>4</v>
      </c>
      <c r="C7" s="1" t="s">
        <v>9</v>
      </c>
      <c r="D7" s="2" t="s">
        <v>8</v>
      </c>
      <c r="E7" s="3" t="s">
        <v>9</v>
      </c>
      <c r="F7" t="str">
        <f t="shared" si="0"/>
        <v>homozygous_ref</v>
      </c>
      <c r="G7" t="str">
        <f t="shared" si="0"/>
        <v>heterozygous</v>
      </c>
      <c r="H7" t="str">
        <f t="shared" si="0"/>
        <v>homozygous_ref</v>
      </c>
      <c r="I7">
        <f t="shared" si="1"/>
        <v>2</v>
      </c>
      <c r="J7" t="s">
        <v>142</v>
      </c>
      <c r="K7" t="s">
        <v>133</v>
      </c>
      <c r="L7" t="s">
        <v>145</v>
      </c>
      <c r="M7">
        <v>0.57988165700000005</v>
      </c>
      <c r="N7" t="s">
        <v>144</v>
      </c>
      <c r="O7" t="s">
        <v>136</v>
      </c>
    </row>
    <row r="8" spans="1:15" x14ac:dyDescent="0.25">
      <c r="A8" t="s">
        <v>16</v>
      </c>
      <c r="B8" t="s">
        <v>4</v>
      </c>
      <c r="C8" s="1" t="s">
        <v>9</v>
      </c>
      <c r="D8" s="2" t="s">
        <v>8</v>
      </c>
      <c r="E8" s="3" t="s">
        <v>9</v>
      </c>
      <c r="F8" t="str">
        <f t="shared" si="0"/>
        <v>homozygous_ref</v>
      </c>
      <c r="G8" t="str">
        <f t="shared" si="0"/>
        <v>heterozygous</v>
      </c>
      <c r="H8" t="str">
        <f t="shared" si="0"/>
        <v>homozygous_ref</v>
      </c>
      <c r="I8">
        <f t="shared" si="1"/>
        <v>2</v>
      </c>
      <c r="J8" t="s">
        <v>142</v>
      </c>
      <c r="K8" t="s">
        <v>133</v>
      </c>
      <c r="L8" t="s">
        <v>146</v>
      </c>
      <c r="M8">
        <v>2.4294117649999998</v>
      </c>
      <c r="N8" t="s">
        <v>144</v>
      </c>
      <c r="O8" t="s">
        <v>136</v>
      </c>
    </row>
    <row r="9" spans="1:15" x14ac:dyDescent="0.25">
      <c r="A9" t="s">
        <v>17</v>
      </c>
      <c r="B9" t="s">
        <v>4</v>
      </c>
      <c r="C9" s="1" t="s">
        <v>9</v>
      </c>
      <c r="D9" s="2" t="s">
        <v>8</v>
      </c>
      <c r="E9" s="3" t="s">
        <v>9</v>
      </c>
      <c r="F9" t="str">
        <f t="shared" si="0"/>
        <v>homozygous_ref</v>
      </c>
      <c r="G9" t="str">
        <f t="shared" si="0"/>
        <v>heterozygous</v>
      </c>
      <c r="H9" t="str">
        <f t="shared" si="0"/>
        <v>homozygous_ref</v>
      </c>
      <c r="I9">
        <f t="shared" si="1"/>
        <v>2</v>
      </c>
      <c r="J9" t="s">
        <v>142</v>
      </c>
      <c r="K9" t="s">
        <v>133</v>
      </c>
      <c r="L9" t="s">
        <v>147</v>
      </c>
      <c r="M9">
        <v>3.0705882350000002</v>
      </c>
      <c r="N9" t="s">
        <v>144</v>
      </c>
      <c r="O9" t="s">
        <v>136</v>
      </c>
    </row>
    <row r="10" spans="1:15" x14ac:dyDescent="0.25">
      <c r="A10" t="s">
        <v>18</v>
      </c>
      <c r="B10" t="s">
        <v>4</v>
      </c>
      <c r="C10" s="1" t="s">
        <v>9</v>
      </c>
      <c r="D10" s="2" t="s">
        <v>8</v>
      </c>
      <c r="E10" s="3" t="s">
        <v>9</v>
      </c>
      <c r="F10" t="str">
        <f t="shared" si="0"/>
        <v>homozygous_ref</v>
      </c>
      <c r="G10" t="str">
        <f t="shared" si="0"/>
        <v>heterozygous</v>
      </c>
      <c r="H10" t="str">
        <f t="shared" si="0"/>
        <v>homozygous_ref</v>
      </c>
      <c r="I10">
        <f t="shared" si="1"/>
        <v>2</v>
      </c>
      <c r="J10" t="s">
        <v>142</v>
      </c>
      <c r="K10" t="s">
        <v>133</v>
      </c>
      <c r="L10" t="s">
        <v>148</v>
      </c>
      <c r="M10">
        <v>2.8294117650000001</v>
      </c>
      <c r="N10" t="s">
        <v>144</v>
      </c>
      <c r="O10" t="s">
        <v>136</v>
      </c>
    </row>
    <row r="11" spans="1:15" x14ac:dyDescent="0.25">
      <c r="A11" t="s">
        <v>19</v>
      </c>
      <c r="B11" t="s">
        <v>4</v>
      </c>
      <c r="C11" s="1" t="s">
        <v>8</v>
      </c>
      <c r="D11" s="2" t="s">
        <v>8</v>
      </c>
      <c r="E11" s="3" t="s">
        <v>9</v>
      </c>
      <c r="F11" t="str">
        <f t="shared" si="0"/>
        <v>heterozygous</v>
      </c>
      <c r="G11" t="str">
        <f t="shared" si="0"/>
        <v>heterozygous</v>
      </c>
      <c r="H11" t="str">
        <f t="shared" si="0"/>
        <v>homozygous_ref</v>
      </c>
      <c r="I11">
        <f t="shared" si="1"/>
        <v>2</v>
      </c>
      <c r="J11" t="s">
        <v>142</v>
      </c>
      <c r="K11" t="s">
        <v>133</v>
      </c>
      <c r="L11" t="s">
        <v>149</v>
      </c>
      <c r="M11">
        <v>3.7529411760000002</v>
      </c>
      <c r="N11" t="s">
        <v>144</v>
      </c>
      <c r="O11" t="s">
        <v>136</v>
      </c>
    </row>
    <row r="12" spans="1:15" x14ac:dyDescent="0.25">
      <c r="A12" t="s">
        <v>20</v>
      </c>
      <c r="B12" t="s">
        <v>4</v>
      </c>
      <c r="C12" s="1" t="s">
        <v>9</v>
      </c>
      <c r="D12" s="2" t="s">
        <v>8</v>
      </c>
      <c r="E12" s="3" t="s">
        <v>9</v>
      </c>
      <c r="F12" t="str">
        <f t="shared" si="0"/>
        <v>homozygous_ref</v>
      </c>
      <c r="G12" t="str">
        <f t="shared" si="0"/>
        <v>heterozygous</v>
      </c>
      <c r="H12" t="str">
        <f t="shared" si="0"/>
        <v>homozygous_ref</v>
      </c>
      <c r="I12">
        <f t="shared" si="1"/>
        <v>2</v>
      </c>
      <c r="J12" t="s">
        <v>142</v>
      </c>
      <c r="K12" t="s">
        <v>133</v>
      </c>
      <c r="L12" t="s">
        <v>150</v>
      </c>
      <c r="M12">
        <v>0.48795180700000002</v>
      </c>
      <c r="N12" t="s">
        <v>144</v>
      </c>
      <c r="O12" t="s">
        <v>136</v>
      </c>
    </row>
    <row r="13" spans="1:15" x14ac:dyDescent="0.25">
      <c r="A13" t="s">
        <v>21</v>
      </c>
      <c r="B13" t="s">
        <v>4</v>
      </c>
      <c r="C13" s="1" t="s">
        <v>9</v>
      </c>
      <c r="D13" s="2" t="s">
        <v>8</v>
      </c>
      <c r="E13" s="3" t="s">
        <v>9</v>
      </c>
      <c r="F13" t="str">
        <f t="shared" si="0"/>
        <v>homozygous_ref</v>
      </c>
      <c r="G13" t="str">
        <f t="shared" si="0"/>
        <v>heterozygous</v>
      </c>
      <c r="H13" t="str">
        <f t="shared" si="0"/>
        <v>homozygous_ref</v>
      </c>
      <c r="I13">
        <f t="shared" si="1"/>
        <v>2</v>
      </c>
      <c r="J13" t="s">
        <v>142</v>
      </c>
      <c r="K13" t="s">
        <v>133</v>
      </c>
      <c r="L13" t="s">
        <v>151</v>
      </c>
      <c r="M13">
        <v>2.75</v>
      </c>
      <c r="N13" t="s">
        <v>144</v>
      </c>
      <c r="O13" t="s">
        <v>136</v>
      </c>
    </row>
    <row r="14" spans="1:15" x14ac:dyDescent="0.25">
      <c r="A14" t="s">
        <v>22</v>
      </c>
      <c r="B14" t="s">
        <v>4</v>
      </c>
      <c r="C14" s="1" t="s">
        <v>9</v>
      </c>
      <c r="D14" s="2" t="s">
        <v>8</v>
      </c>
      <c r="E14" s="3" t="s">
        <v>9</v>
      </c>
      <c r="F14" t="str">
        <f t="shared" si="0"/>
        <v>homozygous_ref</v>
      </c>
      <c r="G14" t="str">
        <f t="shared" si="0"/>
        <v>heterozygous</v>
      </c>
      <c r="H14" t="str">
        <f t="shared" si="0"/>
        <v>homozygous_ref</v>
      </c>
      <c r="I14">
        <f t="shared" si="1"/>
        <v>2</v>
      </c>
      <c r="J14" t="s">
        <v>142</v>
      </c>
      <c r="K14" t="s">
        <v>133</v>
      </c>
      <c r="L14" t="s">
        <v>152</v>
      </c>
      <c r="M14">
        <v>1.6178861790000001</v>
      </c>
      <c r="N14" t="s">
        <v>144</v>
      </c>
      <c r="O14" t="s">
        <v>136</v>
      </c>
    </row>
    <row r="15" spans="1:15" x14ac:dyDescent="0.25">
      <c r="A15" t="s">
        <v>23</v>
      </c>
      <c r="B15" t="s">
        <v>4</v>
      </c>
      <c r="C15" s="1" t="s">
        <v>9</v>
      </c>
      <c r="D15" s="2" t="s">
        <v>8</v>
      </c>
      <c r="E15" s="3" t="s">
        <v>9</v>
      </c>
      <c r="F15" t="str">
        <f t="shared" si="0"/>
        <v>homozygous_ref</v>
      </c>
      <c r="G15" t="str">
        <f t="shared" si="0"/>
        <v>heterozygous</v>
      </c>
      <c r="H15" t="str">
        <f t="shared" si="0"/>
        <v>homozygous_ref</v>
      </c>
      <c r="I15">
        <f t="shared" si="1"/>
        <v>2</v>
      </c>
      <c r="J15" t="s">
        <v>153</v>
      </c>
      <c r="K15" t="s">
        <v>154</v>
      </c>
      <c r="L15" t="s">
        <v>155</v>
      </c>
      <c r="M15">
        <v>2.1647058819999998</v>
      </c>
      <c r="N15" t="s">
        <v>156</v>
      </c>
      <c r="O15" t="s">
        <v>157</v>
      </c>
    </row>
    <row r="16" spans="1:15" x14ac:dyDescent="0.25">
      <c r="A16" t="s">
        <v>24</v>
      </c>
      <c r="B16" t="s">
        <v>4</v>
      </c>
      <c r="C16" s="1" t="s">
        <v>8</v>
      </c>
      <c r="D16" s="2" t="s">
        <v>8</v>
      </c>
      <c r="E16" s="3" t="s">
        <v>9</v>
      </c>
      <c r="F16" t="str">
        <f t="shared" si="0"/>
        <v>heterozygous</v>
      </c>
      <c r="G16" t="str">
        <f t="shared" si="0"/>
        <v>heterozygous</v>
      </c>
      <c r="H16" t="str">
        <f t="shared" si="0"/>
        <v>homozygous_ref</v>
      </c>
      <c r="I16">
        <f t="shared" si="1"/>
        <v>2</v>
      </c>
      <c r="J16" t="s">
        <v>153</v>
      </c>
      <c r="K16" t="s">
        <v>154</v>
      </c>
      <c r="L16" t="s">
        <v>158</v>
      </c>
      <c r="M16">
        <v>3.5470588240000001</v>
      </c>
      <c r="N16" t="s">
        <v>156</v>
      </c>
      <c r="O16" t="s">
        <v>157</v>
      </c>
    </row>
    <row r="17" spans="1:15" x14ac:dyDescent="0.25">
      <c r="A17" t="s">
        <v>25</v>
      </c>
      <c r="B17" t="s">
        <v>4</v>
      </c>
      <c r="C17" s="1" t="s">
        <v>9</v>
      </c>
      <c r="D17" s="2" t="s">
        <v>8</v>
      </c>
      <c r="E17" s="3" t="s">
        <v>9</v>
      </c>
      <c r="F17" t="str">
        <f t="shared" si="0"/>
        <v>homozygous_ref</v>
      </c>
      <c r="G17" t="str">
        <f t="shared" si="0"/>
        <v>heterozygous</v>
      </c>
      <c r="H17" t="str">
        <f t="shared" si="0"/>
        <v>homozygous_ref</v>
      </c>
      <c r="I17">
        <f t="shared" si="1"/>
        <v>2</v>
      </c>
      <c r="J17" t="s">
        <v>153</v>
      </c>
      <c r="K17" t="s">
        <v>154</v>
      </c>
      <c r="L17" t="s">
        <v>159</v>
      </c>
      <c r="M17">
        <v>4</v>
      </c>
      <c r="N17" t="s">
        <v>156</v>
      </c>
      <c r="O17" t="s">
        <v>157</v>
      </c>
    </row>
    <row r="18" spans="1:15" x14ac:dyDescent="0.25">
      <c r="A18" t="s">
        <v>26</v>
      </c>
      <c r="B18" t="s">
        <v>4</v>
      </c>
      <c r="C18" s="1" t="s">
        <v>9</v>
      </c>
      <c r="D18" s="2" t="s">
        <v>8</v>
      </c>
      <c r="E18" s="3" t="s">
        <v>9</v>
      </c>
      <c r="F18" t="str">
        <f t="shared" si="0"/>
        <v>homozygous_ref</v>
      </c>
      <c r="G18" t="str">
        <f t="shared" si="0"/>
        <v>heterozygous</v>
      </c>
      <c r="H18" t="str">
        <f t="shared" si="0"/>
        <v>homozygous_ref</v>
      </c>
      <c r="I18">
        <f t="shared" si="1"/>
        <v>2</v>
      </c>
      <c r="J18" t="s">
        <v>153</v>
      </c>
      <c r="K18" t="s">
        <v>154</v>
      </c>
      <c r="L18" t="s">
        <v>160</v>
      </c>
      <c r="M18">
        <v>3.817647059</v>
      </c>
      <c r="N18" t="s">
        <v>156</v>
      </c>
      <c r="O18" t="s">
        <v>157</v>
      </c>
    </row>
    <row r="19" spans="1:15" x14ac:dyDescent="0.25">
      <c r="A19" t="s">
        <v>27</v>
      </c>
      <c r="B19" t="s">
        <v>4</v>
      </c>
      <c r="C19" s="1" t="s">
        <v>9</v>
      </c>
      <c r="D19" s="2" t="s">
        <v>8</v>
      </c>
      <c r="E19" s="3" t="s">
        <v>9</v>
      </c>
      <c r="F19" t="str">
        <f t="shared" si="0"/>
        <v>homozygous_ref</v>
      </c>
      <c r="G19" t="str">
        <f t="shared" si="0"/>
        <v>heterozygous</v>
      </c>
      <c r="H19" t="str">
        <f t="shared" si="0"/>
        <v>homozygous_ref</v>
      </c>
      <c r="I19">
        <f t="shared" si="1"/>
        <v>2</v>
      </c>
      <c r="J19" t="s">
        <v>153</v>
      </c>
      <c r="K19" t="s">
        <v>154</v>
      </c>
      <c r="L19" t="s">
        <v>161</v>
      </c>
      <c r="M19">
        <v>3.1643835619999998</v>
      </c>
      <c r="N19" t="s">
        <v>156</v>
      </c>
      <c r="O19" t="s">
        <v>157</v>
      </c>
    </row>
    <row r="20" spans="1:15" x14ac:dyDescent="0.25">
      <c r="A20" t="s">
        <v>28</v>
      </c>
      <c r="B20" t="s">
        <v>4</v>
      </c>
      <c r="C20" s="1" t="s">
        <v>9</v>
      </c>
      <c r="D20" s="2" t="s">
        <v>8</v>
      </c>
      <c r="E20" s="3" t="s">
        <v>9</v>
      </c>
      <c r="F20" t="str">
        <f t="shared" si="0"/>
        <v>homozygous_ref</v>
      </c>
      <c r="G20" t="str">
        <f t="shared" si="0"/>
        <v>heterozygous</v>
      </c>
      <c r="H20" t="str">
        <f t="shared" si="0"/>
        <v>homozygous_ref</v>
      </c>
      <c r="I20">
        <f t="shared" si="1"/>
        <v>2</v>
      </c>
      <c r="J20" t="s">
        <v>162</v>
      </c>
      <c r="K20" t="s">
        <v>154</v>
      </c>
      <c r="L20" t="s">
        <v>163</v>
      </c>
      <c r="M20">
        <v>4</v>
      </c>
      <c r="N20" t="s">
        <v>164</v>
      </c>
      <c r="O20" t="s">
        <v>157</v>
      </c>
    </row>
    <row r="21" spans="1:15" x14ac:dyDescent="0.25">
      <c r="A21" t="s">
        <v>29</v>
      </c>
      <c r="B21" t="s">
        <v>4</v>
      </c>
      <c r="C21" s="1" t="s">
        <v>9</v>
      </c>
      <c r="D21" s="2" t="s">
        <v>8</v>
      </c>
      <c r="E21" s="3" t="s">
        <v>9</v>
      </c>
      <c r="F21" t="str">
        <f t="shared" si="0"/>
        <v>homozygous_ref</v>
      </c>
      <c r="G21" t="str">
        <f t="shared" si="0"/>
        <v>heterozygous</v>
      </c>
      <c r="H21" t="str">
        <f t="shared" si="0"/>
        <v>homozygous_ref</v>
      </c>
      <c r="I21">
        <f t="shared" si="1"/>
        <v>2</v>
      </c>
      <c r="J21" t="s">
        <v>162</v>
      </c>
      <c r="K21" t="s">
        <v>154</v>
      </c>
      <c r="L21" t="s">
        <v>165</v>
      </c>
      <c r="M21">
        <v>2.6503067480000002</v>
      </c>
      <c r="N21" t="s">
        <v>164</v>
      </c>
      <c r="O21" t="s">
        <v>157</v>
      </c>
    </row>
    <row r="22" spans="1:15" x14ac:dyDescent="0.25">
      <c r="A22" t="s">
        <v>30</v>
      </c>
      <c r="B22" t="s">
        <v>4</v>
      </c>
      <c r="C22" s="1" t="s">
        <v>9</v>
      </c>
      <c r="D22" s="2" t="s">
        <v>8</v>
      </c>
      <c r="E22" s="3" t="s">
        <v>9</v>
      </c>
      <c r="F22" t="str">
        <f t="shared" si="0"/>
        <v>homozygous_ref</v>
      </c>
      <c r="G22" t="str">
        <f t="shared" si="0"/>
        <v>heterozygous</v>
      </c>
      <c r="H22" t="str">
        <f t="shared" si="0"/>
        <v>homozygous_ref</v>
      </c>
      <c r="I22">
        <f t="shared" si="1"/>
        <v>2</v>
      </c>
      <c r="J22" t="s">
        <v>162</v>
      </c>
      <c r="K22" t="s">
        <v>154</v>
      </c>
      <c r="L22" t="s">
        <v>166</v>
      </c>
      <c r="M22">
        <v>3.6272189350000001</v>
      </c>
      <c r="N22" t="s">
        <v>164</v>
      </c>
      <c r="O22" t="s">
        <v>157</v>
      </c>
    </row>
    <row r="23" spans="1:15" x14ac:dyDescent="0.25">
      <c r="A23" t="s">
        <v>31</v>
      </c>
      <c r="B23" t="s">
        <v>4</v>
      </c>
      <c r="C23" s="1" t="s">
        <v>9</v>
      </c>
      <c r="D23" s="2" t="s">
        <v>8</v>
      </c>
      <c r="E23" s="3" t="s">
        <v>9</v>
      </c>
      <c r="F23" t="str">
        <f t="shared" si="0"/>
        <v>homozygous_ref</v>
      </c>
      <c r="G23" t="str">
        <f t="shared" si="0"/>
        <v>heterozygous</v>
      </c>
      <c r="H23" t="str">
        <f t="shared" si="0"/>
        <v>homozygous_ref</v>
      </c>
      <c r="I23">
        <f t="shared" si="1"/>
        <v>2</v>
      </c>
      <c r="J23" t="s">
        <v>167</v>
      </c>
      <c r="K23" t="s">
        <v>154</v>
      </c>
      <c r="L23" t="s">
        <v>168</v>
      </c>
      <c r="M23">
        <v>2.3262411350000001</v>
      </c>
      <c r="N23" t="s">
        <v>169</v>
      </c>
      <c r="O23" t="s">
        <v>157</v>
      </c>
    </row>
    <row r="24" spans="1:15" x14ac:dyDescent="0.25">
      <c r="A24" t="s">
        <v>32</v>
      </c>
      <c r="B24" t="s">
        <v>4</v>
      </c>
      <c r="C24" s="1" t="s">
        <v>9</v>
      </c>
      <c r="D24" s="2" t="s">
        <v>8</v>
      </c>
      <c r="E24" s="3" t="s">
        <v>9</v>
      </c>
      <c r="F24" t="str">
        <f t="shared" si="0"/>
        <v>homozygous_ref</v>
      </c>
      <c r="G24" t="str">
        <f t="shared" si="0"/>
        <v>heterozygous</v>
      </c>
      <c r="H24" t="str">
        <f t="shared" si="0"/>
        <v>homozygous_ref</v>
      </c>
      <c r="I24">
        <f t="shared" si="1"/>
        <v>2</v>
      </c>
      <c r="J24" t="s">
        <v>167</v>
      </c>
      <c r="K24" t="s">
        <v>154</v>
      </c>
      <c r="L24" t="s">
        <v>170</v>
      </c>
      <c r="M24">
        <v>4</v>
      </c>
      <c r="N24" t="s">
        <v>169</v>
      </c>
      <c r="O24" t="s">
        <v>157</v>
      </c>
    </row>
    <row r="25" spans="1:15" x14ac:dyDescent="0.25">
      <c r="A25" t="s">
        <v>33</v>
      </c>
      <c r="B25" t="s">
        <v>4</v>
      </c>
      <c r="C25" s="1" t="s">
        <v>9</v>
      </c>
      <c r="D25" s="2" t="s">
        <v>8</v>
      </c>
      <c r="E25" s="3" t="s">
        <v>8</v>
      </c>
      <c r="F25" t="str">
        <f t="shared" si="0"/>
        <v>homozygous_ref</v>
      </c>
      <c r="G25" t="str">
        <f t="shared" si="0"/>
        <v>heterozygous</v>
      </c>
      <c r="H25" t="str">
        <f t="shared" si="0"/>
        <v>heterozygous</v>
      </c>
      <c r="I25">
        <f t="shared" si="1"/>
        <v>2</v>
      </c>
      <c r="J25" t="s">
        <v>171</v>
      </c>
      <c r="K25" t="s">
        <v>172</v>
      </c>
      <c r="L25" t="s">
        <v>173</v>
      </c>
      <c r="M25">
        <v>2.0379746839999999</v>
      </c>
      <c r="N25" t="s">
        <v>174</v>
      </c>
      <c r="O25" t="s">
        <v>175</v>
      </c>
    </row>
    <row r="26" spans="1:15" x14ac:dyDescent="0.25">
      <c r="A26" t="s">
        <v>34</v>
      </c>
      <c r="B26" t="s">
        <v>4</v>
      </c>
      <c r="C26" s="1" t="s">
        <v>9</v>
      </c>
      <c r="D26" s="2" t="s">
        <v>8</v>
      </c>
      <c r="E26" s="3" t="s">
        <v>9</v>
      </c>
      <c r="F26" t="str">
        <f t="shared" si="0"/>
        <v>homozygous_ref</v>
      </c>
      <c r="G26" t="str">
        <f t="shared" si="0"/>
        <v>heterozygous</v>
      </c>
      <c r="H26" t="str">
        <f t="shared" si="0"/>
        <v>homozygous_ref</v>
      </c>
      <c r="I26">
        <f t="shared" si="1"/>
        <v>2</v>
      </c>
      <c r="J26" t="s">
        <v>171</v>
      </c>
      <c r="K26" t="s">
        <v>172</v>
      </c>
      <c r="L26" t="s">
        <v>176</v>
      </c>
      <c r="M26">
        <v>-0.95180722900000003</v>
      </c>
      <c r="N26" t="s">
        <v>174</v>
      </c>
      <c r="O26" t="s">
        <v>175</v>
      </c>
    </row>
    <row r="27" spans="1:15" x14ac:dyDescent="0.25">
      <c r="A27" t="s">
        <v>35</v>
      </c>
      <c r="B27" t="s">
        <v>4</v>
      </c>
      <c r="C27" s="1" t="s">
        <v>8</v>
      </c>
      <c r="D27" s="2" t="s">
        <v>8</v>
      </c>
      <c r="E27" s="3" t="s">
        <v>9</v>
      </c>
      <c r="F27" t="str">
        <f t="shared" si="0"/>
        <v>heterozygous</v>
      </c>
      <c r="G27" t="str">
        <f t="shared" si="0"/>
        <v>heterozygous</v>
      </c>
      <c r="H27" t="str">
        <f t="shared" si="0"/>
        <v>homozygous_ref</v>
      </c>
      <c r="I27">
        <f t="shared" si="1"/>
        <v>2</v>
      </c>
      <c r="J27" t="s">
        <v>171</v>
      </c>
      <c r="K27" t="s">
        <v>172</v>
      </c>
      <c r="L27" t="s">
        <v>177</v>
      </c>
      <c r="M27">
        <v>-0.67647058800000004</v>
      </c>
      <c r="N27" t="s">
        <v>174</v>
      </c>
      <c r="O27" t="s">
        <v>175</v>
      </c>
    </row>
    <row r="28" spans="1:15" x14ac:dyDescent="0.25">
      <c r="A28" t="s">
        <v>36</v>
      </c>
      <c r="B28" t="s">
        <v>4</v>
      </c>
      <c r="C28" s="1" t="s">
        <v>9</v>
      </c>
      <c r="D28" s="2" t="s">
        <v>8</v>
      </c>
      <c r="E28" s="3" t="s">
        <v>9</v>
      </c>
      <c r="F28" t="str">
        <f t="shared" si="0"/>
        <v>homozygous_ref</v>
      </c>
      <c r="G28" t="str">
        <f t="shared" si="0"/>
        <v>heterozygous</v>
      </c>
      <c r="H28" t="str">
        <f t="shared" si="0"/>
        <v>homozygous_ref</v>
      </c>
      <c r="I28">
        <f t="shared" si="1"/>
        <v>2</v>
      </c>
      <c r="J28" t="s">
        <v>171</v>
      </c>
      <c r="K28" t="s">
        <v>172</v>
      </c>
      <c r="L28" t="s">
        <v>178</v>
      </c>
      <c r="M28">
        <v>3.5588235290000001</v>
      </c>
      <c r="N28" t="s">
        <v>174</v>
      </c>
      <c r="O28" t="s">
        <v>175</v>
      </c>
    </row>
    <row r="29" spans="1:15" x14ac:dyDescent="0.25">
      <c r="A29" t="s">
        <v>37</v>
      </c>
      <c r="B29" t="s">
        <v>4</v>
      </c>
      <c r="C29" s="1" t="s">
        <v>9</v>
      </c>
      <c r="D29" s="2" t="s">
        <v>8</v>
      </c>
      <c r="E29" s="3" t="s">
        <v>9</v>
      </c>
      <c r="F29" t="str">
        <f t="shared" si="0"/>
        <v>homozygous_ref</v>
      </c>
      <c r="G29" t="str">
        <f t="shared" si="0"/>
        <v>heterozygous</v>
      </c>
      <c r="H29" t="str">
        <f t="shared" si="0"/>
        <v>homozygous_ref</v>
      </c>
      <c r="I29">
        <f t="shared" si="1"/>
        <v>2</v>
      </c>
      <c r="J29" t="s">
        <v>171</v>
      </c>
      <c r="K29" t="s">
        <v>172</v>
      </c>
      <c r="L29" t="s">
        <v>179</v>
      </c>
      <c r="M29">
        <v>3.9176470590000001</v>
      </c>
      <c r="N29" t="s">
        <v>174</v>
      </c>
      <c r="O29" t="s">
        <v>175</v>
      </c>
    </row>
    <row r="30" spans="1:15" x14ac:dyDescent="0.25">
      <c r="A30" t="s">
        <v>38</v>
      </c>
      <c r="B30" t="s">
        <v>4</v>
      </c>
      <c r="C30" s="1" t="s">
        <v>9</v>
      </c>
      <c r="D30" s="2" t="s">
        <v>8</v>
      </c>
      <c r="E30" s="3" t="s">
        <v>9</v>
      </c>
      <c r="F30" t="str">
        <f t="shared" si="0"/>
        <v>homozygous_ref</v>
      </c>
      <c r="G30" t="str">
        <f t="shared" si="0"/>
        <v>heterozygous</v>
      </c>
      <c r="H30" t="str">
        <f t="shared" si="0"/>
        <v>homozygous_ref</v>
      </c>
      <c r="I30">
        <f t="shared" si="1"/>
        <v>2</v>
      </c>
      <c r="J30" t="s">
        <v>180</v>
      </c>
      <c r="K30" t="s">
        <v>172</v>
      </c>
      <c r="L30" t="s">
        <v>181</v>
      </c>
      <c r="M30">
        <v>2.9647058820000001</v>
      </c>
      <c r="N30" t="s">
        <v>182</v>
      </c>
      <c r="O30" t="s">
        <v>175</v>
      </c>
    </row>
    <row r="31" spans="1:15" x14ac:dyDescent="0.25">
      <c r="A31" t="s">
        <v>39</v>
      </c>
      <c r="B31" t="s">
        <v>4</v>
      </c>
      <c r="C31" s="1" t="s">
        <v>8</v>
      </c>
      <c r="D31" s="2" t="s">
        <v>8</v>
      </c>
      <c r="E31" s="3" t="s">
        <v>9</v>
      </c>
      <c r="F31" t="str">
        <f t="shared" si="0"/>
        <v>heterozygous</v>
      </c>
      <c r="G31" t="str">
        <f t="shared" si="0"/>
        <v>heterozygous</v>
      </c>
      <c r="H31" t="str">
        <f t="shared" si="0"/>
        <v>homozygous_ref</v>
      </c>
      <c r="I31">
        <f t="shared" si="1"/>
        <v>2</v>
      </c>
      <c r="J31" t="s">
        <v>180</v>
      </c>
      <c r="K31" t="s">
        <v>172</v>
      </c>
      <c r="L31" t="s">
        <v>183</v>
      </c>
      <c r="M31">
        <v>3.4882352939999999</v>
      </c>
      <c r="N31" t="s">
        <v>182</v>
      </c>
      <c r="O31" t="s">
        <v>175</v>
      </c>
    </row>
    <row r="32" spans="1:15" x14ac:dyDescent="0.25">
      <c r="A32" t="s">
        <v>40</v>
      </c>
      <c r="B32" t="s">
        <v>4</v>
      </c>
      <c r="C32" s="1" t="s">
        <v>9</v>
      </c>
      <c r="D32" s="2" t="s">
        <v>8</v>
      </c>
      <c r="E32" s="3" t="s">
        <v>9</v>
      </c>
      <c r="F32" t="str">
        <f t="shared" si="0"/>
        <v>homozygous_ref</v>
      </c>
      <c r="G32" t="str">
        <f t="shared" si="0"/>
        <v>heterozygous</v>
      </c>
      <c r="H32" t="str">
        <f t="shared" si="0"/>
        <v>homozygous_ref</v>
      </c>
      <c r="I32">
        <f t="shared" si="1"/>
        <v>2</v>
      </c>
      <c r="J32" t="s">
        <v>180</v>
      </c>
      <c r="K32" t="s">
        <v>172</v>
      </c>
      <c r="L32" t="s">
        <v>184</v>
      </c>
      <c r="M32">
        <v>2.1312500000000001</v>
      </c>
      <c r="N32" t="s">
        <v>182</v>
      </c>
      <c r="O32" t="s">
        <v>175</v>
      </c>
    </row>
    <row r="33" spans="1:15" x14ac:dyDescent="0.25">
      <c r="A33" t="s">
        <v>41</v>
      </c>
      <c r="B33" t="s">
        <v>4</v>
      </c>
      <c r="C33" s="1" t="s">
        <v>8</v>
      </c>
      <c r="D33" s="2" t="s">
        <v>8</v>
      </c>
      <c r="E33" s="3" t="s">
        <v>8</v>
      </c>
      <c r="F33" t="str">
        <f t="shared" si="0"/>
        <v>heterozygous</v>
      </c>
      <c r="G33" t="str">
        <f t="shared" si="0"/>
        <v>heterozygous</v>
      </c>
      <c r="H33" t="str">
        <f t="shared" si="0"/>
        <v>heterozygous</v>
      </c>
      <c r="I33">
        <f t="shared" si="1"/>
        <v>2</v>
      </c>
      <c r="J33" t="s">
        <v>180</v>
      </c>
      <c r="K33" t="s">
        <v>172</v>
      </c>
      <c r="L33" t="s">
        <v>185</v>
      </c>
      <c r="M33">
        <v>2.5441176470000002</v>
      </c>
      <c r="N33" t="s">
        <v>182</v>
      </c>
      <c r="O33" t="s">
        <v>175</v>
      </c>
    </row>
    <row r="34" spans="1:15" x14ac:dyDescent="0.25">
      <c r="A34" t="s">
        <v>42</v>
      </c>
      <c r="B34" t="s">
        <v>4</v>
      </c>
      <c r="C34" s="1" t="s">
        <v>9</v>
      </c>
      <c r="D34" s="2" t="s">
        <v>8</v>
      </c>
      <c r="E34" s="3" t="s">
        <v>9</v>
      </c>
      <c r="F34" t="str">
        <f t="shared" ref="F34:H65" si="2">IF(C34="0/0","homozygous_ref","heterozygous")</f>
        <v>homozygous_ref</v>
      </c>
      <c r="G34" t="str">
        <f t="shared" si="2"/>
        <v>heterozygous</v>
      </c>
      <c r="H34" t="str">
        <f t="shared" si="2"/>
        <v>homozygous_ref</v>
      </c>
      <c r="I34">
        <f t="shared" ref="I34:I65" si="3">IF(B34="react_pcf",1,IF(B34="react_agg",2,IF(B34="start_agg",3,"")))</f>
        <v>2</v>
      </c>
      <c r="J34" t="s">
        <v>180</v>
      </c>
      <c r="K34" t="s">
        <v>172</v>
      </c>
      <c r="L34" t="s">
        <v>186</v>
      </c>
      <c r="M34">
        <v>3.1875</v>
      </c>
      <c r="N34" t="s">
        <v>182</v>
      </c>
      <c r="O34" t="s">
        <v>175</v>
      </c>
    </row>
    <row r="35" spans="1:15" x14ac:dyDescent="0.25">
      <c r="A35" t="s">
        <v>43</v>
      </c>
      <c r="B35" t="s">
        <v>4</v>
      </c>
      <c r="C35" s="1" t="s">
        <v>8</v>
      </c>
      <c r="D35" s="2" t="s">
        <v>8</v>
      </c>
      <c r="E35" s="3" t="s">
        <v>9</v>
      </c>
      <c r="F35" t="str">
        <f t="shared" si="2"/>
        <v>heterozygous</v>
      </c>
      <c r="G35" t="str">
        <f t="shared" si="2"/>
        <v>heterozygous</v>
      </c>
      <c r="H35" t="str">
        <f t="shared" si="2"/>
        <v>homozygous_ref</v>
      </c>
      <c r="I35">
        <f t="shared" si="3"/>
        <v>2</v>
      </c>
      <c r="J35" t="s">
        <v>180</v>
      </c>
      <c r="K35" t="s">
        <v>172</v>
      </c>
      <c r="L35" t="s">
        <v>187</v>
      </c>
      <c r="M35">
        <v>3.481012658</v>
      </c>
      <c r="N35" t="s">
        <v>182</v>
      </c>
      <c r="O35" t="s">
        <v>175</v>
      </c>
    </row>
    <row r="36" spans="1:15" x14ac:dyDescent="0.25">
      <c r="A36" t="s">
        <v>44</v>
      </c>
      <c r="B36" t="s">
        <v>4</v>
      </c>
      <c r="C36" s="1" t="s">
        <v>8</v>
      </c>
      <c r="D36" s="2" t="s">
        <v>9</v>
      </c>
      <c r="E36" s="3" t="s">
        <v>9</v>
      </c>
      <c r="F36" t="str">
        <f t="shared" si="2"/>
        <v>heterozygous</v>
      </c>
      <c r="G36" t="str">
        <f t="shared" si="2"/>
        <v>homozygous_ref</v>
      </c>
      <c r="H36" t="str">
        <f t="shared" si="2"/>
        <v>homozygous_ref</v>
      </c>
      <c r="I36">
        <f t="shared" si="3"/>
        <v>2</v>
      </c>
      <c r="J36" t="s">
        <v>180</v>
      </c>
      <c r="K36" t="s">
        <v>172</v>
      </c>
      <c r="L36" t="s">
        <v>188</v>
      </c>
      <c r="M36">
        <v>4</v>
      </c>
      <c r="N36" t="s">
        <v>182</v>
      </c>
      <c r="O36" t="s">
        <v>175</v>
      </c>
    </row>
    <row r="37" spans="1:15" x14ac:dyDescent="0.25">
      <c r="A37" t="s">
        <v>45</v>
      </c>
      <c r="B37" t="s">
        <v>4</v>
      </c>
      <c r="C37" s="1" t="s">
        <v>9</v>
      </c>
      <c r="D37" s="2" t="s">
        <v>8</v>
      </c>
      <c r="E37" s="3" t="s">
        <v>9</v>
      </c>
      <c r="F37" t="str">
        <f t="shared" si="2"/>
        <v>homozygous_ref</v>
      </c>
      <c r="G37" t="str">
        <f t="shared" si="2"/>
        <v>heterozygous</v>
      </c>
      <c r="H37" t="str">
        <f t="shared" si="2"/>
        <v>homozygous_ref</v>
      </c>
      <c r="I37">
        <f t="shared" si="3"/>
        <v>2</v>
      </c>
      <c r="J37" t="s">
        <v>189</v>
      </c>
      <c r="K37" t="s">
        <v>172</v>
      </c>
      <c r="L37" t="s">
        <v>190</v>
      </c>
      <c r="M37">
        <v>3.6411764710000001</v>
      </c>
      <c r="N37" t="s">
        <v>191</v>
      </c>
      <c r="O37" t="s">
        <v>175</v>
      </c>
    </row>
    <row r="38" spans="1:15" x14ac:dyDescent="0.25">
      <c r="A38" t="s">
        <v>46</v>
      </c>
      <c r="B38" t="s">
        <v>4</v>
      </c>
      <c r="C38" s="1" t="s">
        <v>9</v>
      </c>
      <c r="D38" s="2" t="s">
        <v>8</v>
      </c>
      <c r="E38" s="3" t="s">
        <v>8</v>
      </c>
      <c r="F38" t="str">
        <f t="shared" si="2"/>
        <v>homozygous_ref</v>
      </c>
      <c r="G38" t="str">
        <f t="shared" si="2"/>
        <v>heterozygous</v>
      </c>
      <c r="H38" t="str">
        <f t="shared" si="2"/>
        <v>heterozygous</v>
      </c>
      <c r="I38">
        <f t="shared" si="3"/>
        <v>2</v>
      </c>
      <c r="J38" t="s">
        <v>189</v>
      </c>
      <c r="K38" t="s">
        <v>172</v>
      </c>
      <c r="L38" t="s">
        <v>192</v>
      </c>
      <c r="M38">
        <v>3.7724550899999998</v>
      </c>
      <c r="N38" t="s">
        <v>191</v>
      </c>
      <c r="O38" t="s">
        <v>175</v>
      </c>
    </row>
    <row r="39" spans="1:15" x14ac:dyDescent="0.25">
      <c r="A39" t="s">
        <v>47</v>
      </c>
      <c r="B39" t="s">
        <v>4</v>
      </c>
      <c r="C39" s="1" t="s">
        <v>8</v>
      </c>
      <c r="D39" s="2" t="s">
        <v>8</v>
      </c>
      <c r="E39" s="3" t="s">
        <v>9</v>
      </c>
      <c r="F39" t="str">
        <f t="shared" si="2"/>
        <v>heterozygous</v>
      </c>
      <c r="G39" t="str">
        <f t="shared" si="2"/>
        <v>heterozygous</v>
      </c>
      <c r="H39" t="str">
        <f t="shared" si="2"/>
        <v>homozygous_ref</v>
      </c>
      <c r="I39">
        <f t="shared" si="3"/>
        <v>2</v>
      </c>
      <c r="J39" t="s">
        <v>189</v>
      </c>
      <c r="K39" t="s">
        <v>172</v>
      </c>
      <c r="L39" t="s">
        <v>193</v>
      </c>
      <c r="M39">
        <v>3.4411764709999999</v>
      </c>
      <c r="N39" t="s">
        <v>191</v>
      </c>
      <c r="O39" t="s">
        <v>175</v>
      </c>
    </row>
    <row r="40" spans="1:15" x14ac:dyDescent="0.25">
      <c r="A40" t="s">
        <v>48</v>
      </c>
      <c r="B40" t="s">
        <v>4</v>
      </c>
      <c r="C40" s="1" t="s">
        <v>9</v>
      </c>
      <c r="D40" s="2" t="s">
        <v>8</v>
      </c>
      <c r="E40" s="3" t="s">
        <v>9</v>
      </c>
      <c r="F40" t="str">
        <f t="shared" si="2"/>
        <v>homozygous_ref</v>
      </c>
      <c r="G40" t="str">
        <f t="shared" si="2"/>
        <v>heterozygous</v>
      </c>
      <c r="H40" t="str">
        <f t="shared" si="2"/>
        <v>homozygous_ref</v>
      </c>
      <c r="I40">
        <f t="shared" si="3"/>
        <v>2</v>
      </c>
      <c r="J40" t="s">
        <v>189</v>
      </c>
      <c r="K40" t="s">
        <v>172</v>
      </c>
      <c r="L40" t="s">
        <v>194</v>
      </c>
      <c r="M40">
        <v>-0.87647058799999999</v>
      </c>
      <c r="N40" t="s">
        <v>191</v>
      </c>
      <c r="O40" t="s">
        <v>175</v>
      </c>
    </row>
    <row r="41" spans="1:15" x14ac:dyDescent="0.25">
      <c r="A41" t="s">
        <v>49</v>
      </c>
      <c r="B41" t="s">
        <v>3</v>
      </c>
      <c r="C41" s="1" t="s">
        <v>9</v>
      </c>
      <c r="D41" s="2" t="s">
        <v>8</v>
      </c>
      <c r="E41" s="3" t="s">
        <v>8</v>
      </c>
      <c r="F41" t="str">
        <f t="shared" si="2"/>
        <v>homozygous_ref</v>
      </c>
      <c r="G41" t="str">
        <f t="shared" si="2"/>
        <v>heterozygous</v>
      </c>
      <c r="H41" t="str">
        <f t="shared" si="2"/>
        <v>heterozygous</v>
      </c>
      <c r="I41">
        <f t="shared" si="3"/>
        <v>1</v>
      </c>
      <c r="J41" t="s">
        <v>132</v>
      </c>
      <c r="K41" t="s">
        <v>133</v>
      </c>
      <c r="L41" t="s">
        <v>195</v>
      </c>
      <c r="M41">
        <v>-0.39473684199999998</v>
      </c>
      <c r="N41" t="s">
        <v>135</v>
      </c>
      <c r="O41" t="s">
        <v>136</v>
      </c>
    </row>
    <row r="42" spans="1:15" x14ac:dyDescent="0.25">
      <c r="A42" t="s">
        <v>50</v>
      </c>
      <c r="B42" t="s">
        <v>3</v>
      </c>
      <c r="C42" s="1" t="s">
        <v>9</v>
      </c>
      <c r="D42" s="2" t="s">
        <v>8</v>
      </c>
      <c r="E42" s="3" t="s">
        <v>9</v>
      </c>
      <c r="F42" t="str">
        <f t="shared" si="2"/>
        <v>homozygous_ref</v>
      </c>
      <c r="G42" t="str">
        <f t="shared" si="2"/>
        <v>heterozygous</v>
      </c>
      <c r="H42" t="str">
        <f t="shared" si="2"/>
        <v>homozygous_ref</v>
      </c>
      <c r="I42">
        <f t="shared" si="3"/>
        <v>1</v>
      </c>
      <c r="J42" t="s">
        <v>132</v>
      </c>
      <c r="K42" t="s">
        <v>133</v>
      </c>
      <c r="L42" t="s">
        <v>196</v>
      </c>
      <c r="M42">
        <v>-1.094674556</v>
      </c>
      <c r="N42" t="s">
        <v>135</v>
      </c>
      <c r="O42" t="s">
        <v>136</v>
      </c>
    </row>
    <row r="43" spans="1:15" x14ac:dyDescent="0.25">
      <c r="A43" t="s">
        <v>51</v>
      </c>
      <c r="B43" t="s">
        <v>3</v>
      </c>
      <c r="C43" s="1" t="s">
        <v>9</v>
      </c>
      <c r="D43" s="2" t="s">
        <v>8</v>
      </c>
      <c r="E43" s="3" t="s">
        <v>9</v>
      </c>
      <c r="F43" t="str">
        <f t="shared" si="2"/>
        <v>homozygous_ref</v>
      </c>
      <c r="G43" t="str">
        <f t="shared" si="2"/>
        <v>heterozygous</v>
      </c>
      <c r="H43" t="str">
        <f t="shared" si="2"/>
        <v>homozygous_ref</v>
      </c>
      <c r="I43">
        <f t="shared" si="3"/>
        <v>1</v>
      </c>
      <c r="J43" t="s">
        <v>137</v>
      </c>
      <c r="K43" t="s">
        <v>133</v>
      </c>
      <c r="L43" t="s">
        <v>197</v>
      </c>
      <c r="M43">
        <v>0.98235294100000004</v>
      </c>
      <c r="N43" t="s">
        <v>139</v>
      </c>
      <c r="O43" t="s">
        <v>136</v>
      </c>
    </row>
    <row r="44" spans="1:15" x14ac:dyDescent="0.25">
      <c r="A44" t="s">
        <v>52</v>
      </c>
      <c r="B44" t="s">
        <v>3</v>
      </c>
      <c r="C44" s="1" t="s">
        <v>8</v>
      </c>
      <c r="D44" s="2" t="s">
        <v>8</v>
      </c>
      <c r="E44" s="3" t="s">
        <v>9</v>
      </c>
      <c r="F44" t="str">
        <f t="shared" si="2"/>
        <v>heterozygous</v>
      </c>
      <c r="G44" t="str">
        <f t="shared" si="2"/>
        <v>heterozygous</v>
      </c>
      <c r="H44" t="str">
        <f t="shared" si="2"/>
        <v>homozygous_ref</v>
      </c>
      <c r="I44">
        <f t="shared" si="3"/>
        <v>1</v>
      </c>
      <c r="J44" t="s">
        <v>142</v>
      </c>
      <c r="K44" t="s">
        <v>133</v>
      </c>
      <c r="L44" t="s">
        <v>198</v>
      </c>
      <c r="M44">
        <v>-1.2977099240000001</v>
      </c>
      <c r="N44" t="s">
        <v>144</v>
      </c>
      <c r="O44" t="s">
        <v>136</v>
      </c>
    </row>
    <row r="45" spans="1:15" x14ac:dyDescent="0.25">
      <c r="A45" t="s">
        <v>53</v>
      </c>
      <c r="B45" t="s">
        <v>3</v>
      </c>
      <c r="C45" s="1" t="s">
        <v>9</v>
      </c>
      <c r="D45" s="2" t="s">
        <v>8</v>
      </c>
      <c r="E45" s="3" t="s">
        <v>8</v>
      </c>
      <c r="F45" t="str">
        <f t="shared" si="2"/>
        <v>homozygous_ref</v>
      </c>
      <c r="G45" t="str">
        <f t="shared" si="2"/>
        <v>heterozygous</v>
      </c>
      <c r="H45" t="str">
        <f t="shared" si="2"/>
        <v>heterozygous</v>
      </c>
      <c r="I45">
        <f t="shared" si="3"/>
        <v>1</v>
      </c>
      <c r="J45" t="s">
        <v>142</v>
      </c>
      <c r="K45" t="s">
        <v>133</v>
      </c>
      <c r="L45" t="s">
        <v>199</v>
      </c>
      <c r="M45">
        <v>0.40566037700000002</v>
      </c>
      <c r="N45" t="s">
        <v>144</v>
      </c>
      <c r="O45" t="s">
        <v>136</v>
      </c>
    </row>
    <row r="46" spans="1:15" x14ac:dyDescent="0.25">
      <c r="A46" t="s">
        <v>54</v>
      </c>
      <c r="B46" t="s">
        <v>3</v>
      </c>
      <c r="C46" s="1" t="s">
        <v>8</v>
      </c>
      <c r="D46" s="2" t="s">
        <v>8</v>
      </c>
      <c r="E46" s="3" t="s">
        <v>9</v>
      </c>
      <c r="F46" t="str">
        <f t="shared" si="2"/>
        <v>heterozygous</v>
      </c>
      <c r="G46" t="str">
        <f t="shared" si="2"/>
        <v>heterozygous</v>
      </c>
      <c r="H46" t="str">
        <f t="shared" si="2"/>
        <v>homozygous_ref</v>
      </c>
      <c r="I46">
        <f t="shared" si="3"/>
        <v>1</v>
      </c>
      <c r="J46" t="s">
        <v>142</v>
      </c>
      <c r="K46" t="s">
        <v>133</v>
      </c>
      <c r="L46" t="s">
        <v>200</v>
      </c>
      <c r="M46">
        <v>-2</v>
      </c>
      <c r="N46" t="s">
        <v>144</v>
      </c>
      <c r="O46" t="s">
        <v>136</v>
      </c>
    </row>
    <row r="47" spans="1:15" x14ac:dyDescent="0.25">
      <c r="A47" t="s">
        <v>55</v>
      </c>
      <c r="B47" t="s">
        <v>3</v>
      </c>
      <c r="C47" s="1" t="s">
        <v>9</v>
      </c>
      <c r="D47" s="2" t="s">
        <v>8</v>
      </c>
      <c r="E47" s="3" t="s">
        <v>9</v>
      </c>
      <c r="F47" t="str">
        <f t="shared" si="2"/>
        <v>homozygous_ref</v>
      </c>
      <c r="G47" t="str">
        <f t="shared" si="2"/>
        <v>heterozygous</v>
      </c>
      <c r="H47" t="str">
        <f t="shared" si="2"/>
        <v>homozygous_ref</v>
      </c>
      <c r="I47">
        <f t="shared" si="3"/>
        <v>1</v>
      </c>
      <c r="J47" t="s">
        <v>142</v>
      </c>
      <c r="K47" t="s">
        <v>133</v>
      </c>
      <c r="L47" t="s">
        <v>201</v>
      </c>
      <c r="M47">
        <v>-0.99411764700000005</v>
      </c>
      <c r="N47" t="s">
        <v>144</v>
      </c>
      <c r="O47" t="s">
        <v>136</v>
      </c>
    </row>
    <row r="48" spans="1:15" x14ac:dyDescent="0.25">
      <c r="A48" t="s">
        <v>56</v>
      </c>
      <c r="B48" t="s">
        <v>3</v>
      </c>
      <c r="C48" s="1" t="s">
        <v>9</v>
      </c>
      <c r="D48" s="2" t="s">
        <v>8</v>
      </c>
      <c r="E48" s="3" t="s">
        <v>9</v>
      </c>
      <c r="F48" t="str">
        <f t="shared" si="2"/>
        <v>homozygous_ref</v>
      </c>
      <c r="G48" t="str">
        <f t="shared" si="2"/>
        <v>heterozygous</v>
      </c>
      <c r="H48" t="str">
        <f t="shared" si="2"/>
        <v>homozygous_ref</v>
      </c>
      <c r="I48">
        <f t="shared" si="3"/>
        <v>1</v>
      </c>
      <c r="J48" t="s">
        <v>142</v>
      </c>
      <c r="K48" t="s">
        <v>133</v>
      </c>
      <c r="L48" t="s">
        <v>202</v>
      </c>
      <c r="M48">
        <v>-0.72477064199999996</v>
      </c>
      <c r="N48" t="s">
        <v>144</v>
      </c>
      <c r="O48" t="s">
        <v>136</v>
      </c>
    </row>
    <row r="49" spans="1:15" x14ac:dyDescent="0.25">
      <c r="A49" t="s">
        <v>57</v>
      </c>
      <c r="B49" t="s">
        <v>3</v>
      </c>
      <c r="C49" s="1" t="s">
        <v>9</v>
      </c>
      <c r="D49" s="2" t="s">
        <v>8</v>
      </c>
      <c r="E49" s="3" t="s">
        <v>9</v>
      </c>
      <c r="F49" t="str">
        <f t="shared" si="2"/>
        <v>homozygous_ref</v>
      </c>
      <c r="G49" t="str">
        <f t="shared" si="2"/>
        <v>heterozygous</v>
      </c>
      <c r="H49" t="str">
        <f t="shared" si="2"/>
        <v>homozygous_ref</v>
      </c>
      <c r="I49">
        <f t="shared" si="3"/>
        <v>1</v>
      </c>
      <c r="J49" t="s">
        <v>153</v>
      </c>
      <c r="K49" t="s">
        <v>154</v>
      </c>
      <c r="L49" t="s">
        <v>203</v>
      </c>
      <c r="M49">
        <v>0.45864661699999998</v>
      </c>
      <c r="N49" t="s">
        <v>156</v>
      </c>
      <c r="O49" t="s">
        <v>157</v>
      </c>
    </row>
    <row r="50" spans="1:15" x14ac:dyDescent="0.25">
      <c r="A50" t="s">
        <v>58</v>
      </c>
      <c r="B50" t="s">
        <v>3</v>
      </c>
      <c r="C50" s="1" t="s">
        <v>9</v>
      </c>
      <c r="D50" s="2" t="s">
        <v>8</v>
      </c>
      <c r="E50" s="3" t="s">
        <v>9</v>
      </c>
      <c r="F50" t="str">
        <f t="shared" si="2"/>
        <v>homozygous_ref</v>
      </c>
      <c r="G50" t="str">
        <f t="shared" si="2"/>
        <v>heterozygous</v>
      </c>
      <c r="H50" t="str">
        <f t="shared" si="2"/>
        <v>homozygous_ref</v>
      </c>
      <c r="I50">
        <f t="shared" si="3"/>
        <v>1</v>
      </c>
      <c r="J50" t="s">
        <v>153</v>
      </c>
      <c r="K50" t="s">
        <v>154</v>
      </c>
      <c r="L50" t="s">
        <v>204</v>
      </c>
      <c r="M50">
        <v>0.84049079800000004</v>
      </c>
      <c r="N50" t="s">
        <v>156</v>
      </c>
      <c r="O50" t="s">
        <v>157</v>
      </c>
    </row>
    <row r="51" spans="1:15" x14ac:dyDescent="0.25">
      <c r="A51" t="s">
        <v>59</v>
      </c>
      <c r="B51" t="s">
        <v>3</v>
      </c>
      <c r="C51" s="1" t="s">
        <v>8</v>
      </c>
      <c r="D51" s="2" t="s">
        <v>8</v>
      </c>
      <c r="E51" s="3" t="s">
        <v>9</v>
      </c>
      <c r="F51" t="str">
        <f t="shared" si="2"/>
        <v>heterozygous</v>
      </c>
      <c r="G51" t="str">
        <f t="shared" si="2"/>
        <v>heterozygous</v>
      </c>
      <c r="H51" t="str">
        <f t="shared" si="2"/>
        <v>homozygous_ref</v>
      </c>
      <c r="I51">
        <f t="shared" si="3"/>
        <v>1</v>
      </c>
      <c r="J51" t="s">
        <v>153</v>
      </c>
      <c r="K51" t="s">
        <v>154</v>
      </c>
      <c r="L51" t="s">
        <v>205</v>
      </c>
      <c r="M51">
        <v>-2.8776978000000002E-2</v>
      </c>
      <c r="N51" t="s">
        <v>156</v>
      </c>
      <c r="O51" t="s">
        <v>157</v>
      </c>
    </row>
    <row r="52" spans="1:15" x14ac:dyDescent="0.25">
      <c r="A52" t="s">
        <v>60</v>
      </c>
      <c r="B52" t="s">
        <v>3</v>
      </c>
      <c r="C52" s="1" t="s">
        <v>9</v>
      </c>
      <c r="D52" s="2" t="s">
        <v>8</v>
      </c>
      <c r="E52" s="3" t="s">
        <v>9</v>
      </c>
      <c r="F52" t="str">
        <f t="shared" si="2"/>
        <v>homozygous_ref</v>
      </c>
      <c r="G52" t="str">
        <f t="shared" si="2"/>
        <v>heterozygous</v>
      </c>
      <c r="H52" t="str">
        <f t="shared" si="2"/>
        <v>homozygous_ref</v>
      </c>
      <c r="I52">
        <f t="shared" si="3"/>
        <v>1</v>
      </c>
      <c r="J52" t="s">
        <v>153</v>
      </c>
      <c r="K52" t="s">
        <v>154</v>
      </c>
      <c r="L52" t="s">
        <v>206</v>
      </c>
      <c r="M52">
        <v>2</v>
      </c>
      <c r="N52" t="s">
        <v>156</v>
      </c>
      <c r="O52" t="s">
        <v>157</v>
      </c>
    </row>
    <row r="53" spans="1:15" x14ac:dyDescent="0.25">
      <c r="A53" t="s">
        <v>61</v>
      </c>
      <c r="B53" t="s">
        <v>3</v>
      </c>
      <c r="C53" s="1" t="s">
        <v>9</v>
      </c>
      <c r="D53" s="2" t="s">
        <v>8</v>
      </c>
      <c r="E53" s="3" t="s">
        <v>9</v>
      </c>
      <c r="F53" t="str">
        <f t="shared" si="2"/>
        <v>homozygous_ref</v>
      </c>
      <c r="G53" t="str">
        <f t="shared" si="2"/>
        <v>heterozygous</v>
      </c>
      <c r="H53" t="str">
        <f t="shared" si="2"/>
        <v>homozygous_ref</v>
      </c>
      <c r="I53">
        <f t="shared" si="3"/>
        <v>1</v>
      </c>
      <c r="J53" t="s">
        <v>162</v>
      </c>
      <c r="K53" t="s">
        <v>154</v>
      </c>
      <c r="L53" t="s">
        <v>207</v>
      </c>
      <c r="M53">
        <v>1.162162162</v>
      </c>
      <c r="N53" t="s">
        <v>164</v>
      </c>
      <c r="O53" t="s">
        <v>157</v>
      </c>
    </row>
    <row r="54" spans="1:15" x14ac:dyDescent="0.25">
      <c r="A54" t="s">
        <v>62</v>
      </c>
      <c r="B54" t="s">
        <v>3</v>
      </c>
      <c r="C54" s="1" t="s">
        <v>9</v>
      </c>
      <c r="D54" s="2" t="s">
        <v>9</v>
      </c>
      <c r="E54" s="3" t="s">
        <v>9</v>
      </c>
      <c r="F54" t="str">
        <f t="shared" si="2"/>
        <v>homozygous_ref</v>
      </c>
      <c r="G54" t="str">
        <f t="shared" si="2"/>
        <v>homozygous_ref</v>
      </c>
      <c r="H54" t="str">
        <f t="shared" si="2"/>
        <v>homozygous_ref</v>
      </c>
      <c r="I54">
        <f t="shared" si="3"/>
        <v>1</v>
      </c>
      <c r="J54" t="s">
        <v>167</v>
      </c>
      <c r="K54" t="s">
        <v>154</v>
      </c>
      <c r="L54" t="s">
        <v>208</v>
      </c>
      <c r="M54">
        <v>-0.1</v>
      </c>
      <c r="N54" t="s">
        <v>169</v>
      </c>
      <c r="O54" t="s">
        <v>157</v>
      </c>
    </row>
    <row r="55" spans="1:15" x14ac:dyDescent="0.25">
      <c r="A55" t="s">
        <v>63</v>
      </c>
      <c r="B55" t="s">
        <v>3</v>
      </c>
      <c r="C55" s="1" t="s">
        <v>9</v>
      </c>
      <c r="D55" s="2" t="s">
        <v>8</v>
      </c>
      <c r="E55" s="3" t="s">
        <v>9</v>
      </c>
      <c r="F55" t="str">
        <f t="shared" si="2"/>
        <v>homozygous_ref</v>
      </c>
      <c r="G55" t="str">
        <f t="shared" si="2"/>
        <v>heterozygous</v>
      </c>
      <c r="H55" t="str">
        <f t="shared" si="2"/>
        <v>homozygous_ref</v>
      </c>
      <c r="I55">
        <f t="shared" si="3"/>
        <v>1</v>
      </c>
      <c r="J55" t="s">
        <v>167</v>
      </c>
      <c r="K55" t="s">
        <v>154</v>
      </c>
      <c r="L55" t="s">
        <v>209</v>
      </c>
      <c r="M55">
        <v>0.71900826399999995</v>
      </c>
      <c r="N55" t="s">
        <v>169</v>
      </c>
      <c r="O55" t="s">
        <v>157</v>
      </c>
    </row>
    <row r="56" spans="1:15" x14ac:dyDescent="0.25">
      <c r="A56" t="s">
        <v>64</v>
      </c>
      <c r="B56" t="s">
        <v>3</v>
      </c>
      <c r="C56" s="1" t="s">
        <v>8</v>
      </c>
      <c r="D56" s="2" t="s">
        <v>8</v>
      </c>
      <c r="E56" s="3" t="s">
        <v>9</v>
      </c>
      <c r="F56" t="str">
        <f t="shared" si="2"/>
        <v>heterozygous</v>
      </c>
      <c r="G56" t="str">
        <f t="shared" si="2"/>
        <v>heterozygous</v>
      </c>
      <c r="H56" t="str">
        <f t="shared" si="2"/>
        <v>homozygous_ref</v>
      </c>
      <c r="I56">
        <f t="shared" si="3"/>
        <v>1</v>
      </c>
      <c r="J56" t="s">
        <v>167</v>
      </c>
      <c r="K56" t="s">
        <v>154</v>
      </c>
      <c r="L56" t="s">
        <v>210</v>
      </c>
      <c r="M56">
        <v>-0.58928571399999996</v>
      </c>
      <c r="N56" t="s">
        <v>169</v>
      </c>
      <c r="O56" t="s">
        <v>157</v>
      </c>
    </row>
    <row r="57" spans="1:15" x14ac:dyDescent="0.25">
      <c r="A57" t="s">
        <v>65</v>
      </c>
      <c r="B57" t="s">
        <v>3</v>
      </c>
      <c r="C57" s="1" t="s">
        <v>9</v>
      </c>
      <c r="D57" s="2" t="s">
        <v>8</v>
      </c>
      <c r="E57" s="3" t="s">
        <v>9</v>
      </c>
      <c r="F57" t="str">
        <f t="shared" si="2"/>
        <v>homozygous_ref</v>
      </c>
      <c r="G57" t="str">
        <f t="shared" si="2"/>
        <v>heterozygous</v>
      </c>
      <c r="H57" t="str">
        <f t="shared" si="2"/>
        <v>homozygous_ref</v>
      </c>
      <c r="I57">
        <f t="shared" si="3"/>
        <v>1</v>
      </c>
      <c r="J57" t="s">
        <v>171</v>
      </c>
      <c r="K57" t="s">
        <v>172</v>
      </c>
      <c r="L57" t="s">
        <v>211</v>
      </c>
      <c r="M57">
        <v>0.95882352900000001</v>
      </c>
      <c r="N57" t="s">
        <v>174</v>
      </c>
      <c r="O57" t="s">
        <v>175</v>
      </c>
    </row>
    <row r="58" spans="1:15" x14ac:dyDescent="0.25">
      <c r="A58" t="s">
        <v>66</v>
      </c>
      <c r="B58" t="s">
        <v>3</v>
      </c>
      <c r="C58" s="1" t="s">
        <v>8</v>
      </c>
      <c r="D58" s="2" t="s">
        <v>8</v>
      </c>
      <c r="E58" s="3" t="s">
        <v>8</v>
      </c>
      <c r="F58" t="str">
        <f t="shared" si="2"/>
        <v>heterozygous</v>
      </c>
      <c r="G58" t="str">
        <f t="shared" si="2"/>
        <v>heterozygous</v>
      </c>
      <c r="H58" t="str">
        <f t="shared" si="2"/>
        <v>heterozygous</v>
      </c>
      <c r="I58">
        <f t="shared" si="3"/>
        <v>1</v>
      </c>
      <c r="J58" t="s">
        <v>171</v>
      </c>
      <c r="K58" t="s">
        <v>172</v>
      </c>
      <c r="L58" t="s">
        <v>212</v>
      </c>
      <c r="M58">
        <v>1.0117647059999999</v>
      </c>
      <c r="N58" t="s">
        <v>174</v>
      </c>
      <c r="O58" t="s">
        <v>175</v>
      </c>
    </row>
    <row r="59" spans="1:15" x14ac:dyDescent="0.25">
      <c r="A59" t="s">
        <v>67</v>
      </c>
      <c r="B59" t="s">
        <v>3</v>
      </c>
      <c r="C59" s="1" t="s">
        <v>9</v>
      </c>
      <c r="D59" s="2" t="s">
        <v>8</v>
      </c>
      <c r="E59" s="3" t="s">
        <v>9</v>
      </c>
      <c r="F59" t="str">
        <f t="shared" si="2"/>
        <v>homozygous_ref</v>
      </c>
      <c r="G59" t="str">
        <f t="shared" si="2"/>
        <v>heterozygous</v>
      </c>
      <c r="H59" t="str">
        <f t="shared" si="2"/>
        <v>homozygous_ref</v>
      </c>
      <c r="I59">
        <f t="shared" si="3"/>
        <v>1</v>
      </c>
      <c r="J59" t="s">
        <v>171</v>
      </c>
      <c r="K59" t="s">
        <v>172</v>
      </c>
      <c r="L59" t="s">
        <v>213</v>
      </c>
      <c r="M59">
        <v>-1.2777777779999999</v>
      </c>
      <c r="N59" t="s">
        <v>174</v>
      </c>
      <c r="O59" t="s">
        <v>175</v>
      </c>
    </row>
    <row r="60" spans="1:15" x14ac:dyDescent="0.25">
      <c r="A60" t="s">
        <v>68</v>
      </c>
      <c r="B60" t="s">
        <v>3</v>
      </c>
      <c r="C60" s="1" t="s">
        <v>8</v>
      </c>
      <c r="D60" s="2" t="s">
        <v>8</v>
      </c>
      <c r="E60" s="3" t="s">
        <v>9</v>
      </c>
      <c r="F60" t="str">
        <f t="shared" si="2"/>
        <v>heterozygous</v>
      </c>
      <c r="G60" t="str">
        <f t="shared" si="2"/>
        <v>heterozygous</v>
      </c>
      <c r="H60" t="str">
        <f t="shared" si="2"/>
        <v>homozygous_ref</v>
      </c>
      <c r="I60">
        <f t="shared" si="3"/>
        <v>1</v>
      </c>
      <c r="J60" t="s">
        <v>171</v>
      </c>
      <c r="K60" t="s">
        <v>172</v>
      </c>
      <c r="L60" t="s">
        <v>214</v>
      </c>
      <c r="M60">
        <v>-1.9647058820000001</v>
      </c>
      <c r="N60" t="s">
        <v>174</v>
      </c>
      <c r="O60" t="s">
        <v>175</v>
      </c>
    </row>
    <row r="61" spans="1:15" x14ac:dyDescent="0.25">
      <c r="A61" t="s">
        <v>69</v>
      </c>
      <c r="B61" t="s">
        <v>3</v>
      </c>
      <c r="C61" s="1" t="s">
        <v>8</v>
      </c>
      <c r="D61" s="2" t="s">
        <v>8</v>
      </c>
      <c r="E61" s="3" t="s">
        <v>9</v>
      </c>
      <c r="F61" t="str">
        <f t="shared" si="2"/>
        <v>heterozygous</v>
      </c>
      <c r="G61" t="str">
        <f t="shared" si="2"/>
        <v>heterozygous</v>
      </c>
      <c r="H61" t="str">
        <f t="shared" si="2"/>
        <v>homozygous_ref</v>
      </c>
      <c r="I61">
        <f t="shared" si="3"/>
        <v>1</v>
      </c>
      <c r="J61" t="s">
        <v>180</v>
      </c>
      <c r="K61" t="s">
        <v>172</v>
      </c>
      <c r="L61" t="s">
        <v>215</v>
      </c>
      <c r="M61">
        <v>1.7857142999999999E-2</v>
      </c>
      <c r="N61" t="s">
        <v>182</v>
      </c>
      <c r="O61" t="s">
        <v>175</v>
      </c>
    </row>
    <row r="62" spans="1:15" x14ac:dyDescent="0.25">
      <c r="A62" t="s">
        <v>70</v>
      </c>
      <c r="B62" t="s">
        <v>3</v>
      </c>
      <c r="C62" s="1" t="s">
        <v>8</v>
      </c>
      <c r="D62" s="2" t="s">
        <v>8</v>
      </c>
      <c r="E62" s="3" t="s">
        <v>9</v>
      </c>
      <c r="F62" t="str">
        <f t="shared" si="2"/>
        <v>heterozygous</v>
      </c>
      <c r="G62" t="str">
        <f t="shared" si="2"/>
        <v>heterozygous</v>
      </c>
      <c r="H62" t="str">
        <f t="shared" si="2"/>
        <v>homozygous_ref</v>
      </c>
      <c r="I62">
        <f t="shared" si="3"/>
        <v>1</v>
      </c>
      <c r="J62" t="s">
        <v>180</v>
      </c>
      <c r="K62" t="s">
        <v>172</v>
      </c>
      <c r="L62" t="s">
        <v>216</v>
      </c>
      <c r="M62">
        <v>-1.9017857140000001</v>
      </c>
      <c r="N62" t="s">
        <v>182</v>
      </c>
      <c r="O62" t="s">
        <v>175</v>
      </c>
    </row>
    <row r="63" spans="1:15" x14ac:dyDescent="0.25">
      <c r="A63" t="s">
        <v>71</v>
      </c>
      <c r="B63" t="s">
        <v>3</v>
      </c>
      <c r="C63" s="1" t="s">
        <v>8</v>
      </c>
      <c r="D63" s="2" t="s">
        <v>9</v>
      </c>
      <c r="E63" s="3" t="s">
        <v>9</v>
      </c>
      <c r="F63" t="str">
        <f t="shared" si="2"/>
        <v>heterozygous</v>
      </c>
      <c r="G63" t="str">
        <f t="shared" si="2"/>
        <v>homozygous_ref</v>
      </c>
      <c r="H63" t="str">
        <f t="shared" si="2"/>
        <v>homozygous_ref</v>
      </c>
      <c r="I63">
        <f t="shared" si="3"/>
        <v>1</v>
      </c>
      <c r="J63" t="s">
        <v>180</v>
      </c>
      <c r="K63" t="s">
        <v>172</v>
      </c>
      <c r="L63" t="s">
        <v>217</v>
      </c>
      <c r="M63">
        <v>-1</v>
      </c>
      <c r="N63" t="s">
        <v>182</v>
      </c>
      <c r="O63" t="s">
        <v>175</v>
      </c>
    </row>
    <row r="64" spans="1:15" x14ac:dyDescent="0.25">
      <c r="A64" t="s">
        <v>72</v>
      </c>
      <c r="B64" t="s">
        <v>3</v>
      </c>
      <c r="C64" s="1" t="s">
        <v>9</v>
      </c>
      <c r="D64" s="2" t="s">
        <v>8</v>
      </c>
      <c r="E64" s="3" t="s">
        <v>9</v>
      </c>
      <c r="F64" t="str">
        <f t="shared" si="2"/>
        <v>homozygous_ref</v>
      </c>
      <c r="G64" t="str">
        <f t="shared" si="2"/>
        <v>heterozygous</v>
      </c>
      <c r="H64" t="str">
        <f t="shared" si="2"/>
        <v>homozygous_ref</v>
      </c>
      <c r="I64">
        <f t="shared" si="3"/>
        <v>1</v>
      </c>
      <c r="J64" t="s">
        <v>180</v>
      </c>
      <c r="K64" t="s">
        <v>172</v>
      </c>
      <c r="L64" t="s">
        <v>218</v>
      </c>
      <c r="M64">
        <v>-1.64179104</v>
      </c>
      <c r="N64" t="s">
        <v>182</v>
      </c>
      <c r="O64" t="s">
        <v>175</v>
      </c>
    </row>
    <row r="65" spans="1:15" x14ac:dyDescent="0.25">
      <c r="A65" t="s">
        <v>73</v>
      </c>
      <c r="B65" t="s">
        <v>3</v>
      </c>
      <c r="C65" s="1" t="s">
        <v>8</v>
      </c>
      <c r="D65" s="2" t="s">
        <v>8</v>
      </c>
      <c r="E65" s="3" t="s">
        <v>9</v>
      </c>
      <c r="F65" t="str">
        <f t="shared" si="2"/>
        <v>heterozygous</v>
      </c>
      <c r="G65" t="str">
        <f t="shared" si="2"/>
        <v>heterozygous</v>
      </c>
      <c r="H65" t="str">
        <f t="shared" si="2"/>
        <v>homozygous_ref</v>
      </c>
      <c r="I65">
        <f t="shared" si="3"/>
        <v>1</v>
      </c>
      <c r="J65" t="s">
        <v>189</v>
      </c>
      <c r="K65" t="s">
        <v>172</v>
      </c>
      <c r="L65" t="s">
        <v>219</v>
      </c>
      <c r="M65">
        <v>-0.338582677</v>
      </c>
      <c r="N65" t="s">
        <v>191</v>
      </c>
      <c r="O65" t="s">
        <v>175</v>
      </c>
    </row>
    <row r="66" spans="1:15" x14ac:dyDescent="0.25">
      <c r="A66" t="s">
        <v>74</v>
      </c>
      <c r="B66" t="s">
        <v>3</v>
      </c>
      <c r="C66" s="1" t="s">
        <v>8</v>
      </c>
      <c r="D66" s="2" t="s">
        <v>8</v>
      </c>
      <c r="E66" s="3" t="s">
        <v>9</v>
      </c>
      <c r="F66" t="str">
        <f t="shared" ref="F66:H97" si="4">IF(C66="0/0","homozygous_ref","heterozygous")</f>
        <v>heterozygous</v>
      </c>
      <c r="G66" t="str">
        <f t="shared" si="4"/>
        <v>heterozygous</v>
      </c>
      <c r="H66" t="str">
        <f t="shared" si="4"/>
        <v>homozygous_ref</v>
      </c>
      <c r="I66">
        <f t="shared" ref="I66:I97" si="5">IF(B66="react_pcf",1,IF(B66="react_agg",2,IF(B66="start_agg",3,"")))</f>
        <v>1</v>
      </c>
      <c r="J66" t="s">
        <v>189</v>
      </c>
      <c r="K66" t="s">
        <v>172</v>
      </c>
      <c r="L66" t="s">
        <v>220</v>
      </c>
      <c r="M66">
        <v>-0.42424242400000001</v>
      </c>
      <c r="N66" t="s">
        <v>191</v>
      </c>
      <c r="O66" t="s">
        <v>175</v>
      </c>
    </row>
    <row r="67" spans="1:15" x14ac:dyDescent="0.25">
      <c r="A67" t="s">
        <v>75</v>
      </c>
      <c r="B67" t="s">
        <v>3</v>
      </c>
      <c r="C67" s="1" t="s">
        <v>9</v>
      </c>
      <c r="D67" s="2" t="s">
        <v>8</v>
      </c>
      <c r="E67" s="3" t="s">
        <v>9</v>
      </c>
      <c r="F67" t="str">
        <f t="shared" si="4"/>
        <v>homozygous_ref</v>
      </c>
      <c r="G67" t="str">
        <f t="shared" si="4"/>
        <v>heterozygous</v>
      </c>
      <c r="H67" t="str">
        <f t="shared" si="4"/>
        <v>homozygous_ref</v>
      </c>
      <c r="I67">
        <f t="shared" si="5"/>
        <v>1</v>
      </c>
      <c r="J67" t="s">
        <v>189</v>
      </c>
      <c r="K67" t="s">
        <v>172</v>
      </c>
      <c r="L67" t="s">
        <v>221</v>
      </c>
      <c r="M67">
        <v>-1.1862068969999999</v>
      </c>
      <c r="N67" t="s">
        <v>191</v>
      </c>
      <c r="O67" t="s">
        <v>175</v>
      </c>
    </row>
    <row r="68" spans="1:15" x14ac:dyDescent="0.25">
      <c r="A68" t="s">
        <v>76</v>
      </c>
      <c r="B68" t="s">
        <v>3</v>
      </c>
      <c r="C68" s="1" t="s">
        <v>9</v>
      </c>
      <c r="D68" s="2" t="s">
        <v>8</v>
      </c>
      <c r="E68" s="3" t="s">
        <v>9</v>
      </c>
      <c r="F68" t="str">
        <f t="shared" si="4"/>
        <v>homozygous_ref</v>
      </c>
      <c r="G68" t="str">
        <f t="shared" si="4"/>
        <v>heterozygous</v>
      </c>
      <c r="H68" t="str">
        <f t="shared" si="4"/>
        <v>homozygous_ref</v>
      </c>
      <c r="I68">
        <f t="shared" si="5"/>
        <v>1</v>
      </c>
      <c r="J68" t="s">
        <v>189</v>
      </c>
      <c r="K68" t="s">
        <v>172</v>
      </c>
      <c r="L68" t="s">
        <v>222</v>
      </c>
      <c r="M68">
        <v>-1.1801242240000001</v>
      </c>
      <c r="N68" t="s">
        <v>191</v>
      </c>
      <c r="O68" t="s">
        <v>175</v>
      </c>
    </row>
    <row r="69" spans="1:15" x14ac:dyDescent="0.25">
      <c r="A69" t="s">
        <v>77</v>
      </c>
      <c r="B69" t="s">
        <v>3</v>
      </c>
      <c r="C69" s="7" t="s">
        <v>9</v>
      </c>
      <c r="D69" s="2" t="s">
        <v>8</v>
      </c>
      <c r="E69" s="3" t="s">
        <v>9</v>
      </c>
      <c r="F69" t="str">
        <f t="shared" si="4"/>
        <v>homozygous_ref</v>
      </c>
      <c r="G69" t="str">
        <f t="shared" si="4"/>
        <v>heterozygous</v>
      </c>
      <c r="H69" t="str">
        <f t="shared" si="4"/>
        <v>homozygous_ref</v>
      </c>
      <c r="I69">
        <f t="shared" si="5"/>
        <v>1</v>
      </c>
      <c r="J69" t="s">
        <v>189</v>
      </c>
      <c r="K69" t="s">
        <v>172</v>
      </c>
      <c r="L69" t="s">
        <v>223</v>
      </c>
      <c r="M69">
        <v>0.17105263200000001</v>
      </c>
      <c r="N69" t="s">
        <v>191</v>
      </c>
      <c r="O69" t="s">
        <v>175</v>
      </c>
    </row>
    <row r="70" spans="1:15" x14ac:dyDescent="0.25">
      <c r="A70" s="8" t="s">
        <v>120</v>
      </c>
      <c r="B70" t="s">
        <v>2</v>
      </c>
      <c r="C70" s="4" t="s">
        <v>8</v>
      </c>
      <c r="D70" s="5" t="s">
        <v>8</v>
      </c>
      <c r="E70" s="6" t="s">
        <v>9</v>
      </c>
      <c r="F70" t="str">
        <f t="shared" si="4"/>
        <v>heterozygous</v>
      </c>
      <c r="G70" t="str">
        <f t="shared" si="4"/>
        <v>heterozygous</v>
      </c>
      <c r="H70" t="str">
        <f t="shared" si="4"/>
        <v>homozygous_ref</v>
      </c>
      <c r="I70">
        <f t="shared" si="5"/>
        <v>3</v>
      </c>
      <c r="J70" t="s">
        <v>132</v>
      </c>
      <c r="K70" t="s">
        <v>133</v>
      </c>
      <c r="L70" t="s">
        <v>224</v>
      </c>
      <c r="M70">
        <v>3.4285714289999998</v>
      </c>
      <c r="N70" t="s">
        <v>135</v>
      </c>
      <c r="O70" t="s">
        <v>136</v>
      </c>
    </row>
    <row r="71" spans="1:15" x14ac:dyDescent="0.25">
      <c r="A71" t="s">
        <v>78</v>
      </c>
      <c r="B71" t="s">
        <v>2</v>
      </c>
      <c r="C71" s="1" t="s">
        <v>8</v>
      </c>
      <c r="D71" s="2" t="s">
        <v>8</v>
      </c>
      <c r="E71" s="3" t="s">
        <v>9</v>
      </c>
      <c r="F71" t="str">
        <f t="shared" si="4"/>
        <v>heterozygous</v>
      </c>
      <c r="G71" t="str">
        <f t="shared" si="4"/>
        <v>heterozygous</v>
      </c>
      <c r="H71" t="str">
        <f t="shared" si="4"/>
        <v>homozygous_ref</v>
      </c>
      <c r="I71">
        <f t="shared" si="5"/>
        <v>3</v>
      </c>
      <c r="J71" t="s">
        <v>132</v>
      </c>
      <c r="K71" t="s">
        <v>133</v>
      </c>
      <c r="L71" t="s">
        <v>225</v>
      </c>
      <c r="M71">
        <v>-5.9701493000000001E-2</v>
      </c>
      <c r="N71" t="s">
        <v>135</v>
      </c>
      <c r="O71" t="s">
        <v>136</v>
      </c>
    </row>
    <row r="72" spans="1:15" x14ac:dyDescent="0.25">
      <c r="A72" t="s">
        <v>79</v>
      </c>
      <c r="B72" t="s">
        <v>2</v>
      </c>
      <c r="C72" s="1" t="s">
        <v>9</v>
      </c>
      <c r="D72" s="2" t="s">
        <v>9</v>
      </c>
      <c r="E72" s="3" t="s">
        <v>9</v>
      </c>
      <c r="F72" t="str">
        <f t="shared" si="4"/>
        <v>homozygous_ref</v>
      </c>
      <c r="G72" t="str">
        <f t="shared" si="4"/>
        <v>homozygous_ref</v>
      </c>
      <c r="H72" t="str">
        <f t="shared" si="4"/>
        <v>homozygous_ref</v>
      </c>
      <c r="I72">
        <f t="shared" si="5"/>
        <v>3</v>
      </c>
      <c r="J72" t="s">
        <v>137</v>
      </c>
      <c r="K72" t="s">
        <v>133</v>
      </c>
      <c r="L72" t="s">
        <v>226</v>
      </c>
      <c r="M72">
        <v>3.9882352939999999</v>
      </c>
      <c r="N72" t="s">
        <v>139</v>
      </c>
      <c r="O72" t="s">
        <v>136</v>
      </c>
    </row>
    <row r="73" spans="1:15" x14ac:dyDescent="0.25">
      <c r="A73" t="s">
        <v>80</v>
      </c>
      <c r="B73" t="s">
        <v>2</v>
      </c>
      <c r="C73" s="1" t="s">
        <v>9</v>
      </c>
      <c r="D73" s="2" t="s">
        <v>9</v>
      </c>
      <c r="E73" s="3" t="s">
        <v>9</v>
      </c>
      <c r="F73" t="str">
        <f t="shared" si="4"/>
        <v>homozygous_ref</v>
      </c>
      <c r="G73" t="str">
        <f t="shared" si="4"/>
        <v>homozygous_ref</v>
      </c>
      <c r="H73" t="str">
        <f t="shared" si="4"/>
        <v>homozygous_ref</v>
      </c>
      <c r="I73">
        <f t="shared" si="5"/>
        <v>3</v>
      </c>
      <c r="J73" t="s">
        <v>137</v>
      </c>
      <c r="K73" t="s">
        <v>133</v>
      </c>
      <c r="L73" t="s">
        <v>227</v>
      </c>
      <c r="M73">
        <v>4</v>
      </c>
      <c r="N73" t="s">
        <v>139</v>
      </c>
      <c r="O73" t="s">
        <v>136</v>
      </c>
    </row>
    <row r="74" spans="1:15" x14ac:dyDescent="0.25">
      <c r="A74" t="s">
        <v>81</v>
      </c>
      <c r="B74" t="s">
        <v>2</v>
      </c>
      <c r="C74" s="1" t="s">
        <v>8</v>
      </c>
      <c r="D74" s="2" t="s">
        <v>9</v>
      </c>
      <c r="E74" s="3" t="s">
        <v>9</v>
      </c>
      <c r="F74" t="str">
        <f t="shared" si="4"/>
        <v>heterozygous</v>
      </c>
      <c r="G74" t="str">
        <f t="shared" si="4"/>
        <v>homozygous_ref</v>
      </c>
      <c r="H74" t="str">
        <f t="shared" si="4"/>
        <v>homozygous_ref</v>
      </c>
      <c r="I74">
        <f t="shared" si="5"/>
        <v>3</v>
      </c>
      <c r="J74" t="s">
        <v>137</v>
      </c>
      <c r="K74" t="s">
        <v>133</v>
      </c>
      <c r="L74" t="s">
        <v>228</v>
      </c>
      <c r="M74">
        <v>3.2411764710000002</v>
      </c>
      <c r="N74" t="s">
        <v>139</v>
      </c>
      <c r="O74" t="s">
        <v>136</v>
      </c>
    </row>
    <row r="75" spans="1:15" x14ac:dyDescent="0.25">
      <c r="A75" t="s">
        <v>82</v>
      </c>
      <c r="B75" t="s">
        <v>2</v>
      </c>
      <c r="C75" s="1" t="s">
        <v>9</v>
      </c>
      <c r="D75" s="2" t="s">
        <v>9</v>
      </c>
      <c r="E75" s="3" t="s">
        <v>9</v>
      </c>
      <c r="F75" t="str">
        <f t="shared" si="4"/>
        <v>homozygous_ref</v>
      </c>
      <c r="G75" t="str">
        <f t="shared" si="4"/>
        <v>homozygous_ref</v>
      </c>
      <c r="H75" t="str">
        <f t="shared" si="4"/>
        <v>homozygous_ref</v>
      </c>
      <c r="I75">
        <f t="shared" si="5"/>
        <v>3</v>
      </c>
      <c r="J75" t="s">
        <v>137</v>
      </c>
      <c r="K75" t="s">
        <v>133</v>
      </c>
      <c r="L75" t="s">
        <v>229</v>
      </c>
      <c r="M75">
        <v>3.9</v>
      </c>
      <c r="N75" t="s">
        <v>139</v>
      </c>
      <c r="O75" t="s">
        <v>136</v>
      </c>
    </row>
    <row r="76" spans="1:15" x14ac:dyDescent="0.25">
      <c r="A76" t="s">
        <v>83</v>
      </c>
      <c r="B76" t="s">
        <v>2</v>
      </c>
      <c r="C76" s="1" t="s">
        <v>9</v>
      </c>
      <c r="D76" s="2" t="s">
        <v>9</v>
      </c>
      <c r="E76" s="3" t="s">
        <v>9</v>
      </c>
      <c r="F76" t="str">
        <f t="shared" si="4"/>
        <v>homozygous_ref</v>
      </c>
      <c r="G76" t="str">
        <f t="shared" si="4"/>
        <v>homozygous_ref</v>
      </c>
      <c r="H76" t="str">
        <f t="shared" si="4"/>
        <v>homozygous_ref</v>
      </c>
      <c r="I76">
        <f t="shared" si="5"/>
        <v>3</v>
      </c>
      <c r="J76" t="s">
        <v>137</v>
      </c>
      <c r="K76" t="s">
        <v>133</v>
      </c>
      <c r="L76" t="s">
        <v>230</v>
      </c>
      <c r="M76">
        <v>3.8698224849999998</v>
      </c>
      <c r="N76" t="s">
        <v>139</v>
      </c>
      <c r="O76" t="s">
        <v>136</v>
      </c>
    </row>
    <row r="77" spans="1:15" x14ac:dyDescent="0.25">
      <c r="A77" t="s">
        <v>84</v>
      </c>
      <c r="B77" t="s">
        <v>2</v>
      </c>
      <c r="C77" s="1" t="s">
        <v>8</v>
      </c>
      <c r="D77" s="2" t="s">
        <v>9</v>
      </c>
      <c r="E77" s="3" t="s">
        <v>9</v>
      </c>
      <c r="F77" t="str">
        <f t="shared" si="4"/>
        <v>heterozygous</v>
      </c>
      <c r="G77" t="str">
        <f t="shared" si="4"/>
        <v>homozygous_ref</v>
      </c>
      <c r="H77" t="str">
        <f t="shared" si="4"/>
        <v>homozygous_ref</v>
      </c>
      <c r="I77">
        <f t="shared" si="5"/>
        <v>3</v>
      </c>
      <c r="J77" t="s">
        <v>137</v>
      </c>
      <c r="K77" t="s">
        <v>133</v>
      </c>
      <c r="L77" t="s">
        <v>231</v>
      </c>
      <c r="M77">
        <v>2</v>
      </c>
      <c r="N77" t="s">
        <v>139</v>
      </c>
      <c r="O77" t="s">
        <v>136</v>
      </c>
    </row>
    <row r="78" spans="1:15" x14ac:dyDescent="0.25">
      <c r="A78" t="s">
        <v>85</v>
      </c>
      <c r="B78" t="s">
        <v>2</v>
      </c>
      <c r="C78" s="1" t="s">
        <v>8</v>
      </c>
      <c r="D78" s="2" t="s">
        <v>8</v>
      </c>
      <c r="E78" s="3" t="s">
        <v>9</v>
      </c>
      <c r="F78" t="str">
        <f t="shared" si="4"/>
        <v>heterozygous</v>
      </c>
      <c r="G78" t="str">
        <f t="shared" si="4"/>
        <v>heterozygous</v>
      </c>
      <c r="H78" t="str">
        <f t="shared" si="4"/>
        <v>homozygous_ref</v>
      </c>
      <c r="I78">
        <f t="shared" si="5"/>
        <v>3</v>
      </c>
      <c r="J78" t="s">
        <v>142</v>
      </c>
      <c r="K78" t="s">
        <v>133</v>
      </c>
      <c r="L78" t="s">
        <v>232</v>
      </c>
      <c r="M78">
        <v>2.588235294</v>
      </c>
      <c r="N78" t="s">
        <v>144</v>
      </c>
      <c r="O78" t="s">
        <v>136</v>
      </c>
    </row>
    <row r="79" spans="1:15" x14ac:dyDescent="0.25">
      <c r="A79" t="s">
        <v>86</v>
      </c>
      <c r="B79" t="s">
        <v>2</v>
      </c>
      <c r="C79" s="1" t="s">
        <v>8</v>
      </c>
      <c r="D79" s="2" t="s">
        <v>8</v>
      </c>
      <c r="E79" s="3" t="s">
        <v>9</v>
      </c>
      <c r="F79" t="str">
        <f t="shared" si="4"/>
        <v>heterozygous</v>
      </c>
      <c r="G79" t="str">
        <f t="shared" si="4"/>
        <v>heterozygous</v>
      </c>
      <c r="H79" t="str">
        <f t="shared" si="4"/>
        <v>homozygous_ref</v>
      </c>
      <c r="I79">
        <f t="shared" si="5"/>
        <v>3</v>
      </c>
      <c r="J79" t="s">
        <v>142</v>
      </c>
      <c r="K79" t="s">
        <v>133</v>
      </c>
      <c r="L79" t="s">
        <v>233</v>
      </c>
      <c r="M79">
        <v>-0.17532467500000001</v>
      </c>
      <c r="N79" t="s">
        <v>144</v>
      </c>
      <c r="O79" t="s">
        <v>136</v>
      </c>
    </row>
    <row r="80" spans="1:15" x14ac:dyDescent="0.25">
      <c r="A80" t="s">
        <v>87</v>
      </c>
      <c r="B80" t="s">
        <v>2</v>
      </c>
      <c r="C80" s="1" t="s">
        <v>8</v>
      </c>
      <c r="D80" s="2" t="s">
        <v>8</v>
      </c>
      <c r="E80" s="3" t="s">
        <v>9</v>
      </c>
      <c r="F80" t="str">
        <f t="shared" si="4"/>
        <v>heterozygous</v>
      </c>
      <c r="G80" t="str">
        <f t="shared" si="4"/>
        <v>heterozygous</v>
      </c>
      <c r="H80" t="str">
        <f t="shared" si="4"/>
        <v>homozygous_ref</v>
      </c>
      <c r="I80">
        <f t="shared" si="5"/>
        <v>3</v>
      </c>
      <c r="J80" t="s">
        <v>153</v>
      </c>
      <c r="K80" t="s">
        <v>154</v>
      </c>
      <c r="L80" t="s">
        <v>234</v>
      </c>
      <c r="M80">
        <v>3.9647058820000001</v>
      </c>
      <c r="N80" t="s">
        <v>156</v>
      </c>
      <c r="O80" t="s">
        <v>157</v>
      </c>
    </row>
    <row r="81" spans="1:15" x14ac:dyDescent="0.25">
      <c r="A81" t="s">
        <v>88</v>
      </c>
      <c r="B81" t="s">
        <v>2</v>
      </c>
      <c r="C81" s="1" t="s">
        <v>8</v>
      </c>
      <c r="D81" s="2" t="s">
        <v>8</v>
      </c>
      <c r="E81" s="3" t="s">
        <v>9</v>
      </c>
      <c r="F81" t="str">
        <f t="shared" si="4"/>
        <v>heterozygous</v>
      </c>
      <c r="G81" t="str">
        <f t="shared" si="4"/>
        <v>heterozygous</v>
      </c>
      <c r="H81" t="str">
        <f t="shared" si="4"/>
        <v>homozygous_ref</v>
      </c>
      <c r="I81">
        <f t="shared" si="5"/>
        <v>3</v>
      </c>
      <c r="J81" t="s">
        <v>162</v>
      </c>
      <c r="K81" t="s">
        <v>154</v>
      </c>
      <c r="L81" t="s">
        <v>235</v>
      </c>
      <c r="M81">
        <v>4</v>
      </c>
      <c r="N81" t="s">
        <v>164</v>
      </c>
      <c r="O81" t="s">
        <v>157</v>
      </c>
    </row>
    <row r="82" spans="1:15" x14ac:dyDescent="0.25">
      <c r="A82" t="s">
        <v>89</v>
      </c>
      <c r="B82" t="s">
        <v>2</v>
      </c>
      <c r="C82" s="1" t="s">
        <v>8</v>
      </c>
      <c r="D82" s="2" t="s">
        <v>9</v>
      </c>
      <c r="E82" s="3" t="s">
        <v>9</v>
      </c>
      <c r="F82" t="str">
        <f t="shared" si="4"/>
        <v>heterozygous</v>
      </c>
      <c r="G82" t="str">
        <f t="shared" si="4"/>
        <v>homozygous_ref</v>
      </c>
      <c r="H82" t="str">
        <f t="shared" si="4"/>
        <v>homozygous_ref</v>
      </c>
      <c r="I82">
        <f t="shared" si="5"/>
        <v>3</v>
      </c>
      <c r="J82" t="s">
        <v>162</v>
      </c>
      <c r="K82" t="s">
        <v>154</v>
      </c>
      <c r="L82" t="s">
        <v>236</v>
      </c>
      <c r="M82">
        <v>3.223529412</v>
      </c>
      <c r="N82" t="s">
        <v>164</v>
      </c>
      <c r="O82" t="s">
        <v>157</v>
      </c>
    </row>
    <row r="83" spans="1:15" x14ac:dyDescent="0.25">
      <c r="A83" t="s">
        <v>90</v>
      </c>
      <c r="B83" t="s">
        <v>2</v>
      </c>
      <c r="C83" s="1" t="s">
        <v>9</v>
      </c>
      <c r="D83" s="2" t="s">
        <v>9</v>
      </c>
      <c r="E83" s="3" t="s">
        <v>9</v>
      </c>
      <c r="F83" t="str">
        <f t="shared" si="4"/>
        <v>homozygous_ref</v>
      </c>
      <c r="G83" t="str">
        <f t="shared" si="4"/>
        <v>homozygous_ref</v>
      </c>
      <c r="H83" t="str">
        <f t="shared" si="4"/>
        <v>homozygous_ref</v>
      </c>
      <c r="I83">
        <f t="shared" si="5"/>
        <v>3</v>
      </c>
      <c r="J83" t="s">
        <v>162</v>
      </c>
      <c r="K83" t="s">
        <v>154</v>
      </c>
      <c r="L83" t="s">
        <v>237</v>
      </c>
      <c r="M83">
        <v>3.7</v>
      </c>
      <c r="N83" t="s">
        <v>164</v>
      </c>
      <c r="O83" t="s">
        <v>157</v>
      </c>
    </row>
    <row r="84" spans="1:15" x14ac:dyDescent="0.25">
      <c r="A84" t="s">
        <v>91</v>
      </c>
      <c r="B84" t="s">
        <v>2</v>
      </c>
      <c r="C84" s="1" t="s">
        <v>8</v>
      </c>
      <c r="D84" s="2" t="s">
        <v>8</v>
      </c>
      <c r="E84" s="3" t="s">
        <v>9</v>
      </c>
      <c r="F84" t="str">
        <f t="shared" si="4"/>
        <v>heterozygous</v>
      </c>
      <c r="G84" t="str">
        <f t="shared" si="4"/>
        <v>heterozygous</v>
      </c>
      <c r="H84" t="str">
        <f t="shared" si="4"/>
        <v>homozygous_ref</v>
      </c>
      <c r="I84">
        <f t="shared" si="5"/>
        <v>3</v>
      </c>
      <c r="J84" t="s">
        <v>162</v>
      </c>
      <c r="K84" t="s">
        <v>154</v>
      </c>
      <c r="L84" t="s">
        <v>238</v>
      </c>
      <c r="M84">
        <v>4</v>
      </c>
      <c r="N84" t="s">
        <v>164</v>
      </c>
      <c r="O84" t="s">
        <v>157</v>
      </c>
    </row>
    <row r="85" spans="1:15" x14ac:dyDescent="0.25">
      <c r="A85" t="s">
        <v>92</v>
      </c>
      <c r="B85" t="s">
        <v>2</v>
      </c>
      <c r="C85" s="1" t="s">
        <v>8</v>
      </c>
      <c r="D85" s="2" t="s">
        <v>9</v>
      </c>
      <c r="E85" s="3" t="s">
        <v>9</v>
      </c>
      <c r="F85" t="str">
        <f t="shared" si="4"/>
        <v>heterozygous</v>
      </c>
      <c r="G85" t="str">
        <f t="shared" si="4"/>
        <v>homozygous_ref</v>
      </c>
      <c r="H85" t="str">
        <f t="shared" si="4"/>
        <v>homozygous_ref</v>
      </c>
      <c r="I85">
        <f t="shared" si="5"/>
        <v>3</v>
      </c>
      <c r="J85" t="s">
        <v>162</v>
      </c>
      <c r="K85" t="s">
        <v>154</v>
      </c>
      <c r="L85" t="s">
        <v>239</v>
      </c>
      <c r="M85">
        <v>1.039370079</v>
      </c>
      <c r="N85" t="s">
        <v>164</v>
      </c>
      <c r="O85" t="s">
        <v>157</v>
      </c>
    </row>
    <row r="86" spans="1:15" x14ac:dyDescent="0.25">
      <c r="A86" t="s">
        <v>93</v>
      </c>
      <c r="B86" t="s">
        <v>2</v>
      </c>
      <c r="C86" s="1" t="s">
        <v>8</v>
      </c>
      <c r="D86" s="2" t="s">
        <v>9</v>
      </c>
      <c r="E86" s="3" t="s">
        <v>9</v>
      </c>
      <c r="F86" t="str">
        <f t="shared" si="4"/>
        <v>heterozygous</v>
      </c>
      <c r="G86" t="str">
        <f t="shared" si="4"/>
        <v>homozygous_ref</v>
      </c>
      <c r="H86" t="str">
        <f t="shared" si="4"/>
        <v>homozygous_ref</v>
      </c>
      <c r="I86">
        <f t="shared" si="5"/>
        <v>3</v>
      </c>
      <c r="J86" t="s">
        <v>162</v>
      </c>
      <c r="K86" t="s">
        <v>154</v>
      </c>
      <c r="L86" t="s">
        <v>240</v>
      </c>
      <c r="M86">
        <v>4</v>
      </c>
      <c r="N86" t="s">
        <v>164</v>
      </c>
      <c r="O86" t="s">
        <v>157</v>
      </c>
    </row>
    <row r="87" spans="1:15" x14ac:dyDescent="0.25">
      <c r="A87" t="s">
        <v>94</v>
      </c>
      <c r="B87" t="s">
        <v>2</v>
      </c>
      <c r="C87" s="1" t="s">
        <v>9</v>
      </c>
      <c r="D87" s="2" t="s">
        <v>9</v>
      </c>
      <c r="E87" s="3" t="s">
        <v>9</v>
      </c>
      <c r="F87" t="str">
        <f t="shared" si="4"/>
        <v>homozygous_ref</v>
      </c>
      <c r="G87" t="str">
        <f t="shared" si="4"/>
        <v>homozygous_ref</v>
      </c>
      <c r="H87" t="str">
        <f t="shared" si="4"/>
        <v>homozygous_ref</v>
      </c>
      <c r="I87">
        <f t="shared" si="5"/>
        <v>3</v>
      </c>
      <c r="J87" t="s">
        <v>167</v>
      </c>
      <c r="K87" t="s">
        <v>154</v>
      </c>
      <c r="L87" t="s">
        <v>241</v>
      </c>
      <c r="M87">
        <v>3.5470588240000001</v>
      </c>
      <c r="N87" t="s">
        <v>169</v>
      </c>
      <c r="O87" t="s">
        <v>157</v>
      </c>
    </row>
    <row r="88" spans="1:15" x14ac:dyDescent="0.25">
      <c r="A88" t="s">
        <v>95</v>
      </c>
      <c r="B88" t="s">
        <v>2</v>
      </c>
      <c r="C88" s="1" t="s">
        <v>9</v>
      </c>
      <c r="D88" s="2" t="s">
        <v>8</v>
      </c>
      <c r="E88" s="3" t="s">
        <v>9</v>
      </c>
      <c r="F88" t="str">
        <f t="shared" si="4"/>
        <v>homozygous_ref</v>
      </c>
      <c r="G88" t="str">
        <f t="shared" si="4"/>
        <v>heterozygous</v>
      </c>
      <c r="H88" t="str">
        <f t="shared" si="4"/>
        <v>homozygous_ref</v>
      </c>
      <c r="I88">
        <f t="shared" si="5"/>
        <v>3</v>
      </c>
      <c r="J88" t="s">
        <v>167</v>
      </c>
      <c r="K88" t="s">
        <v>154</v>
      </c>
      <c r="L88" t="s">
        <v>242</v>
      </c>
      <c r="M88">
        <v>3.629411765</v>
      </c>
      <c r="N88" t="s">
        <v>169</v>
      </c>
      <c r="O88" t="s">
        <v>157</v>
      </c>
    </row>
    <row r="89" spans="1:15" x14ac:dyDescent="0.25">
      <c r="A89" t="s">
        <v>96</v>
      </c>
      <c r="B89" t="s">
        <v>2</v>
      </c>
      <c r="C89" s="1" t="s">
        <v>8</v>
      </c>
      <c r="D89" s="2" t="s">
        <v>9</v>
      </c>
      <c r="E89" s="3" t="s">
        <v>9</v>
      </c>
      <c r="F89" t="str">
        <f t="shared" si="4"/>
        <v>heterozygous</v>
      </c>
      <c r="G89" t="str">
        <f t="shared" si="4"/>
        <v>homozygous_ref</v>
      </c>
      <c r="H89" t="str">
        <f t="shared" si="4"/>
        <v>homozygous_ref</v>
      </c>
      <c r="I89">
        <f t="shared" si="5"/>
        <v>3</v>
      </c>
      <c r="J89" t="s">
        <v>167</v>
      </c>
      <c r="K89" t="s">
        <v>154</v>
      </c>
      <c r="L89" t="s">
        <v>243</v>
      </c>
      <c r="M89">
        <v>3.0058823530000001</v>
      </c>
      <c r="N89" t="s">
        <v>169</v>
      </c>
      <c r="O89" t="s">
        <v>157</v>
      </c>
    </row>
    <row r="90" spans="1:15" x14ac:dyDescent="0.25">
      <c r="A90" t="s">
        <v>97</v>
      </c>
      <c r="B90" t="s">
        <v>2</v>
      </c>
      <c r="C90" s="1" t="s">
        <v>8</v>
      </c>
      <c r="D90" s="2" t="s">
        <v>8</v>
      </c>
      <c r="E90" s="3" t="s">
        <v>8</v>
      </c>
      <c r="F90" t="str">
        <f t="shared" si="4"/>
        <v>heterozygous</v>
      </c>
      <c r="G90" t="str">
        <f t="shared" si="4"/>
        <v>heterozygous</v>
      </c>
      <c r="H90" t="str">
        <f t="shared" si="4"/>
        <v>heterozygous</v>
      </c>
      <c r="I90">
        <f t="shared" si="5"/>
        <v>3</v>
      </c>
      <c r="J90" t="s">
        <v>171</v>
      </c>
      <c r="K90" t="s">
        <v>172</v>
      </c>
      <c r="L90" t="s">
        <v>244</v>
      </c>
      <c r="M90">
        <v>3.9352941179999998</v>
      </c>
      <c r="N90" t="s">
        <v>174</v>
      </c>
      <c r="O90" t="s">
        <v>175</v>
      </c>
    </row>
    <row r="91" spans="1:15" x14ac:dyDescent="0.25">
      <c r="A91" t="s">
        <v>98</v>
      </c>
      <c r="B91" t="s">
        <v>2</v>
      </c>
      <c r="C91" s="1" t="s">
        <v>8</v>
      </c>
      <c r="D91" s="2" t="s">
        <v>8</v>
      </c>
      <c r="E91" s="3" t="s">
        <v>8</v>
      </c>
      <c r="F91" t="str">
        <f t="shared" si="4"/>
        <v>heterozygous</v>
      </c>
      <c r="G91" t="str">
        <f t="shared" si="4"/>
        <v>heterozygous</v>
      </c>
      <c r="H91" t="str">
        <f t="shared" si="4"/>
        <v>heterozygous</v>
      </c>
      <c r="I91">
        <f t="shared" si="5"/>
        <v>3</v>
      </c>
      <c r="J91" t="s">
        <v>171</v>
      </c>
      <c r="K91" t="s">
        <v>172</v>
      </c>
      <c r="L91" t="s">
        <v>245</v>
      </c>
      <c r="M91">
        <v>3.8588235289999999</v>
      </c>
      <c r="N91" t="s">
        <v>174</v>
      </c>
      <c r="O91" t="s">
        <v>175</v>
      </c>
    </row>
    <row r="92" spans="1:15" x14ac:dyDescent="0.25">
      <c r="A92" t="s">
        <v>99</v>
      </c>
      <c r="B92" t="s">
        <v>2</v>
      </c>
      <c r="C92" s="1" t="s">
        <v>9</v>
      </c>
      <c r="D92" s="2" t="s">
        <v>8</v>
      </c>
      <c r="E92" s="3" t="s">
        <v>9</v>
      </c>
      <c r="F92" t="str">
        <f t="shared" si="4"/>
        <v>homozygous_ref</v>
      </c>
      <c r="G92" t="str">
        <f t="shared" si="4"/>
        <v>heterozygous</v>
      </c>
      <c r="H92" t="str">
        <f t="shared" si="4"/>
        <v>homozygous_ref</v>
      </c>
      <c r="I92">
        <f t="shared" si="5"/>
        <v>3</v>
      </c>
      <c r="J92" t="s">
        <v>171</v>
      </c>
      <c r="K92" t="s">
        <v>172</v>
      </c>
      <c r="L92" t="s">
        <v>246</v>
      </c>
      <c r="M92">
        <v>3.2941176470000002</v>
      </c>
      <c r="N92" t="s">
        <v>174</v>
      </c>
      <c r="O92" t="s">
        <v>175</v>
      </c>
    </row>
    <row r="93" spans="1:15" x14ac:dyDescent="0.25">
      <c r="A93" t="s">
        <v>100</v>
      </c>
      <c r="B93" t="s">
        <v>2</v>
      </c>
      <c r="C93" s="1" t="s">
        <v>8</v>
      </c>
      <c r="D93" s="2" t="s">
        <v>8</v>
      </c>
      <c r="E93" s="3" t="s">
        <v>9</v>
      </c>
      <c r="F93" t="str">
        <f t="shared" si="4"/>
        <v>heterozygous</v>
      </c>
      <c r="G93" t="str">
        <f t="shared" si="4"/>
        <v>heterozygous</v>
      </c>
      <c r="H93" t="str">
        <f t="shared" si="4"/>
        <v>homozygous_ref</v>
      </c>
      <c r="I93">
        <f t="shared" si="5"/>
        <v>3</v>
      </c>
      <c r="J93" t="s">
        <v>171</v>
      </c>
      <c r="K93" t="s">
        <v>172</v>
      </c>
      <c r="L93" t="s">
        <v>247</v>
      </c>
      <c r="M93">
        <v>3.9529411759999999</v>
      </c>
      <c r="N93" t="s">
        <v>174</v>
      </c>
      <c r="O93" t="s">
        <v>175</v>
      </c>
    </row>
    <row r="94" spans="1:15" x14ac:dyDescent="0.25">
      <c r="A94" t="s">
        <v>101</v>
      </c>
      <c r="B94" t="s">
        <v>2</v>
      </c>
      <c r="C94" s="1" t="s">
        <v>8</v>
      </c>
      <c r="D94" s="2" t="s">
        <v>8</v>
      </c>
      <c r="E94" s="3" t="s">
        <v>9</v>
      </c>
      <c r="F94" t="str">
        <f t="shared" si="4"/>
        <v>heterozygous</v>
      </c>
      <c r="G94" t="str">
        <f t="shared" si="4"/>
        <v>heterozygous</v>
      </c>
      <c r="H94" t="str">
        <f t="shared" si="4"/>
        <v>homozygous_ref</v>
      </c>
      <c r="I94">
        <f t="shared" si="5"/>
        <v>3</v>
      </c>
      <c r="J94" t="s">
        <v>171</v>
      </c>
      <c r="K94" t="s">
        <v>172</v>
      </c>
      <c r="L94" t="s">
        <v>248</v>
      </c>
      <c r="M94">
        <v>3.817647059</v>
      </c>
      <c r="N94" t="s">
        <v>174</v>
      </c>
      <c r="O94" t="s">
        <v>175</v>
      </c>
    </row>
    <row r="95" spans="1:15" x14ac:dyDescent="0.25">
      <c r="A95" t="s">
        <v>102</v>
      </c>
      <c r="B95" t="s">
        <v>2</v>
      </c>
      <c r="C95" s="1" t="s">
        <v>8</v>
      </c>
      <c r="D95" s="2" t="s">
        <v>8</v>
      </c>
      <c r="E95" s="3" t="s">
        <v>9</v>
      </c>
      <c r="F95" t="str">
        <f t="shared" si="4"/>
        <v>heterozygous</v>
      </c>
      <c r="G95" t="str">
        <f t="shared" si="4"/>
        <v>heterozygous</v>
      </c>
      <c r="H95" t="str">
        <f t="shared" si="4"/>
        <v>homozygous_ref</v>
      </c>
      <c r="I95">
        <f t="shared" si="5"/>
        <v>3</v>
      </c>
      <c r="J95" t="s">
        <v>171</v>
      </c>
      <c r="K95" t="s">
        <v>172</v>
      </c>
      <c r="L95" t="s">
        <v>249</v>
      </c>
      <c r="M95">
        <v>3.3235294120000001</v>
      </c>
      <c r="N95" t="s">
        <v>174</v>
      </c>
      <c r="O95" t="s">
        <v>175</v>
      </c>
    </row>
    <row r="96" spans="1:15" x14ac:dyDescent="0.25">
      <c r="A96" t="s">
        <v>103</v>
      </c>
      <c r="B96" t="s">
        <v>2</v>
      </c>
      <c r="C96" s="1" t="s">
        <v>9</v>
      </c>
      <c r="D96" s="2" t="s">
        <v>9</v>
      </c>
      <c r="E96" s="3" t="s">
        <v>8</v>
      </c>
      <c r="F96" t="str">
        <f t="shared" si="4"/>
        <v>homozygous_ref</v>
      </c>
      <c r="G96" t="str">
        <f t="shared" si="4"/>
        <v>homozygous_ref</v>
      </c>
      <c r="H96" t="str">
        <f t="shared" si="4"/>
        <v>heterozygous</v>
      </c>
      <c r="I96">
        <f t="shared" si="5"/>
        <v>3</v>
      </c>
      <c r="J96" t="s">
        <v>171</v>
      </c>
      <c r="K96" t="s">
        <v>172</v>
      </c>
      <c r="L96" t="s">
        <v>250</v>
      </c>
      <c r="M96">
        <v>2.6706586830000001</v>
      </c>
      <c r="N96" t="s">
        <v>174</v>
      </c>
      <c r="O96" t="s">
        <v>175</v>
      </c>
    </row>
    <row r="97" spans="1:15" x14ac:dyDescent="0.25">
      <c r="A97" t="s">
        <v>104</v>
      </c>
      <c r="B97" t="s">
        <v>2</v>
      </c>
      <c r="C97" s="1" t="s">
        <v>8</v>
      </c>
      <c r="D97" s="2" t="s">
        <v>9</v>
      </c>
      <c r="E97" s="3" t="s">
        <v>8</v>
      </c>
      <c r="F97" t="str">
        <f t="shared" si="4"/>
        <v>heterozygous</v>
      </c>
      <c r="G97" t="str">
        <f t="shared" si="4"/>
        <v>homozygous_ref</v>
      </c>
      <c r="H97" t="str">
        <f t="shared" si="4"/>
        <v>heterozygous</v>
      </c>
      <c r="I97">
        <f t="shared" si="5"/>
        <v>3</v>
      </c>
      <c r="J97" t="s">
        <v>171</v>
      </c>
      <c r="K97" t="s">
        <v>172</v>
      </c>
      <c r="L97" t="s">
        <v>251</v>
      </c>
      <c r="M97">
        <v>3.7588235289999998</v>
      </c>
      <c r="N97" t="s">
        <v>174</v>
      </c>
      <c r="O97" t="s">
        <v>175</v>
      </c>
    </row>
    <row r="98" spans="1:15" x14ac:dyDescent="0.25">
      <c r="A98" t="s">
        <v>105</v>
      </c>
      <c r="B98" t="s">
        <v>2</v>
      </c>
      <c r="C98" s="1" t="s">
        <v>9</v>
      </c>
      <c r="D98" s="2" t="s">
        <v>8</v>
      </c>
      <c r="E98" s="3" t="s">
        <v>9</v>
      </c>
      <c r="F98" t="str">
        <f t="shared" ref="F98:H110" si="6">IF(C98="0/0","homozygous_ref","heterozygous")</f>
        <v>homozygous_ref</v>
      </c>
      <c r="G98" t="str">
        <f t="shared" si="6"/>
        <v>heterozygous</v>
      </c>
      <c r="H98" t="str">
        <f t="shared" si="6"/>
        <v>homozygous_ref</v>
      </c>
      <c r="I98">
        <f t="shared" ref="I98:I110" si="7">IF(B98="react_pcf",1,IF(B98="react_agg",2,IF(B98="start_agg",3,"")))</f>
        <v>3</v>
      </c>
      <c r="J98" t="s">
        <v>171</v>
      </c>
      <c r="K98" t="s">
        <v>172</v>
      </c>
      <c r="L98" t="s">
        <v>252</v>
      </c>
      <c r="M98">
        <v>-0.94705882399999997</v>
      </c>
      <c r="N98" t="s">
        <v>174</v>
      </c>
      <c r="O98" t="s">
        <v>175</v>
      </c>
    </row>
    <row r="99" spans="1:15" x14ac:dyDescent="0.25">
      <c r="A99" t="s">
        <v>106</v>
      </c>
      <c r="B99" t="s">
        <v>2</v>
      </c>
      <c r="C99" s="1" t="s">
        <v>8</v>
      </c>
      <c r="D99" s="2" t="s">
        <v>8</v>
      </c>
      <c r="E99" s="3" t="s">
        <v>9</v>
      </c>
      <c r="F99" t="str">
        <f t="shared" si="6"/>
        <v>heterozygous</v>
      </c>
      <c r="G99" t="str">
        <f t="shared" si="6"/>
        <v>heterozygous</v>
      </c>
      <c r="H99" t="str">
        <f t="shared" si="6"/>
        <v>homozygous_ref</v>
      </c>
      <c r="I99">
        <f t="shared" si="7"/>
        <v>3</v>
      </c>
      <c r="J99" t="s">
        <v>171</v>
      </c>
      <c r="K99" t="s">
        <v>172</v>
      </c>
      <c r="L99" t="s">
        <v>253</v>
      </c>
      <c r="M99">
        <v>3.2976190480000001</v>
      </c>
      <c r="N99" t="s">
        <v>174</v>
      </c>
      <c r="O99" t="s">
        <v>175</v>
      </c>
    </row>
    <row r="100" spans="1:15" x14ac:dyDescent="0.25">
      <c r="A100" t="s">
        <v>107</v>
      </c>
      <c r="B100" t="s">
        <v>2</v>
      </c>
      <c r="C100" s="1" t="s">
        <v>8</v>
      </c>
      <c r="D100" s="2" t="s">
        <v>8</v>
      </c>
      <c r="E100" s="3" t="s">
        <v>9</v>
      </c>
      <c r="F100" t="str">
        <f t="shared" si="6"/>
        <v>heterozygous</v>
      </c>
      <c r="G100" t="str">
        <f t="shared" si="6"/>
        <v>heterozygous</v>
      </c>
      <c r="H100" t="str">
        <f t="shared" si="6"/>
        <v>homozygous_ref</v>
      </c>
      <c r="I100">
        <f t="shared" si="7"/>
        <v>3</v>
      </c>
      <c r="J100" t="s">
        <v>180</v>
      </c>
      <c r="K100" t="s">
        <v>172</v>
      </c>
      <c r="L100" t="s">
        <v>254</v>
      </c>
      <c r="M100">
        <v>3.3823529410000002</v>
      </c>
      <c r="N100" t="s">
        <v>182</v>
      </c>
      <c r="O100" t="s">
        <v>175</v>
      </c>
    </row>
    <row r="101" spans="1:15" x14ac:dyDescent="0.25">
      <c r="A101" t="s">
        <v>108</v>
      </c>
      <c r="B101" t="s">
        <v>2</v>
      </c>
      <c r="C101" s="1" t="s">
        <v>8</v>
      </c>
      <c r="D101" s="2" t="s">
        <v>9</v>
      </c>
      <c r="E101" s="3" t="s">
        <v>8</v>
      </c>
      <c r="F101" t="str">
        <f t="shared" si="6"/>
        <v>heterozygous</v>
      </c>
      <c r="G101" t="str">
        <f t="shared" si="6"/>
        <v>homozygous_ref</v>
      </c>
      <c r="H101" t="str">
        <f t="shared" si="6"/>
        <v>heterozygous</v>
      </c>
      <c r="I101">
        <f t="shared" si="7"/>
        <v>3</v>
      </c>
      <c r="J101" t="s">
        <v>180</v>
      </c>
      <c r="K101" t="s">
        <v>172</v>
      </c>
      <c r="L101" t="s">
        <v>255</v>
      </c>
      <c r="M101">
        <v>2.0869565219999999</v>
      </c>
      <c r="N101" t="s">
        <v>182</v>
      </c>
      <c r="O101" t="s">
        <v>175</v>
      </c>
    </row>
    <row r="102" spans="1:15" x14ac:dyDescent="0.25">
      <c r="A102" t="s">
        <v>109</v>
      </c>
      <c r="B102" t="s">
        <v>2</v>
      </c>
      <c r="C102" s="1" t="s">
        <v>8</v>
      </c>
      <c r="D102" s="2" t="s">
        <v>8</v>
      </c>
      <c r="E102" s="3" t="s">
        <v>9</v>
      </c>
      <c r="F102" t="str">
        <f t="shared" si="6"/>
        <v>heterozygous</v>
      </c>
      <c r="G102" t="str">
        <f t="shared" si="6"/>
        <v>heterozygous</v>
      </c>
      <c r="H102" t="str">
        <f t="shared" si="6"/>
        <v>homozygous_ref</v>
      </c>
      <c r="I102">
        <f t="shared" si="7"/>
        <v>3</v>
      </c>
      <c r="J102" t="s">
        <v>180</v>
      </c>
      <c r="K102" t="s">
        <v>172</v>
      </c>
      <c r="L102" t="s">
        <v>256</v>
      </c>
      <c r="M102">
        <v>3.5235294119999998</v>
      </c>
      <c r="N102" t="s">
        <v>182</v>
      </c>
      <c r="O102" t="s">
        <v>175</v>
      </c>
    </row>
    <row r="103" spans="1:15" x14ac:dyDescent="0.25">
      <c r="A103" t="s">
        <v>110</v>
      </c>
      <c r="B103" t="s">
        <v>2</v>
      </c>
      <c r="C103" s="1" t="s">
        <v>8</v>
      </c>
      <c r="D103" s="2" t="s">
        <v>8</v>
      </c>
      <c r="E103" s="3" t="s">
        <v>9</v>
      </c>
      <c r="F103" t="str">
        <f t="shared" si="6"/>
        <v>heterozygous</v>
      </c>
      <c r="G103" t="str">
        <f t="shared" si="6"/>
        <v>heterozygous</v>
      </c>
      <c r="H103" t="str">
        <f t="shared" si="6"/>
        <v>homozygous_ref</v>
      </c>
      <c r="I103">
        <f t="shared" si="7"/>
        <v>3</v>
      </c>
      <c r="J103" t="s">
        <v>180</v>
      </c>
      <c r="K103" t="s">
        <v>172</v>
      </c>
      <c r="L103" t="s">
        <v>257</v>
      </c>
      <c r="M103">
        <v>3.447058824</v>
      </c>
      <c r="N103" t="s">
        <v>182</v>
      </c>
      <c r="O103" t="s">
        <v>175</v>
      </c>
    </row>
    <row r="104" spans="1:15" x14ac:dyDescent="0.25">
      <c r="A104" t="s">
        <v>111</v>
      </c>
      <c r="B104" t="s">
        <v>2</v>
      </c>
      <c r="C104" s="1" t="s">
        <v>8</v>
      </c>
      <c r="D104" s="2" t="s">
        <v>8</v>
      </c>
      <c r="E104" s="3" t="s">
        <v>9</v>
      </c>
      <c r="F104" t="str">
        <f t="shared" si="6"/>
        <v>heterozygous</v>
      </c>
      <c r="G104" t="str">
        <f t="shared" si="6"/>
        <v>heterozygous</v>
      </c>
      <c r="H104" t="str">
        <f t="shared" si="6"/>
        <v>homozygous_ref</v>
      </c>
      <c r="I104">
        <f t="shared" si="7"/>
        <v>3</v>
      </c>
      <c r="J104" t="s">
        <v>180</v>
      </c>
      <c r="K104" t="s">
        <v>172</v>
      </c>
      <c r="L104" t="s">
        <v>258</v>
      </c>
      <c r="M104">
        <v>-1.5217391300000001</v>
      </c>
      <c r="N104" t="s">
        <v>182</v>
      </c>
      <c r="O104" t="s">
        <v>175</v>
      </c>
    </row>
    <row r="105" spans="1:15" x14ac:dyDescent="0.25">
      <c r="A105" t="s">
        <v>112</v>
      </c>
      <c r="B105" t="s">
        <v>2</v>
      </c>
      <c r="C105" s="1" t="s">
        <v>8</v>
      </c>
      <c r="D105" s="2" t="s">
        <v>9</v>
      </c>
      <c r="E105" s="3" t="s">
        <v>9</v>
      </c>
      <c r="F105" t="str">
        <f t="shared" si="6"/>
        <v>heterozygous</v>
      </c>
      <c r="G105" t="str">
        <f t="shared" si="6"/>
        <v>homozygous_ref</v>
      </c>
      <c r="H105" t="str">
        <f t="shared" si="6"/>
        <v>homozygous_ref</v>
      </c>
      <c r="I105">
        <f t="shared" si="7"/>
        <v>3</v>
      </c>
      <c r="J105" t="s">
        <v>189</v>
      </c>
      <c r="K105" t="s">
        <v>172</v>
      </c>
      <c r="L105" t="s">
        <v>259</v>
      </c>
      <c r="M105">
        <v>3.9764705880000002</v>
      </c>
      <c r="N105" t="s">
        <v>191</v>
      </c>
      <c r="O105" t="s">
        <v>175</v>
      </c>
    </row>
    <row r="106" spans="1:15" x14ac:dyDescent="0.25">
      <c r="A106" t="s">
        <v>113</v>
      </c>
      <c r="B106" t="s">
        <v>2</v>
      </c>
      <c r="C106" s="1" t="s">
        <v>8</v>
      </c>
      <c r="D106" s="2" t="s">
        <v>8</v>
      </c>
      <c r="E106" s="3" t="s">
        <v>9</v>
      </c>
      <c r="F106" t="str">
        <f t="shared" si="6"/>
        <v>heterozygous</v>
      </c>
      <c r="G106" t="str">
        <f t="shared" si="6"/>
        <v>heterozygous</v>
      </c>
      <c r="H106" t="str">
        <f t="shared" si="6"/>
        <v>homozygous_ref</v>
      </c>
      <c r="I106">
        <f t="shared" si="7"/>
        <v>3</v>
      </c>
      <c r="J106" t="s">
        <v>189</v>
      </c>
      <c r="K106" t="s">
        <v>172</v>
      </c>
      <c r="L106" t="s">
        <v>260</v>
      </c>
      <c r="M106">
        <v>3.317647059</v>
      </c>
      <c r="N106" t="s">
        <v>191</v>
      </c>
      <c r="O106" t="s">
        <v>175</v>
      </c>
    </row>
    <row r="107" spans="1:15" x14ac:dyDescent="0.25">
      <c r="A107" t="s">
        <v>114</v>
      </c>
      <c r="B107" t="s">
        <v>2</v>
      </c>
      <c r="C107" s="1" t="s">
        <v>8</v>
      </c>
      <c r="D107" s="2" t="s">
        <v>9</v>
      </c>
      <c r="E107" s="3" t="s">
        <v>9</v>
      </c>
      <c r="F107" t="str">
        <f t="shared" si="6"/>
        <v>heterozygous</v>
      </c>
      <c r="G107" t="str">
        <f t="shared" si="6"/>
        <v>homozygous_ref</v>
      </c>
      <c r="H107" t="str">
        <f t="shared" si="6"/>
        <v>homozygous_ref</v>
      </c>
      <c r="I107">
        <f t="shared" si="7"/>
        <v>3</v>
      </c>
      <c r="J107" t="s">
        <v>189</v>
      </c>
      <c r="K107" t="s">
        <v>172</v>
      </c>
      <c r="L107" t="s">
        <v>261</v>
      </c>
      <c r="M107">
        <v>4</v>
      </c>
      <c r="N107" t="s">
        <v>191</v>
      </c>
      <c r="O107" t="s">
        <v>175</v>
      </c>
    </row>
    <row r="108" spans="1:15" x14ac:dyDescent="0.25">
      <c r="A108" t="s">
        <v>115</v>
      </c>
      <c r="B108" t="s">
        <v>2</v>
      </c>
      <c r="C108" s="1" t="s">
        <v>9</v>
      </c>
      <c r="D108" s="2" t="s">
        <v>8</v>
      </c>
      <c r="E108" s="3" t="s">
        <v>9</v>
      </c>
      <c r="F108" t="str">
        <f t="shared" si="6"/>
        <v>homozygous_ref</v>
      </c>
      <c r="G108" t="str">
        <f t="shared" si="6"/>
        <v>heterozygous</v>
      </c>
      <c r="H108" t="str">
        <f t="shared" si="6"/>
        <v>homozygous_ref</v>
      </c>
      <c r="I108">
        <f t="shared" si="7"/>
        <v>3</v>
      </c>
      <c r="J108" t="s">
        <v>189</v>
      </c>
      <c r="K108" t="s">
        <v>172</v>
      </c>
      <c r="L108" t="s">
        <v>262</v>
      </c>
      <c r="M108">
        <v>3.5176470590000002</v>
      </c>
      <c r="N108" t="s">
        <v>191</v>
      </c>
      <c r="O108" t="s">
        <v>175</v>
      </c>
    </row>
    <row r="109" spans="1:15" x14ac:dyDescent="0.25">
      <c r="A109" t="s">
        <v>116</v>
      </c>
      <c r="B109" t="s">
        <v>2</v>
      </c>
      <c r="C109" s="1" t="s">
        <v>8</v>
      </c>
      <c r="D109" s="2" t="s">
        <v>8</v>
      </c>
      <c r="E109" s="3" t="s">
        <v>9</v>
      </c>
      <c r="F109" t="str">
        <f t="shared" si="6"/>
        <v>heterozygous</v>
      </c>
      <c r="G109" t="str">
        <f t="shared" si="6"/>
        <v>heterozygous</v>
      </c>
      <c r="H109" t="str">
        <f t="shared" si="6"/>
        <v>homozygous_ref</v>
      </c>
      <c r="I109">
        <f t="shared" si="7"/>
        <v>3</v>
      </c>
      <c r="J109" t="s">
        <v>189</v>
      </c>
      <c r="K109" t="s">
        <v>172</v>
      </c>
      <c r="L109" t="s">
        <v>263</v>
      </c>
      <c r="M109">
        <v>3.9941176469999999</v>
      </c>
      <c r="N109" t="s">
        <v>191</v>
      </c>
      <c r="O109" t="s">
        <v>175</v>
      </c>
    </row>
    <row r="110" spans="1:15" x14ac:dyDescent="0.25">
      <c r="A110" t="s">
        <v>117</v>
      </c>
      <c r="B110" t="s">
        <v>2</v>
      </c>
      <c r="C110" s="1" t="s">
        <v>8</v>
      </c>
      <c r="D110" s="2" t="s">
        <v>9</v>
      </c>
      <c r="E110" s="3" t="s">
        <v>9</v>
      </c>
      <c r="F110" t="str">
        <f t="shared" si="6"/>
        <v>heterozygous</v>
      </c>
      <c r="G110" t="str">
        <f t="shared" si="6"/>
        <v>homozygous_ref</v>
      </c>
      <c r="H110" t="str">
        <f t="shared" si="6"/>
        <v>homozygous_ref</v>
      </c>
      <c r="I110">
        <f t="shared" si="7"/>
        <v>3</v>
      </c>
      <c r="J110" t="s">
        <v>189</v>
      </c>
      <c r="K110" t="s">
        <v>172</v>
      </c>
      <c r="L110" t="s">
        <v>264</v>
      </c>
      <c r="M110">
        <v>3.2529411760000002</v>
      </c>
      <c r="N110" t="s">
        <v>191</v>
      </c>
      <c r="O110" t="s">
        <v>175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Data_R2</vt:lpstr>
      <vt:lpstr>Data_R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Krapf</dc:creator>
  <cp:lastModifiedBy>PK</cp:lastModifiedBy>
  <dcterms:created xsi:type="dcterms:W3CDTF">2015-06-05T18:19:34Z</dcterms:created>
  <dcterms:modified xsi:type="dcterms:W3CDTF">2025-12-31T08:41:56Z</dcterms:modified>
</cp:coreProperties>
</file>