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sjayo/Library/CloudStorage/Dropbox/"/>
    </mc:Choice>
  </mc:AlternateContent>
  <xr:revisionPtr revIDLastSave="0" documentId="13_ncr:1_{38AE1741-8570-1340-B280-97B5DAE45763}" xr6:coauthVersionLast="45" xr6:coauthVersionMax="45" xr10:uidLastSave="{00000000-0000-0000-0000-000000000000}"/>
  <bookViews>
    <workbookView xWindow="0" yWindow="2220" windowWidth="23260" windowHeight="13900" tabRatio="775" xr2:uid="{00000000-000D-0000-FFFF-FFFF00000000}"/>
  </bookViews>
  <sheets>
    <sheet name="Summary Table e(70)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" i="7" l="1"/>
  <c r="V18" i="7"/>
  <c r="V19" i="7"/>
  <c r="Z25" i="7" l="1"/>
  <c r="Z24" i="7"/>
  <c r="Z23" i="7"/>
  <c r="Z19" i="7"/>
  <c r="Z18" i="7"/>
  <c r="Z17" i="7"/>
  <c r="Z13" i="7"/>
  <c r="Z12" i="7"/>
  <c r="Z11" i="7"/>
  <c r="V25" i="7"/>
  <c r="V24" i="7"/>
  <c r="V23" i="7"/>
  <c r="V13" i="7"/>
  <c r="V12" i="7"/>
  <c r="V11" i="7"/>
  <c r="R25" i="7"/>
  <c r="R24" i="7"/>
  <c r="R23" i="7"/>
  <c r="R19" i="7"/>
  <c r="R18" i="7"/>
  <c r="R17" i="7"/>
  <c r="R13" i="7"/>
  <c r="R12" i="7"/>
  <c r="R11" i="7"/>
  <c r="N25" i="7"/>
  <c r="N24" i="7"/>
  <c r="N23" i="7"/>
  <c r="N19" i="7"/>
  <c r="N18" i="7"/>
  <c r="N17" i="7"/>
  <c r="N13" i="7"/>
  <c r="N12" i="7"/>
  <c r="N11" i="7"/>
  <c r="J13" i="7"/>
  <c r="J12" i="7"/>
  <c r="J11" i="7"/>
  <c r="J19" i="7"/>
  <c r="J18" i="7"/>
  <c r="J17" i="7"/>
  <c r="J25" i="7"/>
  <c r="J24" i="7"/>
  <c r="J23" i="7"/>
  <c r="F13" i="7"/>
  <c r="F12" i="7"/>
  <c r="F11" i="7"/>
  <c r="F25" i="7"/>
  <c r="F24" i="7"/>
  <c r="F23" i="7"/>
  <c r="F19" i="7"/>
  <c r="F18" i="7"/>
  <c r="F17" i="7"/>
</calcChain>
</file>

<file path=xl/sharedStrings.xml><?xml version="1.0" encoding="utf-8"?>
<sst xmlns="http://schemas.openxmlformats.org/spreadsheetml/2006/main" count="50" uniqueCount="30">
  <si>
    <t>Okinawa</t>
  </si>
  <si>
    <t>e(70) M</t>
  </si>
  <si>
    <t>e(70) F</t>
  </si>
  <si>
    <t>Japan</t>
  </si>
  <si>
    <t>Sardinia</t>
  </si>
  <si>
    <t>Nicoya</t>
  </si>
  <si>
    <t>Italy</t>
  </si>
  <si>
    <t>Costa Rica</t>
  </si>
  <si>
    <t>95% CI</t>
  </si>
  <si>
    <t>e(70) (M) Composite (France, Japan, Hong Kong)</t>
  </si>
  <si>
    <t>e(70) (F) Composite (France, Japan, Hong Kong)</t>
  </si>
  <si>
    <t xml:space="preserve"> </t>
  </si>
  <si>
    <t>e(70) (M) Country of Origin</t>
  </si>
  <si>
    <t xml:space="preserve">e(70) (F) Country of Origin </t>
  </si>
  <si>
    <t>e(70) (M) slope change</t>
  </si>
  <si>
    <t>e(70) (M) Country of Origin slope change</t>
  </si>
  <si>
    <t>e(70) (M) Composite slope change</t>
  </si>
  <si>
    <t>e(70) (F) slope change</t>
  </si>
  <si>
    <t>e(70) (F) Country of Origin slope change</t>
  </si>
  <si>
    <t>e(70) (F) Composite slope change</t>
  </si>
  <si>
    <t>low CI</t>
  </si>
  <si>
    <t>up CI</t>
  </si>
  <si>
    <t>Life expectancy at age 70 [e(70)], by sex, confidence intervals, and slope change (Sardinia, Okinawa, Nicoya and composite countries (1987-2019)</t>
  </si>
  <si>
    <t>Table 2</t>
  </si>
  <si>
    <t>1987-1991</t>
  </si>
  <si>
    <t>1997-2001</t>
  </si>
  <si>
    <t>2008-2012</t>
  </si>
  <si>
    <t>2015-2019</t>
  </si>
  <si>
    <t>1995-1999</t>
  </si>
  <si>
    <t>2005-2009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</si>
</sst>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K75"/>
  <sheetViews>
    <sheetView tabSelected="1" zoomScale="80" zoomScaleNormal="80" workbookViewId="0">
      <selection activeCell="B4" sqref="B4"/>
    </sheetView>
  </sheetViews>
  <sheetFormatPr baseColWidth="10" defaultColWidth="11.1640625" defaultRowHeight="16" x14ac:dyDescent="0.2"/>
  <cols>
    <col min="2" max="2" width="15.33203125" customWidth="1"/>
    <col min="3" max="3" width="20.5" customWidth="1"/>
    <col min="4" max="5" width="11.33203125" customWidth="1"/>
    <col min="6" max="6" width="24" style="3" customWidth="1"/>
    <col min="7" max="7" width="31.83203125" customWidth="1"/>
    <col min="8" max="9" width="12.83203125" customWidth="1"/>
    <col min="10" max="10" width="37.5" customWidth="1"/>
    <col min="11" max="11" width="44" customWidth="1"/>
    <col min="12" max="13" width="11.33203125" customWidth="1"/>
    <col min="14" max="14" width="29.1640625" customWidth="1"/>
    <col min="15" max="15" width="12.5" customWidth="1"/>
    <col min="16" max="17" width="11.33203125" customWidth="1"/>
    <col min="18" max="18" width="20.6640625" customWidth="1"/>
    <col min="19" max="19" width="27.33203125" customWidth="1"/>
    <col min="20" max="21" width="13.5" customWidth="1"/>
    <col min="22" max="22" width="35.1640625" customWidth="1"/>
    <col min="23" max="23" width="42" customWidth="1"/>
    <col min="24" max="25" width="13" customWidth="1"/>
    <col min="26" max="26" width="31.5" customWidth="1"/>
    <col min="27" max="27" width="38" customWidth="1"/>
    <col min="28" max="28" width="22.6640625" customWidth="1"/>
    <col min="29" max="29" width="12.5" customWidth="1"/>
    <col min="30" max="30" width="44.5" customWidth="1"/>
    <col min="31" max="31" width="45.6640625" customWidth="1"/>
    <col min="32" max="32" width="49" customWidth="1"/>
    <col min="33" max="33" width="39.1640625" customWidth="1"/>
    <col min="34" max="34" width="37.6640625" customWidth="1"/>
    <col min="35" max="35" width="22.5" customWidth="1"/>
    <col min="36" max="36" width="39.83203125" customWidth="1"/>
    <col min="37" max="37" width="34.6640625" customWidth="1"/>
  </cols>
  <sheetData>
    <row r="4" spans="2:37" ht="24" x14ac:dyDescent="0.3">
      <c r="B4" s="8" t="s">
        <v>23</v>
      </c>
      <c r="C4" s="12" t="s">
        <v>22</v>
      </c>
    </row>
    <row r="7" spans="2:37" x14ac:dyDescent="0.2">
      <c r="C7" s="1" t="s">
        <v>1</v>
      </c>
      <c r="D7" s="1" t="s">
        <v>8</v>
      </c>
      <c r="E7" s="1"/>
      <c r="F7" s="9" t="s">
        <v>14</v>
      </c>
      <c r="G7" s="1" t="s">
        <v>12</v>
      </c>
      <c r="H7" s="1" t="s">
        <v>8</v>
      </c>
      <c r="I7" s="1"/>
      <c r="J7" s="9" t="s">
        <v>15</v>
      </c>
      <c r="K7" s="1" t="s">
        <v>9</v>
      </c>
      <c r="L7" s="1" t="s">
        <v>8</v>
      </c>
      <c r="M7" s="1"/>
      <c r="N7" s="9" t="s">
        <v>16</v>
      </c>
      <c r="O7" s="1" t="s">
        <v>2</v>
      </c>
      <c r="P7" s="1" t="s">
        <v>8</v>
      </c>
      <c r="Q7" s="1"/>
      <c r="R7" s="1" t="s">
        <v>17</v>
      </c>
      <c r="S7" s="1" t="s">
        <v>13</v>
      </c>
      <c r="T7" s="1" t="s">
        <v>8</v>
      </c>
      <c r="U7" s="1"/>
      <c r="V7" s="9" t="s">
        <v>18</v>
      </c>
      <c r="W7" s="1" t="s">
        <v>10</v>
      </c>
      <c r="X7" s="1" t="s">
        <v>8</v>
      </c>
      <c r="Y7" s="1"/>
      <c r="Z7" s="9" t="s">
        <v>19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 x14ac:dyDescent="0.2">
      <c r="D8" s="1" t="s">
        <v>20</v>
      </c>
      <c r="E8" s="1" t="s">
        <v>21</v>
      </c>
      <c r="H8" s="1" t="s">
        <v>20</v>
      </c>
      <c r="I8" s="1" t="s">
        <v>21</v>
      </c>
      <c r="L8" s="1" t="s">
        <v>20</v>
      </c>
      <c r="M8" s="1" t="s">
        <v>21</v>
      </c>
      <c r="P8" s="1" t="s">
        <v>20</v>
      </c>
      <c r="Q8" s="1" t="s">
        <v>21</v>
      </c>
      <c r="T8" s="1" t="s">
        <v>20</v>
      </c>
      <c r="U8" s="1" t="s">
        <v>21</v>
      </c>
      <c r="X8" s="1" t="s">
        <v>20</v>
      </c>
      <c r="Y8" s="1" t="s">
        <v>21</v>
      </c>
    </row>
    <row r="9" spans="2:37" ht="19" x14ac:dyDescent="0.25">
      <c r="B9" s="1" t="s">
        <v>4</v>
      </c>
      <c r="G9" s="6" t="s">
        <v>6</v>
      </c>
      <c r="S9" s="6" t="s">
        <v>6</v>
      </c>
      <c r="Z9" s="6"/>
      <c r="AF9" s="6"/>
    </row>
    <row r="10" spans="2:37" x14ac:dyDescent="0.2">
      <c r="B10" s="1" t="s">
        <v>24</v>
      </c>
      <c r="C10" s="4">
        <v>13.57</v>
      </c>
      <c r="D10" s="10">
        <v>13.024965366798501</v>
      </c>
      <c r="E10" s="10">
        <v>14.12293968924005</v>
      </c>
      <c r="F10" s="9"/>
      <c r="G10" s="4">
        <v>11.7545180170286</v>
      </c>
      <c r="H10" s="4">
        <v>11.74026665254077</v>
      </c>
      <c r="I10" s="4">
        <v>11.76876938151644</v>
      </c>
      <c r="K10" s="4">
        <v>12.4714167807214</v>
      </c>
      <c r="L10" s="4">
        <v>12.462460488336539</v>
      </c>
      <c r="M10" s="4">
        <v>12.480373073106261</v>
      </c>
      <c r="O10" s="4">
        <v>15.76</v>
      </c>
      <c r="P10" s="4">
        <v>15.24069397860886</v>
      </c>
      <c r="Q10" s="4">
        <v>16.284486154602959</v>
      </c>
      <c r="S10" s="4">
        <v>14.813289966284779</v>
      </c>
      <c r="T10" s="4">
        <v>14.800026128419439</v>
      </c>
      <c r="U10" s="4">
        <v>14.826553804150119</v>
      </c>
      <c r="W10" s="4">
        <v>15.74816742585446</v>
      </c>
      <c r="X10" s="4">
        <v>15.7397434661947</v>
      </c>
      <c r="Y10" s="4">
        <v>15.756591385514209</v>
      </c>
      <c r="Z10" s="4"/>
      <c r="AA10" s="4"/>
      <c r="AB10" s="1"/>
      <c r="AF10" s="4"/>
      <c r="AG10" s="5"/>
      <c r="AH10" s="1"/>
    </row>
    <row r="11" spans="2:37" ht="19" x14ac:dyDescent="0.25">
      <c r="B11" s="11" t="s">
        <v>25</v>
      </c>
      <c r="C11" s="4">
        <v>14.16</v>
      </c>
      <c r="D11" s="10">
        <v>13.62643101802623</v>
      </c>
      <c r="E11" s="10">
        <v>14.700691411943041</v>
      </c>
      <c r="F11" s="9">
        <f>(C11-C10)/10</f>
        <v>5.8999999999999983E-2</v>
      </c>
      <c r="G11" s="4">
        <v>12.829071953499129</v>
      </c>
      <c r="H11" s="4">
        <v>12.81559656255369</v>
      </c>
      <c r="I11" s="4">
        <v>12.84254734444457</v>
      </c>
      <c r="J11" s="9">
        <f>(G32-G31)/10</f>
        <v>0</v>
      </c>
      <c r="K11" s="4">
        <v>13.56107426777859</v>
      </c>
      <c r="L11" s="4">
        <v>13.552777806761821</v>
      </c>
      <c r="M11" s="4">
        <v>13.569370728795359</v>
      </c>
      <c r="N11" s="9">
        <f>(K32-K31)/10</f>
        <v>0</v>
      </c>
      <c r="O11" s="4">
        <v>16.16</v>
      </c>
      <c r="P11" s="4">
        <v>15.66804711770139</v>
      </c>
      <c r="Q11" s="4">
        <v>16.642413706142939</v>
      </c>
      <c r="R11" s="9">
        <f>(O11-O10)/10</f>
        <v>4.0000000000000036E-2</v>
      </c>
      <c r="S11" s="4">
        <v>16.171889649847021</v>
      </c>
      <c r="T11" s="4">
        <v>16.159339621958321</v>
      </c>
      <c r="U11" s="4">
        <v>16.184439677735721</v>
      </c>
      <c r="V11" s="9">
        <f>(S11-S10)/10</f>
        <v>0.13585996835622413</v>
      </c>
      <c r="W11" s="4">
        <v>17.499954913863061</v>
      </c>
      <c r="X11" s="4">
        <v>17.491997871823909</v>
      </c>
      <c r="Y11" s="4">
        <v>17.50791195590222</v>
      </c>
      <c r="Z11" s="9">
        <f>(W32-W31)/10</f>
        <v>0</v>
      </c>
      <c r="AA11" s="4"/>
      <c r="AB11" s="4"/>
      <c r="AF11" s="4"/>
      <c r="AG11" s="5"/>
      <c r="AH11" s="1"/>
    </row>
    <row r="12" spans="2:37" x14ac:dyDescent="0.2">
      <c r="B12" s="1" t="s">
        <v>26</v>
      </c>
      <c r="C12" s="4">
        <v>16.059999999999999</v>
      </c>
      <c r="D12" s="10">
        <v>15.54447338869317</v>
      </c>
      <c r="E12" s="10">
        <v>16.579713660844</v>
      </c>
      <c r="F12" s="9">
        <f>(C12-C11)/11</f>
        <v>0.17272727272727259</v>
      </c>
      <c r="G12" s="4">
        <v>14.46182529963326</v>
      </c>
      <c r="H12" s="4">
        <v>14.44931710958056</v>
      </c>
      <c r="I12" s="4">
        <v>14.474333489685961</v>
      </c>
      <c r="J12" s="9">
        <f>(G33-G32)/11</f>
        <v>0</v>
      </c>
      <c r="K12" s="4">
        <v>14.906254419564419</v>
      </c>
      <c r="L12" s="4">
        <v>14.89894034662785</v>
      </c>
      <c r="M12" s="4">
        <v>14.913568492501</v>
      </c>
      <c r="N12" s="9">
        <f>(K33-K32)/11</f>
        <v>0</v>
      </c>
      <c r="O12" s="4">
        <v>18.760000000000002</v>
      </c>
      <c r="P12" s="4">
        <v>18.28550661965879</v>
      </c>
      <c r="Q12" s="4">
        <v>19.232912049801389</v>
      </c>
      <c r="R12" s="9">
        <f>(O12-O11)/11</f>
        <v>0.2363636363636365</v>
      </c>
      <c r="S12" s="4">
        <v>17.534343352057491</v>
      </c>
      <c r="T12" s="4">
        <v>17.522700109439899</v>
      </c>
      <c r="U12" s="4">
        <v>17.545986594675082</v>
      </c>
      <c r="V12" s="9">
        <f>(S12-S11)/11</f>
        <v>0.12385942747367906</v>
      </c>
      <c r="W12" s="4">
        <v>19.07311832974025</v>
      </c>
      <c r="X12" s="4">
        <v>19.066013994349031</v>
      </c>
      <c r="Y12" s="4">
        <v>19.08022266513148</v>
      </c>
      <c r="Z12" s="9">
        <f>(W33-W32)/11</f>
        <v>0</v>
      </c>
      <c r="AA12" s="4"/>
      <c r="AB12" s="4"/>
      <c r="AF12" s="4"/>
      <c r="AG12" s="5"/>
      <c r="AH12" s="1"/>
    </row>
    <row r="13" spans="2:37" x14ac:dyDescent="0.2">
      <c r="B13" s="1" t="s">
        <v>27</v>
      </c>
      <c r="C13" s="4">
        <v>16.52</v>
      </c>
      <c r="D13" s="10">
        <v>15.977283928475259</v>
      </c>
      <c r="E13" s="10">
        <v>17.070045167180439</v>
      </c>
      <c r="F13" s="9">
        <f>(C13-C12)/7</f>
        <v>6.5714285714285836E-2</v>
      </c>
      <c r="G13" s="4">
        <v>15.235972246012921</v>
      </c>
      <c r="H13" s="4">
        <v>15.223831687191259</v>
      </c>
      <c r="I13" s="4">
        <v>15.248112804834591</v>
      </c>
      <c r="J13" s="9">
        <f>(G34-G33)/7</f>
        <v>0</v>
      </c>
      <c r="K13" s="4">
        <v>15.726239011265291</v>
      </c>
      <c r="L13" s="4">
        <v>15.71931169870432</v>
      </c>
      <c r="M13" s="4">
        <v>15.73316632382627</v>
      </c>
      <c r="N13" s="9">
        <f>(K34-K33)/7</f>
        <v>0</v>
      </c>
      <c r="O13" s="4">
        <v>19.12</v>
      </c>
      <c r="P13" s="4">
        <v>18.6542026489774</v>
      </c>
      <c r="Q13" s="4">
        <v>19.581797349008689</v>
      </c>
      <c r="R13" s="9">
        <f>(O13-O12)/7</f>
        <v>5.1428571428571344E-2</v>
      </c>
      <c r="S13" s="4">
        <v>18.009881817864471</v>
      </c>
      <c r="T13" s="4">
        <v>17.99854989203634</v>
      </c>
      <c r="U13" s="4">
        <v>18.021213743692599</v>
      </c>
      <c r="V13" s="9">
        <f>(S13-S12)/7</f>
        <v>6.7934066543854393E-2</v>
      </c>
      <c r="W13" s="4">
        <v>19.74735303369313</v>
      </c>
      <c r="X13" s="4">
        <v>19.740708097206589</v>
      </c>
      <c r="Y13" s="4">
        <v>19.753997970179672</v>
      </c>
      <c r="Z13" s="9">
        <f>(W34-W33)/7</f>
        <v>0</v>
      </c>
      <c r="AA13" s="4"/>
      <c r="AB13" s="4"/>
      <c r="AF13" s="4"/>
      <c r="AG13" s="2"/>
      <c r="AH13" s="1"/>
    </row>
    <row r="14" spans="2:37" x14ac:dyDescent="0.2">
      <c r="B14" s="1"/>
      <c r="F14" s="9"/>
    </row>
    <row r="15" spans="2:37" ht="19" x14ac:dyDescent="0.25">
      <c r="B15" s="1" t="s">
        <v>0</v>
      </c>
      <c r="F15" s="9"/>
      <c r="G15" s="6" t="s">
        <v>3</v>
      </c>
      <c r="S15" s="6" t="s">
        <v>3</v>
      </c>
      <c r="Z15" s="6"/>
      <c r="AF15" s="6"/>
    </row>
    <row r="16" spans="2:37" x14ac:dyDescent="0.2">
      <c r="B16" s="1">
        <v>1991</v>
      </c>
      <c r="C16" s="4">
        <v>14.38</v>
      </c>
      <c r="D16" s="10">
        <v>14.045171029072259</v>
      </c>
      <c r="E16" s="10">
        <v>14.71482897092775</v>
      </c>
      <c r="F16" s="9"/>
      <c r="G16" s="4">
        <v>12.84</v>
      </c>
      <c r="H16" s="4">
        <v>12.80500729364188</v>
      </c>
      <c r="I16" s="4">
        <v>12.85499270635813</v>
      </c>
      <c r="K16" s="4">
        <v>12.694944673142309</v>
      </c>
      <c r="L16" s="4">
        <v>12.674995993470009</v>
      </c>
      <c r="M16" s="4">
        <v>12.71489335281461</v>
      </c>
      <c r="O16" s="4">
        <v>18.440000000000001</v>
      </c>
      <c r="P16" s="4">
        <v>18.142855530385209</v>
      </c>
      <c r="Q16" s="4">
        <v>18.737144469614801</v>
      </c>
      <c r="S16" s="4">
        <v>16.100000000000001</v>
      </c>
      <c r="T16" s="4">
        <v>16.07605910844735</v>
      </c>
      <c r="U16" s="4">
        <v>16.12394089155266</v>
      </c>
      <c r="W16" s="4">
        <v>16.086507559643032</v>
      </c>
      <c r="X16" s="4">
        <v>16.067791769201651</v>
      </c>
      <c r="Y16" s="4">
        <v>16.105223350084419</v>
      </c>
      <c r="Z16" s="4"/>
      <c r="AA16" s="4"/>
      <c r="AB16" s="1"/>
      <c r="AF16" s="4"/>
      <c r="AG16" s="5"/>
    </row>
    <row r="17" spans="2:33" x14ac:dyDescent="0.2">
      <c r="B17" s="1">
        <v>2001</v>
      </c>
      <c r="C17" s="4">
        <v>15.02</v>
      </c>
      <c r="D17" s="10">
        <v>14.728287413587241</v>
      </c>
      <c r="E17" s="10">
        <v>15.31171258641276</v>
      </c>
      <c r="F17" s="9">
        <f>(C17-C16)/10</f>
        <v>6.3999999999999876E-2</v>
      </c>
      <c r="G17" s="4">
        <v>14.12</v>
      </c>
      <c r="H17" s="4">
        <v>14.096994911400509</v>
      </c>
      <c r="I17" s="4">
        <v>14.143005088599489</v>
      </c>
      <c r="J17" s="9">
        <f>(G17-G16)/10</f>
        <v>0.12799999999999995</v>
      </c>
      <c r="K17" s="4">
        <v>13.88618145145505</v>
      </c>
      <c r="L17" s="4">
        <v>13.86778132038495</v>
      </c>
      <c r="M17" s="4">
        <v>13.90458158252514</v>
      </c>
      <c r="N17" s="9">
        <f>(K38-K37)/10</f>
        <v>0</v>
      </c>
      <c r="O17" s="4">
        <v>19.760000000000002</v>
      </c>
      <c r="P17" s="4">
        <v>19.49767838381872</v>
      </c>
      <c r="Q17" s="4">
        <v>20.02232161618128</v>
      </c>
      <c r="R17" s="9">
        <f>(O17-O16)/10</f>
        <v>0.13200000000000003</v>
      </c>
      <c r="S17" s="4">
        <v>18.350000000000001</v>
      </c>
      <c r="T17" s="4">
        <v>18.32742100123825</v>
      </c>
      <c r="U17" s="4">
        <v>18.37257899876176</v>
      </c>
      <c r="V17" s="9">
        <f>(S17-S16)/10</f>
        <v>0.22500000000000001</v>
      </c>
      <c r="W17" s="4">
        <v>17.938282183464949</v>
      </c>
      <c r="X17" s="4">
        <v>17.920581233904191</v>
      </c>
      <c r="Y17" s="4">
        <v>17.955983133025711</v>
      </c>
      <c r="Z17" s="9">
        <f>(W38-W37)/10</f>
        <v>0</v>
      </c>
      <c r="AA17" s="4"/>
      <c r="AB17" s="1"/>
      <c r="AF17" s="4"/>
      <c r="AG17" s="5"/>
    </row>
    <row r="18" spans="2:33" x14ac:dyDescent="0.2">
      <c r="B18" s="1">
        <v>2010</v>
      </c>
      <c r="C18" s="4">
        <v>15.73</v>
      </c>
      <c r="D18" s="10">
        <v>15.496629245877131</v>
      </c>
      <c r="E18" s="10">
        <v>15.96337075412287</v>
      </c>
      <c r="F18" s="9">
        <f>(C18-C17)/9</f>
        <v>7.8888888888888981E-2</v>
      </c>
      <c r="G18" s="4">
        <v>14.92</v>
      </c>
      <c r="H18" s="4">
        <v>14.90049958434264</v>
      </c>
      <c r="I18" s="4">
        <v>14.93950041565736</v>
      </c>
      <c r="J18" s="9">
        <f>(G18-G17)/9</f>
        <v>8.8888888888888962E-2</v>
      </c>
      <c r="K18" s="4">
        <v>14.90750652018486</v>
      </c>
      <c r="L18" s="4">
        <v>14.891162995898579</v>
      </c>
      <c r="M18" s="4">
        <v>14.923850044471131</v>
      </c>
      <c r="N18" s="9">
        <f>(K39-K38)/9</f>
        <v>0</v>
      </c>
      <c r="O18" s="4">
        <v>20.63</v>
      </c>
      <c r="P18" s="4">
        <v>20.404734543094811</v>
      </c>
      <c r="Q18" s="4">
        <v>20.85526545690519</v>
      </c>
      <c r="R18" s="9">
        <f>(O18-O17)/9</f>
        <v>9.6666666666666387E-2</v>
      </c>
      <c r="S18" s="4">
        <v>19.38</v>
      </c>
      <c r="T18" s="4">
        <v>19.350782859970071</v>
      </c>
      <c r="U18" s="4">
        <v>19.389217140029931</v>
      </c>
      <c r="V18" s="9">
        <f>(S18-S17)/9</f>
        <v>0.11444444444444418</v>
      </c>
      <c r="W18" s="4">
        <v>19.105729696756342</v>
      </c>
      <c r="X18" s="4">
        <v>19.08980728751877</v>
      </c>
      <c r="Y18" s="4">
        <v>19.12165210599392</v>
      </c>
      <c r="Z18" s="9">
        <f>(W39-W38)/9</f>
        <v>0</v>
      </c>
      <c r="AA18" s="4"/>
      <c r="AB18" s="1"/>
      <c r="AF18" s="4"/>
      <c r="AG18" s="5"/>
    </row>
    <row r="19" spans="2:33" x14ac:dyDescent="0.2">
      <c r="B19" s="1">
        <v>2019</v>
      </c>
      <c r="C19" s="4">
        <v>16.190000000000001</v>
      </c>
      <c r="D19" s="10">
        <v>15.98069834808444</v>
      </c>
      <c r="E19" s="10">
        <v>16.399301651915561</v>
      </c>
      <c r="F19" s="9">
        <f>(C19-C18)/9</f>
        <v>5.1111111111111204E-2</v>
      </c>
      <c r="G19" s="4">
        <v>15.91</v>
      </c>
      <c r="H19" s="4">
        <v>15.89193746515179</v>
      </c>
      <c r="I19" s="4">
        <v>15.928062534848211</v>
      </c>
      <c r="J19" s="9">
        <f>(G19-G18)/9</f>
        <v>0.11000000000000003</v>
      </c>
      <c r="K19" s="4">
        <v>15.919129941699071</v>
      </c>
      <c r="L19" s="4">
        <v>15.90387861217078</v>
      </c>
      <c r="M19" s="4">
        <v>15.93438127122735</v>
      </c>
      <c r="N19" s="9">
        <f>(K40-K39)/9</f>
        <v>0</v>
      </c>
      <c r="O19" s="1">
        <v>21.11</v>
      </c>
      <c r="P19" s="4">
        <v>20.903241205483461</v>
      </c>
      <c r="Q19" s="4">
        <v>21.316758794516531</v>
      </c>
      <c r="R19" s="9">
        <f>(O19-O18)/9</f>
        <v>5.3333333333333378E-2</v>
      </c>
      <c r="S19" s="4">
        <v>20.21</v>
      </c>
      <c r="T19" s="4">
        <v>20.18262422367901</v>
      </c>
      <c r="U19" s="4">
        <v>20.217375776320981</v>
      </c>
      <c r="V19" s="9">
        <f>(S19-S18)/9</f>
        <v>9.2222222222222427E-2</v>
      </c>
      <c r="W19" s="4">
        <v>19.93507227458856</v>
      </c>
      <c r="X19" s="4">
        <v>19.920448268609441</v>
      </c>
      <c r="Y19" s="4">
        <v>19.949696280567679</v>
      </c>
      <c r="Z19" s="9">
        <f>(W40-W39)/9</f>
        <v>0</v>
      </c>
      <c r="AA19" s="4"/>
      <c r="AB19" s="1"/>
      <c r="AF19" s="4"/>
      <c r="AG19" s="2"/>
    </row>
    <row r="20" spans="2:33" x14ac:dyDescent="0.2">
      <c r="B20" s="1"/>
      <c r="F20" s="9"/>
    </row>
    <row r="21" spans="2:33" ht="19" x14ac:dyDescent="0.25">
      <c r="B21" s="1" t="s">
        <v>5</v>
      </c>
      <c r="F21" s="9"/>
      <c r="G21" s="6" t="s">
        <v>7</v>
      </c>
      <c r="S21" s="6" t="s">
        <v>7</v>
      </c>
      <c r="Z21" s="6"/>
      <c r="AF21" s="6"/>
    </row>
    <row r="22" spans="2:33" x14ac:dyDescent="0.2">
      <c r="B22" s="1" t="s">
        <v>28</v>
      </c>
      <c r="C22" s="4">
        <v>15.445281812144239</v>
      </c>
      <c r="D22" s="10">
        <v>14.917180972267669</v>
      </c>
      <c r="E22" s="10">
        <v>15.97338265202081</v>
      </c>
      <c r="F22" s="9"/>
      <c r="G22" s="4">
        <v>13.741233286640171</v>
      </c>
      <c r="H22" s="4">
        <v>13.630358706302401</v>
      </c>
      <c r="I22" s="4">
        <v>13.852107866977949</v>
      </c>
      <c r="K22" s="4">
        <v>13.273456128550659</v>
      </c>
      <c r="L22" s="4">
        <v>13.265042101227669</v>
      </c>
      <c r="M22" s="4">
        <v>13.281870155873641</v>
      </c>
      <c r="O22" s="4">
        <v>16.446846643250261</v>
      </c>
      <c r="P22" s="4">
        <v>15.902640055624669</v>
      </c>
      <c r="Q22" s="4">
        <v>16.991053230875849</v>
      </c>
      <c r="S22" s="4">
        <v>15.41913734182573</v>
      </c>
      <c r="T22" s="4">
        <v>15.30616873483466</v>
      </c>
      <c r="U22" s="4">
        <v>15.53210594881679</v>
      </c>
      <c r="W22" s="4">
        <v>17.089009327274141</v>
      </c>
      <c r="X22" s="4">
        <v>17.080983272259932</v>
      </c>
      <c r="Y22" s="4">
        <v>17.097035382288361</v>
      </c>
      <c r="Z22" s="4"/>
      <c r="AA22" s="5"/>
      <c r="AB22" s="4"/>
      <c r="AF22" s="4"/>
      <c r="AG22" s="5"/>
    </row>
    <row r="23" spans="2:33" x14ac:dyDescent="0.2">
      <c r="B23" s="1" t="s">
        <v>29</v>
      </c>
      <c r="C23" s="4">
        <v>15.887582987612101</v>
      </c>
      <c r="D23" s="10">
        <v>15.42398846864619</v>
      </c>
      <c r="E23" s="10">
        <v>16.351177506578018</v>
      </c>
      <c r="F23" s="9">
        <f>(C39-C38)/10</f>
        <v>0</v>
      </c>
      <c r="G23" s="4">
        <v>14.73024428561822</v>
      </c>
      <c r="H23" s="4">
        <v>14.632162909312409</v>
      </c>
      <c r="I23" s="4">
        <v>14.828325661924019</v>
      </c>
      <c r="J23" s="9">
        <f>(G39-G38)/10</f>
        <v>0</v>
      </c>
      <c r="K23" s="4">
        <v>14.589484757037299</v>
      </c>
      <c r="L23" s="4">
        <v>14.581873194951839</v>
      </c>
      <c r="M23" s="4">
        <v>14.59709631912277</v>
      </c>
      <c r="N23" s="9">
        <f>(K44-K43)/10</f>
        <v>0</v>
      </c>
      <c r="O23" s="4">
        <v>17.975657778211499</v>
      </c>
      <c r="P23" s="4">
        <v>17.46680365300838</v>
      </c>
      <c r="Q23" s="4">
        <v>18.484511903414621</v>
      </c>
      <c r="R23" s="9">
        <f>(O39-O38)/10</f>
        <v>0</v>
      </c>
      <c r="S23" s="4">
        <v>16.96681291862771</v>
      </c>
      <c r="T23" s="4">
        <v>16.864023439870898</v>
      </c>
      <c r="U23" s="4">
        <v>17.069602397384521</v>
      </c>
      <c r="V23" s="9">
        <f>(S39-S38)/10</f>
        <v>0</v>
      </c>
      <c r="W23" s="4">
        <v>18.805332862943899</v>
      </c>
      <c r="X23" s="4">
        <v>18.79790820410842</v>
      </c>
      <c r="Y23" s="4">
        <v>18.812757521779371</v>
      </c>
      <c r="Z23" s="9">
        <f>(W44-W43)/10</f>
        <v>0</v>
      </c>
      <c r="AA23" s="5"/>
      <c r="AB23" s="4"/>
      <c r="AF23" s="4"/>
      <c r="AG23" s="5"/>
    </row>
    <row r="24" spans="2:33" x14ac:dyDescent="0.2">
      <c r="B24" s="1" t="s">
        <v>26</v>
      </c>
      <c r="C24" s="4">
        <v>15.92782516636707</v>
      </c>
      <c r="D24" s="10">
        <v>15.46533119278042</v>
      </c>
      <c r="E24" s="10">
        <v>16.390319139953711</v>
      </c>
      <c r="F24" s="9">
        <f>(C40-C39)/3</f>
        <v>0</v>
      </c>
      <c r="G24" s="4">
        <v>14.92801653864792</v>
      </c>
      <c r="H24" s="4">
        <v>14.83337822188494</v>
      </c>
      <c r="I24" s="4">
        <v>15.022654855410909</v>
      </c>
      <c r="J24" s="9">
        <f>(G40-G39)/3</f>
        <v>0</v>
      </c>
      <c r="K24" s="4">
        <v>14.906254419564419</v>
      </c>
      <c r="L24" s="4">
        <v>14.89894034662785</v>
      </c>
      <c r="M24" s="4">
        <v>14.913568492501</v>
      </c>
      <c r="N24" s="9">
        <f>(K45-K44)/3</f>
        <v>0</v>
      </c>
      <c r="O24" s="4">
        <v>18.00697473885997</v>
      </c>
      <c r="P24" s="4">
        <v>17.510382490995671</v>
      </c>
      <c r="Q24" s="4">
        <v>18.50356698672427</v>
      </c>
      <c r="R24" s="9">
        <f>(O40-O39)/3</f>
        <v>0</v>
      </c>
      <c r="S24" s="4">
        <v>17.156054761293198</v>
      </c>
      <c r="T24" s="4">
        <v>17.058915633989638</v>
      </c>
      <c r="U24" s="4">
        <v>17.253193888596758</v>
      </c>
      <c r="V24" s="9">
        <f>(S40-S39)/3</f>
        <v>0</v>
      </c>
      <c r="W24" s="4">
        <v>19.07311832974025</v>
      </c>
      <c r="X24" s="4">
        <v>19.066013994349031</v>
      </c>
      <c r="Y24" s="4">
        <v>19.08022266513148</v>
      </c>
      <c r="Z24" s="9">
        <f>(W45-W44)/3</f>
        <v>0</v>
      </c>
      <c r="AA24" s="5"/>
      <c r="AB24" s="4"/>
      <c r="AF24" s="4"/>
      <c r="AG24" s="5"/>
    </row>
    <row r="25" spans="2:33" x14ac:dyDescent="0.2">
      <c r="B25" s="1" t="s">
        <v>27</v>
      </c>
      <c r="C25" s="4">
        <v>15.77347000671358</v>
      </c>
      <c r="D25" s="10">
        <v>15.376863589887771</v>
      </c>
      <c r="E25" s="10">
        <v>16.170076423539381</v>
      </c>
      <c r="F25" s="9">
        <f>(C41-C40)/7</f>
        <v>0</v>
      </c>
      <c r="G25" s="4">
        <v>15.33029875115842</v>
      </c>
      <c r="H25" s="4">
        <v>15.246350947973649</v>
      </c>
      <c r="I25" s="4">
        <v>15.41424655434318</v>
      </c>
      <c r="J25" s="9">
        <f>(G41-G40)/7</f>
        <v>0</v>
      </c>
      <c r="K25" s="4">
        <v>15.726239011265291</v>
      </c>
      <c r="L25" s="4">
        <v>15.71931169870432</v>
      </c>
      <c r="M25" s="4">
        <v>15.73316632382627</v>
      </c>
      <c r="N25" s="9">
        <f>(K46-K45)/7</f>
        <v>0</v>
      </c>
      <c r="O25" s="4">
        <v>17.681763467416872</v>
      </c>
      <c r="P25" s="4">
        <v>17.271196397449732</v>
      </c>
      <c r="Q25" s="4">
        <v>18.092330537384019</v>
      </c>
      <c r="R25" s="9">
        <f>(O41-O40)/7</f>
        <v>0</v>
      </c>
      <c r="S25" s="4">
        <v>17.48374093766499</v>
      </c>
      <c r="T25" s="4">
        <v>17.398943602306019</v>
      </c>
      <c r="U25" s="4">
        <v>17.56853827302395</v>
      </c>
      <c r="V25" s="9">
        <f>(S41-S40)/7</f>
        <v>0</v>
      </c>
      <c r="W25" s="4">
        <v>19.74735303369313</v>
      </c>
      <c r="X25" s="4">
        <v>19.740708097206589</v>
      </c>
      <c r="Y25" s="4">
        <v>19.753997970179672</v>
      </c>
      <c r="Z25" s="9">
        <f>(W46-W45)/7</f>
        <v>0</v>
      </c>
      <c r="AA25" s="2"/>
      <c r="AB25" s="4"/>
      <c r="AF25" s="4"/>
      <c r="AG25" s="2"/>
    </row>
    <row r="30" spans="2:33" ht="19" x14ac:dyDescent="0.25">
      <c r="G30" s="6"/>
      <c r="K30" s="1"/>
      <c r="S30" s="6"/>
    </row>
    <row r="31" spans="2:33" x14ac:dyDescent="0.2">
      <c r="G31" s="4"/>
      <c r="K31" s="4"/>
      <c r="S31" s="4"/>
      <c r="W31" s="4"/>
    </row>
    <row r="32" spans="2:33" x14ac:dyDescent="0.2">
      <c r="G32" s="4"/>
      <c r="K32" s="4"/>
      <c r="S32" s="4"/>
      <c r="W32" s="4"/>
    </row>
    <row r="33" spans="2:23" x14ac:dyDescent="0.2">
      <c r="G33" s="4"/>
      <c r="K33" s="4"/>
      <c r="S33" s="4"/>
      <c r="W33" s="4"/>
    </row>
    <row r="34" spans="2:23" x14ac:dyDescent="0.2">
      <c r="G34" s="4"/>
      <c r="K34" s="4"/>
      <c r="S34" s="4"/>
      <c r="W34" s="4"/>
    </row>
    <row r="35" spans="2:23" ht="19" x14ac:dyDescent="0.25">
      <c r="B35" s="1"/>
      <c r="G35" s="6"/>
      <c r="R35" s="6"/>
    </row>
    <row r="36" spans="2:23" x14ac:dyDescent="0.2">
      <c r="B36" s="1"/>
      <c r="C36" s="4"/>
      <c r="G36" s="4"/>
      <c r="H36" s="4"/>
      <c r="I36" s="4"/>
      <c r="J36" s="4"/>
      <c r="R36" s="4"/>
    </row>
    <row r="37" spans="2:23" ht="19" x14ac:dyDescent="0.25">
      <c r="B37" s="1"/>
      <c r="C37" s="1"/>
      <c r="G37" s="6"/>
      <c r="K37" s="4"/>
      <c r="O37" s="1"/>
      <c r="R37" s="3"/>
      <c r="S37" s="6"/>
      <c r="W37" s="4"/>
    </row>
    <row r="38" spans="2:23" x14ac:dyDescent="0.2">
      <c r="B38" s="1"/>
      <c r="C38" s="4"/>
      <c r="G38" s="4"/>
      <c r="K38" s="4"/>
      <c r="O38" s="4"/>
      <c r="S38" s="4"/>
      <c r="W38" s="4"/>
    </row>
    <row r="39" spans="2:23" x14ac:dyDescent="0.2">
      <c r="B39" s="1"/>
      <c r="C39" s="4"/>
      <c r="G39" s="4"/>
      <c r="K39" s="4"/>
      <c r="O39" s="4"/>
      <c r="S39" s="4"/>
      <c r="W39" s="4"/>
    </row>
    <row r="40" spans="2:23" x14ac:dyDescent="0.2">
      <c r="B40" s="1"/>
      <c r="C40" s="4"/>
      <c r="G40" s="4"/>
      <c r="K40" s="4"/>
      <c r="O40" s="4"/>
      <c r="S40" s="4"/>
      <c r="W40" s="4"/>
    </row>
    <row r="41" spans="2:23" x14ac:dyDescent="0.2">
      <c r="B41" s="1"/>
      <c r="C41" s="4"/>
      <c r="D41" s="1"/>
      <c r="E41" s="1"/>
      <c r="F41" s="9"/>
      <c r="G41" s="4"/>
      <c r="H41" s="1"/>
      <c r="I41" s="1"/>
      <c r="J41" s="1"/>
      <c r="L41" s="1"/>
      <c r="M41" s="1"/>
      <c r="N41" s="1"/>
      <c r="O41" s="4"/>
      <c r="P41" s="1"/>
      <c r="Q41" s="1"/>
      <c r="R41" s="1"/>
      <c r="S41" s="4"/>
    </row>
    <row r="42" spans="2:23" x14ac:dyDescent="0.2">
      <c r="B42" s="1"/>
      <c r="C42" s="4"/>
      <c r="G42" s="4"/>
      <c r="H42" s="4"/>
      <c r="I42" s="4"/>
      <c r="J42" s="4"/>
      <c r="R42" s="4"/>
    </row>
    <row r="43" spans="2:23" x14ac:dyDescent="0.2">
      <c r="B43" s="1"/>
      <c r="C43" s="4"/>
      <c r="G43" s="4"/>
      <c r="H43" s="4"/>
      <c r="I43" s="4"/>
      <c r="J43" s="4"/>
      <c r="K43" s="4"/>
      <c r="R43" s="4"/>
      <c r="W43" s="4"/>
    </row>
    <row r="44" spans="2:23" x14ac:dyDescent="0.2">
      <c r="B44" s="1"/>
      <c r="C44" s="4"/>
      <c r="G44" s="4"/>
      <c r="H44" s="4"/>
      <c r="I44" s="4"/>
      <c r="J44" s="4"/>
      <c r="K44" s="4"/>
      <c r="R44" s="4"/>
      <c r="W44" s="4"/>
    </row>
    <row r="45" spans="2:23" x14ac:dyDescent="0.2">
      <c r="B45" s="1"/>
      <c r="C45" s="4"/>
      <c r="G45" s="4"/>
      <c r="H45" s="4"/>
      <c r="I45" s="4"/>
      <c r="J45" s="4"/>
      <c r="K45" s="4"/>
      <c r="R45" s="4"/>
      <c r="W45" s="4"/>
    </row>
    <row r="46" spans="2:23" x14ac:dyDescent="0.2">
      <c r="B46" s="1"/>
      <c r="K46" s="4"/>
      <c r="W46" s="4"/>
    </row>
    <row r="47" spans="2:23" ht="19" x14ac:dyDescent="0.25">
      <c r="B47" s="1"/>
      <c r="G47" s="6"/>
      <c r="R47" s="6"/>
    </row>
    <row r="48" spans="2:23" x14ac:dyDescent="0.2">
      <c r="B48" s="1"/>
      <c r="C48" s="4"/>
      <c r="G48" s="4"/>
      <c r="H48" s="5"/>
      <c r="I48" s="5"/>
      <c r="J48" s="5"/>
      <c r="K48" s="4"/>
      <c r="R48" s="4"/>
    </row>
    <row r="49" spans="2:18" x14ac:dyDescent="0.2">
      <c r="B49" s="1"/>
      <c r="C49" s="4"/>
      <c r="G49" s="4"/>
      <c r="H49" s="5"/>
      <c r="I49" s="5"/>
      <c r="J49" s="5"/>
      <c r="K49" s="4"/>
      <c r="R49" s="4"/>
    </row>
    <row r="50" spans="2:18" x14ac:dyDescent="0.2">
      <c r="B50" s="1"/>
      <c r="C50" s="4"/>
      <c r="G50" s="4"/>
      <c r="H50" s="5"/>
      <c r="I50" s="5"/>
      <c r="J50" s="5"/>
      <c r="K50" s="4"/>
      <c r="R50" s="4"/>
    </row>
    <row r="51" spans="2:18" x14ac:dyDescent="0.2">
      <c r="B51" s="1"/>
      <c r="C51" s="4"/>
      <c r="G51" s="4"/>
      <c r="H51" s="2"/>
      <c r="I51" s="2"/>
      <c r="J51" s="2"/>
      <c r="K51" s="4"/>
      <c r="R51" s="4"/>
    </row>
    <row r="56" spans="2:18" ht="24" x14ac:dyDescent="0.3">
      <c r="B56" s="8"/>
      <c r="C56" s="7"/>
    </row>
    <row r="58" spans="2:18" x14ac:dyDescent="0.2">
      <c r="C58" s="1"/>
      <c r="D58" s="1"/>
      <c r="E58" s="1"/>
      <c r="F58" s="9"/>
    </row>
    <row r="59" spans="2:18" x14ac:dyDescent="0.2">
      <c r="B59" s="1"/>
    </row>
    <row r="60" spans="2:18" x14ac:dyDescent="0.2">
      <c r="B60" s="1"/>
    </row>
    <row r="61" spans="2:18" x14ac:dyDescent="0.2">
      <c r="B61" s="1"/>
      <c r="C61" s="1"/>
    </row>
    <row r="62" spans="2:18" x14ac:dyDescent="0.2">
      <c r="B62" s="1"/>
      <c r="C62" s="1"/>
    </row>
    <row r="63" spans="2:18" x14ac:dyDescent="0.2">
      <c r="B63" s="1"/>
      <c r="C63" s="1"/>
    </row>
    <row r="64" spans="2:18" x14ac:dyDescent="0.2">
      <c r="B64" s="1"/>
      <c r="C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Table e(70)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2025-09-06T15:57:00Z</dcterms:created>
  <dcterms:modified xsi:type="dcterms:W3CDTF">2026-01-01T23:57:24Z</dcterms:modified>
</cp:coreProperties>
</file>