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tatistics of tumor weight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<sst xmlns="http://schemas.openxmlformats.org/spreadsheetml/2006/main" count="13" uniqueCount="12">
  <si>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Record of tumor weight in tumor-bearing mice</t>
  </si>
  <si>
    <t>No.</t>
  </si>
  <si>
    <t>Average</t>
  </si>
  <si>
    <t>SD</t>
  </si>
  <si>
    <t>Tumor inhibition rate (%)</t>
  </si>
  <si>
    <t>Model</t>
  </si>
  <si>
    <t>Huaier</t>
  </si>
  <si>
    <t>/</t>
  </si>
  <si>
    <t>Adriamycin</t>
  </si>
  <si>
    <t>High-dose</t>
  </si>
  <si>
    <t>Middle-dose</t>
  </si>
  <si>
    <t>Low-dose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</si>
</sst>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>
              <a:schemeClr val="phClr">
                <a:alpha val="60000"/>
              </a:schemeClr>
            </a:outerShdw>
          </a:effectLst>
        </a:effectStyle>
        <a:effectStyle>
          <a:effectLst>
            <a:reflection/>
          </a:effectLst>
        </a:effectStyle>
        <a:effectStyle>
          <a:effectLst>
            <a:outerShdw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N8"/>
  <sheetViews>
    <sheetView tabSelected="1" zoomScale="115" zoomScaleNormal="115" workbookViewId="0">
      <selection activeCell="F14" sqref="F14"/>
    </sheetView>
  </sheetViews>
  <sheetFormatPr defaultColWidth="9" defaultRowHeight="13.5" outlineLevelRow="7"/>
  <cols>
    <col min="1" max="1" width="10.1" customWidth="1"/>
    <col min="2" max="2" width="8.25" customWidth="1"/>
    <col min="3" max="3" width="8.03333333333333" customWidth="1"/>
    <col min="4" max="4" width="7.16666666666667" customWidth="1"/>
    <col min="5" max="5" width="7.49166666666667" customWidth="1"/>
    <col min="6" max="6" width="6.84166666666667" customWidth="1"/>
    <col min="7" max="7" width="7.16666666666667" customWidth="1"/>
    <col min="8" max="8" width="6.625" customWidth="1"/>
    <col min="9" max="9" width="7.275" customWidth="1"/>
    <col min="10" max="10" width="7.71666666666667" customWidth="1"/>
    <col min="11" max="11" width="6.95" customWidth="1"/>
    <col min="12" max="12" width="9.375"/>
    <col min="13" max="13" width="12.625"/>
    <col min="14" max="14" width="20.1" customWidth="1"/>
  </cols>
  <sheetData>
    <row r="1" ht="15.7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" spans="1:14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4" t="s">
        <v>2</v>
      </c>
      <c r="M2" s="5" t="s">
        <v>3</v>
      </c>
      <c r="N2" s="6" t="s">
        <v>4</v>
      </c>
    </row>
    <row r="3" ht="15" spans="1:14">
      <c r="A3" s="2" t="s">
        <v>5</v>
      </c>
      <c r="B3" s="3">
        <v>0.6609</v>
      </c>
      <c r="C3" s="3">
        <v>1.207</v>
      </c>
      <c r="D3" s="3">
        <v>0.8631</v>
      </c>
      <c r="E3" s="3">
        <v>0.6494</v>
      </c>
      <c r="F3" s="3">
        <v>0.6441</v>
      </c>
      <c r="G3" s="3">
        <v>0.8097</v>
      </c>
      <c r="H3" s="3">
        <v>0.5305</v>
      </c>
      <c r="I3" s="3">
        <v>1.8737</v>
      </c>
      <c r="J3" s="3">
        <v>0.4851</v>
      </c>
      <c r="K3" s="3">
        <v>0.7471</v>
      </c>
      <c r="L3" s="4">
        <f t="shared" ref="L3:L8" si="0">AVERAGE(B3:K3)</f>
        <v>0.84706</v>
      </c>
      <c r="M3" s="5">
        <f t="shared" ref="M3:M8" si="1">STDEV(B3:K3)</f>
        <v>0.413834991807658</v>
      </c>
      <c r="N3" s="6"/>
    </row>
    <row r="4" ht="15" spans="1:14">
      <c r="A4" s="2" t="s">
        <v>6</v>
      </c>
      <c r="B4" s="3">
        <v>0.7413</v>
      </c>
      <c r="C4" s="3">
        <v>0.5479</v>
      </c>
      <c r="D4" s="3">
        <v>0.3585</v>
      </c>
      <c r="E4" s="3">
        <v>0.3007</v>
      </c>
      <c r="F4" s="3">
        <v>0.3421</v>
      </c>
      <c r="G4" s="3">
        <v>0.4069</v>
      </c>
      <c r="H4" s="3" t="s">
        <v>7</v>
      </c>
      <c r="I4" s="3" t="s">
        <v>7</v>
      </c>
      <c r="J4" s="3">
        <v>0.5702</v>
      </c>
      <c r="K4" s="3">
        <v>0.5566</v>
      </c>
      <c r="L4" s="4">
        <f t="shared" si="0"/>
        <v>0.478025</v>
      </c>
      <c r="M4" s="5">
        <f t="shared" si="1"/>
        <v>0.150300297024704</v>
      </c>
      <c r="N4" s="6">
        <f>(0.84706-L4)*100/0.84706</f>
        <v>43.5665714353175</v>
      </c>
    </row>
    <row r="5" ht="15" spans="1:14">
      <c r="A5" s="2" t="s">
        <v>8</v>
      </c>
      <c r="B5" s="3">
        <v>0.0779</v>
      </c>
      <c r="C5" s="3">
        <v>0.1335</v>
      </c>
      <c r="D5" s="3">
        <v>0.1992</v>
      </c>
      <c r="E5" s="3">
        <v>0.1491</v>
      </c>
      <c r="F5" s="3">
        <v>0.0918</v>
      </c>
      <c r="G5" s="3">
        <v>0.0707</v>
      </c>
      <c r="H5" s="3">
        <v>0.1353</v>
      </c>
      <c r="I5" s="3">
        <v>0.2202</v>
      </c>
      <c r="J5" s="3">
        <v>0.1993</v>
      </c>
      <c r="K5" s="3">
        <v>0.104</v>
      </c>
      <c r="L5" s="4">
        <f t="shared" si="0"/>
        <v>0.1381</v>
      </c>
      <c r="M5" s="5">
        <f t="shared" si="1"/>
        <v>0.0535851969608523</v>
      </c>
      <c r="N5" s="6">
        <f>(0.84706-L5)*100/0.84706</f>
        <v>83.6965504214577</v>
      </c>
    </row>
    <row r="6" ht="15" spans="1:14">
      <c r="A6" s="2" t="s">
        <v>9</v>
      </c>
      <c r="B6" s="3">
        <v>0.1255</v>
      </c>
      <c r="C6" s="3">
        <v>0.0779</v>
      </c>
      <c r="D6" s="3">
        <v>0.1217</v>
      </c>
      <c r="E6" s="3">
        <v>0.2042</v>
      </c>
      <c r="F6" s="3">
        <v>0.1491</v>
      </c>
      <c r="G6" s="3">
        <v>0.0924</v>
      </c>
      <c r="H6" s="3">
        <v>0.2427</v>
      </c>
      <c r="I6" s="3">
        <v>0.2749</v>
      </c>
      <c r="J6" s="3">
        <v>0.1861</v>
      </c>
      <c r="K6" s="3">
        <v>0.2498</v>
      </c>
      <c r="L6" s="4">
        <f t="shared" si="0"/>
        <v>0.17243</v>
      </c>
      <c r="M6" s="5">
        <f t="shared" si="1"/>
        <v>0.0693471628835672</v>
      </c>
      <c r="N6" s="6">
        <f>(0.84706-L6)*100/0.84706</f>
        <v>79.6437088281822</v>
      </c>
    </row>
    <row r="7" ht="15" spans="1:14">
      <c r="A7" s="2" t="s">
        <v>10</v>
      </c>
      <c r="B7" s="3">
        <v>0.2213</v>
      </c>
      <c r="C7" s="3">
        <v>0.2943</v>
      </c>
      <c r="D7" s="3">
        <v>0.2458</v>
      </c>
      <c r="E7" s="3">
        <v>0.2117</v>
      </c>
      <c r="F7" s="3">
        <v>0.2791</v>
      </c>
      <c r="G7" s="3">
        <v>0.359</v>
      </c>
      <c r="H7" s="3">
        <v>0.3023</v>
      </c>
      <c r="I7" s="3">
        <v>0.2396</v>
      </c>
      <c r="J7" s="3">
        <v>0.3241</v>
      </c>
      <c r="K7" s="3">
        <v>0.2739</v>
      </c>
      <c r="L7" s="4">
        <f t="shared" si="0"/>
        <v>0.27511</v>
      </c>
      <c r="M7" s="5">
        <f t="shared" si="1"/>
        <v>0.0466653202186711</v>
      </c>
      <c r="N7" s="6">
        <f>(0.84706-L7)*100/0.84706</f>
        <v>67.5217812197483</v>
      </c>
    </row>
    <row r="8" ht="15" spans="1:14">
      <c r="A8" s="2" t="s">
        <v>11</v>
      </c>
      <c r="B8" s="3">
        <v>0.3534</v>
      </c>
      <c r="C8" s="3">
        <v>0.3691</v>
      </c>
      <c r="D8" s="3">
        <v>0.4032</v>
      </c>
      <c r="E8" s="3">
        <v>0.41554</v>
      </c>
      <c r="F8" s="3">
        <v>0.442</v>
      </c>
      <c r="G8" s="3">
        <v>0.4478</v>
      </c>
      <c r="H8" s="3">
        <v>0.4494</v>
      </c>
      <c r="I8" s="3">
        <v>0.4953</v>
      </c>
      <c r="J8" s="3">
        <v>0.6447</v>
      </c>
      <c r="K8" s="3">
        <v>1.0039</v>
      </c>
      <c r="L8" s="4">
        <f t="shared" si="0"/>
        <v>0.502434</v>
      </c>
      <c r="M8" s="5">
        <f t="shared" si="1"/>
        <v>0.193963183230449</v>
      </c>
      <c r="N8" s="6">
        <f>(0.84706-L8)*100/0.84706</f>
        <v>40.6849573820036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Statistics of tumor weight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Dr.Hong</cp:lastModifiedBy>
  <cp:revision>0</cp:revision>
  <dcterms:created xsi:type="dcterms:W3CDTF">2024-02-09T14:07:00Z</dcterms:created>
  <dcterms:modified xsi:type="dcterms:W3CDTF">2026-01-12T12:37:25Z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CDEDC6B280B942C08350AC1EFCDF7ABD_12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