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gyetem\Desktop\University of Debrecen\Important - University of Debrecen\2025\latokep_data_2023\Njomza soil Vad\manuscript\"/>
    </mc:Choice>
  </mc:AlternateContent>
  <xr:revisionPtr revIDLastSave="0" documentId="13_ncr:1_{E8A6397E-E148-4F46-B85A-7E19444266B0}" xr6:coauthVersionLast="47" xr6:coauthVersionMax="47" xr10:uidLastSave="{00000000-0000-0000-0000-000000000000}"/>
  <bookViews>
    <workbookView xWindow="-108" yWindow="-108" windowWidth="23256" windowHeight="12456" activeTab="2" xr2:uid="{73A9FF17-957E-4FDF-8FB8-D45737ADBFC3}"/>
  </bookViews>
  <sheets>
    <sheet name="crop" sheetId="1" r:id="rId1"/>
    <sheet name="tillage" sheetId="2" r:id="rId2"/>
    <sheet name="fertilization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" i="3" l="1"/>
  <c r="M4" i="3"/>
  <c r="L5" i="3"/>
  <c r="M5" i="3"/>
  <c r="L6" i="3"/>
  <c r="M6" i="3"/>
  <c r="L7" i="3"/>
  <c r="M7" i="3"/>
  <c r="L8" i="3"/>
  <c r="M8" i="3"/>
  <c r="L3" i="3"/>
  <c r="M3" i="3"/>
  <c r="L2" i="3"/>
  <c r="M2" i="3"/>
  <c r="K3" i="3"/>
  <c r="K4" i="3"/>
  <c r="K5" i="3"/>
  <c r="K6" i="3"/>
  <c r="K7" i="3"/>
  <c r="K8" i="3"/>
  <c r="K2" i="3"/>
  <c r="J6" i="3"/>
  <c r="J3" i="3"/>
  <c r="J4" i="3"/>
  <c r="J5" i="3"/>
  <c r="J7" i="3"/>
  <c r="J8" i="3"/>
  <c r="J2" i="3"/>
</calcChain>
</file>

<file path=xl/sharedStrings.xml><?xml version="1.0" encoding="utf-8"?>
<sst xmlns="http://schemas.openxmlformats.org/spreadsheetml/2006/main" count="226" uniqueCount="67">
  <si>
    <t>Archangium violace</t>
  </si>
  <si>
    <t>wheat</t>
  </si>
  <si>
    <t>Gemmatirosa kalamazoonesis</t>
  </si>
  <si>
    <t>maize</t>
  </si>
  <si>
    <t>Microvirga aerilata</t>
  </si>
  <si>
    <t>Luteolibacter sp. CB 286403</t>
  </si>
  <si>
    <t>Pseudonocardia alaniniphila</t>
  </si>
  <si>
    <t>Azotobacter beijerinckii</t>
  </si>
  <si>
    <t>Ferruginibacter paludis</t>
  </si>
  <si>
    <t>Roseimicrobium gellanilyticum</t>
  </si>
  <si>
    <t>Paenibacillus pectinilyticus</t>
  </si>
  <si>
    <t>Niastella yeongjuensis</t>
  </si>
  <si>
    <t>Amycolatopsis pigmentata</t>
  </si>
  <si>
    <t>Paenibacillus massiliensis</t>
  </si>
  <si>
    <t>Phytomonospora endophytica</t>
  </si>
  <si>
    <t>Rubellimicrobium roseum</t>
  </si>
  <si>
    <t>Bacillus gibsonii</t>
  </si>
  <si>
    <t>Anaerocolumna jejuensis</t>
  </si>
  <si>
    <t>Solitalea koreensis</t>
  </si>
  <si>
    <t>Herbinix hemicellulosilytica</t>
  </si>
  <si>
    <t>Luteolibacter arcticus</t>
  </si>
  <si>
    <t>Stenotrophomonas chelatiphaga</t>
  </si>
  <si>
    <t>Pedobacter xinjiangensis</t>
  </si>
  <si>
    <t>Peredibacter starrii</t>
  </si>
  <si>
    <t>Brevibacillus ginsengisoli</t>
  </si>
  <si>
    <t>Sphingobacterium siyangense</t>
  </si>
  <si>
    <t>Herbinix luporum</t>
  </si>
  <si>
    <t>Inordinaticella fortuita</t>
  </si>
  <si>
    <t>Estrella lausannensis</t>
  </si>
  <si>
    <t>Crop</t>
  </si>
  <si>
    <t>Percentage</t>
  </si>
  <si>
    <t>Unique species</t>
  </si>
  <si>
    <t>Oryzihumus leptocrescens</t>
  </si>
  <si>
    <t>Bacillus asahii</t>
  </si>
  <si>
    <t>Nordella oligomobilis</t>
  </si>
  <si>
    <t>Nocardioides islandensis</t>
  </si>
  <si>
    <t>Agromyces ramosus</t>
  </si>
  <si>
    <t>Noviherbaspirillum canariense</t>
  </si>
  <si>
    <t>Tellurimicrobium multivorans</t>
  </si>
  <si>
    <t>Aetherobacter rufus</t>
  </si>
  <si>
    <t>Nocardia zapadnayensis</t>
  </si>
  <si>
    <t>Bacillus funiculus</t>
  </si>
  <si>
    <t>Flavisolibacter rigui</t>
  </si>
  <si>
    <t>Nitrospira japonica</t>
  </si>
  <si>
    <t>Shared species</t>
  </si>
  <si>
    <t>In maize</t>
  </si>
  <si>
    <t>In wheat</t>
  </si>
  <si>
    <t>Total</t>
  </si>
  <si>
    <t>Percentage_maize</t>
  </si>
  <si>
    <t>Percentage_wheat</t>
  </si>
  <si>
    <t>Ploughing</t>
  </si>
  <si>
    <t>Deep loosening</t>
  </si>
  <si>
    <t>Archangium violaceum</t>
  </si>
  <si>
    <t>Nocardioides islandensi</t>
  </si>
  <si>
    <t>Control</t>
  </si>
  <si>
    <t>In ploughing</t>
  </si>
  <si>
    <t>In deep loosening</t>
  </si>
  <si>
    <t>Tillage</t>
  </si>
  <si>
    <t>Relative frequency</t>
  </si>
  <si>
    <t>Percentage_deep_loosening</t>
  </si>
  <si>
    <t>Percentage_ploughing</t>
  </si>
  <si>
    <t>Fertilization</t>
  </si>
  <si>
    <t>Fertilization M</t>
  </si>
  <si>
    <t>Fertilization E</t>
  </si>
  <si>
    <t>Percentage_control</t>
  </si>
  <si>
    <t>Percentage_fertilization_M</t>
  </si>
  <si>
    <t>Percentage_fertilization_E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</si>
</sst>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28587-D0F3-4FF8-A24F-1A5E78819E66}">
  <dimension ref="A1:K28"/>
  <sheetViews>
    <sheetView workbookViewId="0">
      <selection activeCell="F2" sqref="F2:F13"/>
    </sheetView>
  </sheetViews>
  <sheetFormatPr defaultRowHeight="14.4" x14ac:dyDescent="0.3"/>
  <cols>
    <col min="1" max="1" width="27.33203125" bestFit="1" customWidth="1"/>
    <col min="2" max="2" width="11.6640625" style="2" customWidth="1"/>
    <col min="3" max="3" width="17.33203125" style="2" customWidth="1"/>
    <col min="4" max="4" width="19.6640625" style="2" customWidth="1"/>
    <col min="6" max="6" width="18.44140625" customWidth="1"/>
    <col min="7" max="7" width="14.88671875" style="2" customWidth="1"/>
    <col min="8" max="8" width="11.77734375" style="2" customWidth="1"/>
    <col min="9" max="9" width="11" style="2" customWidth="1"/>
    <col min="10" max="10" width="18.21875" style="2" customWidth="1"/>
    <col min="11" max="11" width="20.109375" style="2" customWidth="1"/>
  </cols>
  <sheetData>
    <row r="1" spans="1:11" x14ac:dyDescent="0.3">
      <c r="A1" s="3" t="s">
        <v>31</v>
      </c>
      <c r="B1" s="4" t="s">
        <v>29</v>
      </c>
      <c r="C1" s="4" t="s">
        <v>58</v>
      </c>
      <c r="D1" s="4" t="s">
        <v>30</v>
      </c>
      <c r="F1" s="3" t="s">
        <v>44</v>
      </c>
      <c r="G1" s="4" t="s">
        <v>45</v>
      </c>
      <c r="H1" s="4" t="s">
        <v>46</v>
      </c>
      <c r="I1" s="4" t="s">
        <v>47</v>
      </c>
      <c r="J1" s="4" t="s">
        <v>48</v>
      </c>
      <c r="K1" s="4" t="s">
        <v>49</v>
      </c>
    </row>
    <row r="2" spans="1:11" x14ac:dyDescent="0.3">
      <c r="A2" s="5" t="s">
        <v>0</v>
      </c>
      <c r="B2" s="2" t="s">
        <v>1</v>
      </c>
      <c r="C2" s="2">
        <v>5.5718460000000001E-3</v>
      </c>
      <c r="D2" s="2">
        <v>19.683060756738499</v>
      </c>
      <c r="F2" s="5" t="s">
        <v>32</v>
      </c>
      <c r="G2" s="2">
        <v>0.122869094</v>
      </c>
      <c r="H2" s="2">
        <v>7.1190707000000006E-2</v>
      </c>
      <c r="I2" s="2">
        <v>0.194059801</v>
      </c>
      <c r="J2" s="2">
        <v>63.32</v>
      </c>
      <c r="K2" s="2">
        <v>36.68</v>
      </c>
    </row>
    <row r="3" spans="1:11" x14ac:dyDescent="0.3">
      <c r="A3" s="5" t="s">
        <v>2</v>
      </c>
      <c r="B3" s="2" t="s">
        <v>3</v>
      </c>
      <c r="C3" s="2">
        <v>2.3544009999999999E-3</v>
      </c>
      <c r="D3" s="2">
        <v>8.3171390466868491</v>
      </c>
      <c r="F3" s="5" t="s">
        <v>33</v>
      </c>
      <c r="G3" s="2">
        <v>6.7505310999999998E-2</v>
      </c>
      <c r="H3" s="2">
        <v>8.4376812999999995E-2</v>
      </c>
      <c r="I3" s="2">
        <v>0.15188212400000001</v>
      </c>
      <c r="J3" s="2">
        <v>44.45</v>
      </c>
      <c r="K3" s="2">
        <v>55.55</v>
      </c>
    </row>
    <row r="4" spans="1:11" x14ac:dyDescent="0.3">
      <c r="A4" s="5" t="s">
        <v>4</v>
      </c>
      <c r="B4" s="2" t="s">
        <v>1</v>
      </c>
      <c r="C4" s="2">
        <v>1.826783E-3</v>
      </c>
      <c r="D4" s="2">
        <v>6.4532797170591296</v>
      </c>
      <c r="F4" s="5" t="s">
        <v>34</v>
      </c>
      <c r="G4" s="2">
        <v>1.7981622999999999E-2</v>
      </c>
      <c r="H4" s="2">
        <v>1.5944568999999999E-2</v>
      </c>
      <c r="I4" s="2">
        <v>3.3926192000000001E-2</v>
      </c>
      <c r="J4" s="2">
        <v>53</v>
      </c>
      <c r="K4" s="2">
        <v>47</v>
      </c>
    </row>
    <row r="5" spans="1:11" x14ac:dyDescent="0.3">
      <c r="A5" s="5" t="s">
        <v>5</v>
      </c>
      <c r="B5" s="2" t="s">
        <v>1</v>
      </c>
      <c r="C5" s="2">
        <v>1.6050369999999999E-3</v>
      </c>
      <c r="D5" s="2">
        <v>5.6699414857864596</v>
      </c>
      <c r="F5" s="5" t="s">
        <v>35</v>
      </c>
      <c r="G5" s="2">
        <v>1.2355859E-2</v>
      </c>
      <c r="H5" s="2">
        <v>6.9202109999999999E-3</v>
      </c>
      <c r="I5" s="2">
        <v>1.9276069999999999E-2</v>
      </c>
      <c r="J5" s="2">
        <v>64.099999999999994</v>
      </c>
      <c r="K5" s="2">
        <v>35.9</v>
      </c>
    </row>
    <row r="6" spans="1:11" x14ac:dyDescent="0.3">
      <c r="A6" s="5" t="s">
        <v>6</v>
      </c>
      <c r="B6" s="2" t="s">
        <v>1</v>
      </c>
      <c r="C6" s="2">
        <v>1.5457400000000001E-3</v>
      </c>
      <c r="D6" s="2">
        <v>5.4604693550613197</v>
      </c>
      <c r="F6" s="5" t="s">
        <v>36</v>
      </c>
      <c r="G6" s="2">
        <v>8.0174649999999997E-3</v>
      </c>
      <c r="H6" s="2">
        <v>2.6311932E-2</v>
      </c>
      <c r="I6" s="2">
        <v>3.4329396999999998E-2</v>
      </c>
      <c r="J6" s="2">
        <v>23.35</v>
      </c>
      <c r="K6" s="2">
        <v>76.650000000000006</v>
      </c>
    </row>
    <row r="7" spans="1:11" x14ac:dyDescent="0.3">
      <c r="A7" s="5" t="s">
        <v>7</v>
      </c>
      <c r="B7" s="2" t="s">
        <v>1</v>
      </c>
      <c r="C7" s="2">
        <v>1.4988989999999999E-3</v>
      </c>
      <c r="D7" s="2">
        <v>5.2949991950988302</v>
      </c>
      <c r="F7" s="5" t="s">
        <v>37</v>
      </c>
      <c r="G7" s="2">
        <v>7.4489969999999997E-3</v>
      </c>
      <c r="H7" s="2">
        <v>2.5008930000000001E-3</v>
      </c>
      <c r="I7" s="2">
        <v>9.9498899999999994E-3</v>
      </c>
      <c r="J7" s="2">
        <v>74.87</v>
      </c>
      <c r="K7" s="2">
        <v>25.13</v>
      </c>
    </row>
    <row r="8" spans="1:11" x14ac:dyDescent="0.3">
      <c r="A8" s="5" t="s">
        <v>8</v>
      </c>
      <c r="B8" s="2" t="s">
        <v>1</v>
      </c>
      <c r="C8" s="2">
        <v>1.4265339999999999E-3</v>
      </c>
      <c r="D8" s="2">
        <v>5.0393631470706897</v>
      </c>
      <c r="F8" s="5" t="s">
        <v>38</v>
      </c>
      <c r="G8" s="2">
        <v>4.7473460000000004E-3</v>
      </c>
      <c r="H8" s="2">
        <v>1.6644769999999999E-3</v>
      </c>
      <c r="I8" s="2">
        <v>6.4118229999999997E-3</v>
      </c>
      <c r="J8" s="2">
        <v>74.040000000000006</v>
      </c>
      <c r="K8" s="2">
        <v>25.96</v>
      </c>
    </row>
    <row r="9" spans="1:11" x14ac:dyDescent="0.3">
      <c r="A9" s="5" t="s">
        <v>9</v>
      </c>
      <c r="B9" s="2" t="s">
        <v>1</v>
      </c>
      <c r="C9" s="2">
        <v>1.3777489999999999E-3</v>
      </c>
      <c r="D9" s="2">
        <v>4.8670256275093999</v>
      </c>
      <c r="F9" s="5" t="s">
        <v>39</v>
      </c>
      <c r="G9" s="2">
        <v>4.3054909999999998E-3</v>
      </c>
      <c r="H9" s="2">
        <v>3.3704080000000001E-3</v>
      </c>
      <c r="I9" s="2">
        <v>7.6758989999999999E-3</v>
      </c>
      <c r="J9" s="2">
        <v>56.09</v>
      </c>
      <c r="K9" s="2">
        <v>43.91</v>
      </c>
    </row>
    <row r="10" spans="1:11" x14ac:dyDescent="0.3">
      <c r="A10" s="5" t="s">
        <v>10</v>
      </c>
      <c r="B10" s="2" t="s">
        <v>3</v>
      </c>
      <c r="C10" s="2">
        <v>1.3221680000000001E-3</v>
      </c>
      <c r="D10" s="2">
        <v>4.67068061009142</v>
      </c>
      <c r="F10" s="5" t="s">
        <v>40</v>
      </c>
      <c r="G10" s="2">
        <v>3.9337189999999996E-3</v>
      </c>
      <c r="H10" s="2">
        <v>6.1915269999999996E-3</v>
      </c>
      <c r="I10" s="2">
        <v>1.0125245999999999E-2</v>
      </c>
      <c r="J10" s="2">
        <v>38.85</v>
      </c>
      <c r="K10" s="2">
        <v>61.15</v>
      </c>
    </row>
    <row r="11" spans="1:11" x14ac:dyDescent="0.3">
      <c r="A11" s="5" t="s">
        <v>11</v>
      </c>
      <c r="B11" s="2" t="s">
        <v>3</v>
      </c>
      <c r="C11" s="2">
        <v>1.226027E-3</v>
      </c>
      <c r="D11" s="2">
        <v>4.3310536454887396</v>
      </c>
      <c r="F11" s="5" t="s">
        <v>41</v>
      </c>
      <c r="G11" s="2">
        <v>3.400382E-3</v>
      </c>
      <c r="H11" s="2">
        <v>5.34718E-4</v>
      </c>
      <c r="I11" s="2">
        <v>3.9351000000000004E-3</v>
      </c>
      <c r="J11" s="2">
        <v>86.41</v>
      </c>
      <c r="K11" s="2">
        <v>13.59</v>
      </c>
    </row>
    <row r="12" spans="1:11" x14ac:dyDescent="0.3">
      <c r="A12" s="5" t="s">
        <v>12</v>
      </c>
      <c r="B12" s="2" t="s">
        <v>1</v>
      </c>
      <c r="C12" s="2">
        <v>1.097804E-3</v>
      </c>
      <c r="D12" s="2">
        <v>3.87809405195165</v>
      </c>
      <c r="F12" s="5" t="s">
        <v>42</v>
      </c>
      <c r="G12" s="2">
        <v>8.9355800000000003E-4</v>
      </c>
      <c r="H12" s="2">
        <v>3.7472500000000001E-4</v>
      </c>
      <c r="I12" s="2">
        <v>1.268283E-3</v>
      </c>
      <c r="J12" s="2">
        <v>70.45</v>
      </c>
      <c r="K12" s="2">
        <v>29.55</v>
      </c>
    </row>
    <row r="13" spans="1:11" x14ac:dyDescent="0.3">
      <c r="A13" s="5" t="s">
        <v>13</v>
      </c>
      <c r="B13" s="2" t="s">
        <v>3</v>
      </c>
      <c r="C13" s="2">
        <v>1.0417079999999999E-3</v>
      </c>
      <c r="D13" s="2">
        <v>3.6799297494547698</v>
      </c>
      <c r="F13" s="5" t="s">
        <v>43</v>
      </c>
      <c r="G13" s="2">
        <v>1.11532E-4</v>
      </c>
      <c r="H13" s="2">
        <v>9.6000000000000002E-5</v>
      </c>
      <c r="I13" s="2">
        <v>2.0753199999999999E-4</v>
      </c>
      <c r="J13" s="2">
        <v>53.74</v>
      </c>
      <c r="K13" s="2">
        <v>46.26</v>
      </c>
    </row>
    <row r="14" spans="1:11" x14ac:dyDescent="0.3">
      <c r="A14" s="5" t="s">
        <v>14</v>
      </c>
      <c r="B14" s="2" t="s">
        <v>1</v>
      </c>
      <c r="C14" s="2">
        <v>9.2686199999999998E-4</v>
      </c>
      <c r="D14" s="2">
        <v>3.2742256442680202</v>
      </c>
    </row>
    <row r="15" spans="1:11" x14ac:dyDescent="0.3">
      <c r="A15" s="5" t="s">
        <v>15</v>
      </c>
      <c r="B15" s="2" t="s">
        <v>1</v>
      </c>
      <c r="C15" s="2">
        <v>8.0866200000000003E-4</v>
      </c>
      <c r="D15" s="2">
        <v>2.8566732242179098</v>
      </c>
    </row>
    <row r="16" spans="1:11" x14ac:dyDescent="0.3">
      <c r="A16" s="5" t="s">
        <v>16</v>
      </c>
      <c r="B16" s="2" t="s">
        <v>1</v>
      </c>
      <c r="C16" s="2">
        <v>7.8778300000000002E-4</v>
      </c>
      <c r="D16" s="2">
        <v>2.7829162277862198</v>
      </c>
    </row>
    <row r="17" spans="1:4" x14ac:dyDescent="0.3">
      <c r="A17" s="5" t="s">
        <v>17</v>
      </c>
      <c r="B17" s="2" t="s">
        <v>3</v>
      </c>
      <c r="C17" s="2">
        <v>7.3015999999999999E-4</v>
      </c>
      <c r="D17" s="2">
        <v>2.5793576567156</v>
      </c>
    </row>
    <row r="18" spans="1:4" x14ac:dyDescent="0.3">
      <c r="A18" s="5" t="s">
        <v>18</v>
      </c>
      <c r="B18" s="2" t="s">
        <v>1</v>
      </c>
      <c r="C18" s="2">
        <v>5.31688E-4</v>
      </c>
      <c r="D18" s="2">
        <v>1.87823698063959</v>
      </c>
    </row>
    <row r="19" spans="1:4" x14ac:dyDescent="0.3">
      <c r="A19" s="5" t="s">
        <v>19</v>
      </c>
      <c r="B19" s="2" t="s">
        <v>3</v>
      </c>
      <c r="C19" s="2">
        <v>4.7123100000000002E-4</v>
      </c>
      <c r="D19" s="2">
        <v>1.6646670427464501</v>
      </c>
    </row>
    <row r="20" spans="1:4" x14ac:dyDescent="0.3">
      <c r="A20" s="5" t="s">
        <v>20</v>
      </c>
      <c r="B20" s="2" t="s">
        <v>1</v>
      </c>
      <c r="C20" s="2">
        <v>4.6152600000000003E-4</v>
      </c>
      <c r="D20" s="2">
        <v>1.63038323363828</v>
      </c>
    </row>
    <row r="21" spans="1:4" x14ac:dyDescent="0.3">
      <c r="A21" s="5" t="s">
        <v>21</v>
      </c>
      <c r="B21" s="2" t="s">
        <v>1</v>
      </c>
      <c r="C21" s="2">
        <v>4.1174000000000001E-4</v>
      </c>
      <c r="D21" s="2">
        <v>1.4545095890983899</v>
      </c>
    </row>
    <row r="22" spans="1:4" x14ac:dyDescent="0.3">
      <c r="A22" s="5" t="s">
        <v>22</v>
      </c>
      <c r="B22" s="2" t="s">
        <v>1</v>
      </c>
      <c r="C22" s="2">
        <v>2.8801800000000002E-4</v>
      </c>
      <c r="D22" s="2">
        <v>1.0174501938916301</v>
      </c>
    </row>
    <row r="23" spans="1:4" x14ac:dyDescent="0.3">
      <c r="A23" s="5" t="s">
        <v>23</v>
      </c>
      <c r="B23" s="2" t="s">
        <v>1</v>
      </c>
      <c r="C23" s="2">
        <v>2.8801800000000002E-4</v>
      </c>
      <c r="D23" s="2">
        <v>1.0174501938916301</v>
      </c>
    </row>
    <row r="24" spans="1:4" x14ac:dyDescent="0.3">
      <c r="A24" s="5" t="s">
        <v>24</v>
      </c>
      <c r="B24" s="2" t="s">
        <v>3</v>
      </c>
      <c r="C24" s="2">
        <v>2.8337799999999998E-4</v>
      </c>
      <c r="D24" s="2">
        <v>1.00105896521961</v>
      </c>
    </row>
    <row r="25" spans="1:4" x14ac:dyDescent="0.3">
      <c r="A25" s="5" t="s">
        <v>25</v>
      </c>
      <c r="B25" s="2" t="s">
        <v>1</v>
      </c>
      <c r="C25" s="2">
        <v>1.23464E-4</v>
      </c>
      <c r="D25" s="2">
        <v>0.43614798637111701</v>
      </c>
    </row>
    <row r="26" spans="1:4" x14ac:dyDescent="0.3">
      <c r="A26" s="5" t="s">
        <v>26</v>
      </c>
      <c r="B26" s="2" t="s">
        <v>1</v>
      </c>
      <c r="C26" s="2">
        <v>1.21197E-4</v>
      </c>
      <c r="D26" s="2">
        <v>0.42813959943157798</v>
      </c>
    </row>
    <row r="27" spans="1:4" x14ac:dyDescent="0.3">
      <c r="A27" s="5" t="s">
        <v>27</v>
      </c>
      <c r="B27" s="2" t="s">
        <v>1</v>
      </c>
      <c r="C27" s="2">
        <v>9.8400000000000007E-5</v>
      </c>
      <c r="D27" s="2">
        <v>0.34760709080313201</v>
      </c>
    </row>
    <row r="28" spans="1:4" x14ac:dyDescent="0.3">
      <c r="A28" s="5" t="s">
        <v>28</v>
      </c>
      <c r="B28" s="2" t="s">
        <v>3</v>
      </c>
      <c r="C28" s="2">
        <v>8.1000000000000004E-5</v>
      </c>
      <c r="D28" s="2">
        <v>0.286139983283066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0687B-DBB8-45B7-AF1A-98EE067FF1ED}">
  <dimension ref="A1:K31"/>
  <sheetViews>
    <sheetView workbookViewId="0">
      <selection activeCell="F2" sqref="F2:F10"/>
    </sheetView>
  </sheetViews>
  <sheetFormatPr defaultRowHeight="14.4" x14ac:dyDescent="0.3"/>
  <cols>
    <col min="1" max="1" width="30.88671875" customWidth="1"/>
    <col min="2" max="2" width="15.77734375" style="2" customWidth="1"/>
    <col min="3" max="3" width="21.33203125" style="2" customWidth="1"/>
    <col min="4" max="4" width="17" style="2" customWidth="1"/>
    <col min="6" max="6" width="29.88671875" customWidth="1"/>
    <col min="7" max="7" width="15.109375" style="2" customWidth="1"/>
    <col min="8" max="8" width="17.33203125" style="2" customWidth="1"/>
    <col min="9" max="9" width="14.44140625" style="2" customWidth="1"/>
    <col min="10" max="10" width="24.5546875" customWidth="1"/>
    <col min="11" max="11" width="24.77734375" customWidth="1"/>
    <col min="12" max="12" width="19.44140625" customWidth="1"/>
  </cols>
  <sheetData>
    <row r="1" spans="1:11" s="1" customFormat="1" x14ac:dyDescent="0.3">
      <c r="A1" s="3" t="s">
        <v>31</v>
      </c>
      <c r="B1" s="4" t="s">
        <v>57</v>
      </c>
      <c r="C1" s="4" t="s">
        <v>58</v>
      </c>
      <c r="D1" s="4" t="s">
        <v>30</v>
      </c>
      <c r="F1" s="3" t="s">
        <v>44</v>
      </c>
      <c r="G1" s="4" t="s">
        <v>55</v>
      </c>
      <c r="H1" s="4" t="s">
        <v>56</v>
      </c>
      <c r="I1" s="4" t="s">
        <v>47</v>
      </c>
      <c r="J1" s="4" t="s">
        <v>60</v>
      </c>
      <c r="K1" s="3" t="s">
        <v>59</v>
      </c>
    </row>
    <row r="2" spans="1:11" x14ac:dyDescent="0.3">
      <c r="A2" s="5" t="s">
        <v>12</v>
      </c>
      <c r="B2" s="2" t="s">
        <v>50</v>
      </c>
      <c r="C2" s="2">
        <v>1.097804E-3</v>
      </c>
      <c r="D2" s="2">
        <v>2.2376896332118399</v>
      </c>
      <c r="F2" s="5" t="s">
        <v>41</v>
      </c>
      <c r="G2" s="2">
        <v>2.1167249999999999E-3</v>
      </c>
      <c r="H2" s="2">
        <v>1.8183749999999999E-3</v>
      </c>
      <c r="I2" s="2">
        <v>3.9351000000000004E-3</v>
      </c>
      <c r="J2">
        <v>53.79</v>
      </c>
      <c r="K2">
        <v>46.21</v>
      </c>
    </row>
    <row r="3" spans="1:11" x14ac:dyDescent="0.3">
      <c r="A3" s="5" t="s">
        <v>17</v>
      </c>
      <c r="B3" s="2" t="s">
        <v>51</v>
      </c>
      <c r="C3" s="2">
        <v>7.3015999999999999E-4</v>
      </c>
      <c r="D3" s="2">
        <v>1.4883088990256499</v>
      </c>
      <c r="F3" s="5" t="s">
        <v>37</v>
      </c>
      <c r="G3" s="2">
        <v>7.3994890000000004E-3</v>
      </c>
      <c r="H3" s="2">
        <v>2.5504009999999999E-3</v>
      </c>
      <c r="I3" s="2">
        <v>9.9498899999999994E-3</v>
      </c>
      <c r="J3">
        <v>74.37</v>
      </c>
      <c r="K3">
        <v>25.63</v>
      </c>
    </row>
    <row r="4" spans="1:11" x14ac:dyDescent="0.3">
      <c r="A4" s="5" t="s">
        <v>52</v>
      </c>
      <c r="B4" s="2" t="s">
        <v>50</v>
      </c>
      <c r="C4" s="2">
        <v>5.5718460000000001E-3</v>
      </c>
      <c r="D4" s="2">
        <v>11.3572750983353</v>
      </c>
      <c r="F4" s="5" t="s">
        <v>39</v>
      </c>
      <c r="G4" s="2">
        <v>3.3704080000000001E-3</v>
      </c>
      <c r="H4" s="2">
        <v>4.3054909999999998E-3</v>
      </c>
      <c r="I4" s="2">
        <v>7.6758989999999999E-3</v>
      </c>
      <c r="J4">
        <v>43.91</v>
      </c>
      <c r="K4">
        <v>56.09</v>
      </c>
    </row>
    <row r="5" spans="1:11" x14ac:dyDescent="0.3">
      <c r="A5" s="5" t="s">
        <v>7</v>
      </c>
      <c r="B5" s="2" t="s">
        <v>50</v>
      </c>
      <c r="C5" s="2">
        <v>1.4988989999999999E-3</v>
      </c>
      <c r="D5" s="2">
        <v>3.05525462972588</v>
      </c>
      <c r="F5" s="5" t="s">
        <v>38</v>
      </c>
      <c r="G5" s="2">
        <v>1.6708890000000001E-3</v>
      </c>
      <c r="H5" s="2">
        <v>4.7409339999999996E-3</v>
      </c>
      <c r="I5" s="2">
        <v>6.4118229999999997E-3</v>
      </c>
      <c r="J5">
        <v>26.06</v>
      </c>
      <c r="K5">
        <v>73.94</v>
      </c>
    </row>
    <row r="6" spans="1:11" x14ac:dyDescent="0.3">
      <c r="A6" s="5" t="s">
        <v>16</v>
      </c>
      <c r="B6" s="2" t="s">
        <v>51</v>
      </c>
      <c r="C6" s="2">
        <v>7.8778300000000002E-4</v>
      </c>
      <c r="D6" s="2">
        <v>1.6057637358950401</v>
      </c>
      <c r="F6" s="5" t="s">
        <v>40</v>
      </c>
      <c r="G6" s="2">
        <v>4.9179899999999997E-3</v>
      </c>
      <c r="H6" s="2">
        <v>5.2072560000000004E-3</v>
      </c>
      <c r="I6" s="2">
        <v>1.0125245999999999E-2</v>
      </c>
      <c r="J6">
        <v>48.57</v>
      </c>
      <c r="K6">
        <v>51.43</v>
      </c>
    </row>
    <row r="7" spans="1:11" x14ac:dyDescent="0.3">
      <c r="A7" s="5" t="s">
        <v>24</v>
      </c>
      <c r="B7" s="2" t="s">
        <v>51</v>
      </c>
      <c r="C7" s="2">
        <v>2.8337799999999998E-4</v>
      </c>
      <c r="D7" s="2">
        <v>0.577618603029598</v>
      </c>
      <c r="F7" s="5" t="s">
        <v>34</v>
      </c>
      <c r="G7" s="2">
        <v>2.2019599000000001E-2</v>
      </c>
      <c r="H7" s="2">
        <v>1.1906593E-2</v>
      </c>
      <c r="I7" s="2">
        <v>3.3926192000000001E-2</v>
      </c>
      <c r="J7">
        <v>64.900000000000006</v>
      </c>
      <c r="K7">
        <v>35.1</v>
      </c>
    </row>
    <row r="8" spans="1:11" x14ac:dyDescent="0.3">
      <c r="A8" s="5" t="s">
        <v>28</v>
      </c>
      <c r="B8" s="2" t="s">
        <v>51</v>
      </c>
      <c r="C8" s="2">
        <v>8.1000000000000004E-5</v>
      </c>
      <c r="D8" s="2">
        <v>0.16510493702897699</v>
      </c>
      <c r="F8" s="5" t="s">
        <v>36</v>
      </c>
      <c r="G8" s="2">
        <v>1.7643345000000001E-2</v>
      </c>
      <c r="H8" s="2">
        <v>1.6686052E-2</v>
      </c>
      <c r="I8" s="2">
        <v>3.4329396999999998E-2</v>
      </c>
      <c r="J8">
        <v>51.39</v>
      </c>
      <c r="K8">
        <v>48.61</v>
      </c>
    </row>
    <row r="9" spans="1:11" x14ac:dyDescent="0.3">
      <c r="A9" s="5" t="s">
        <v>8</v>
      </c>
      <c r="B9" s="2" t="s">
        <v>50</v>
      </c>
      <c r="C9" s="2">
        <v>1.4265339999999999E-3</v>
      </c>
      <c r="D9" s="2">
        <v>2.9077506943172202</v>
      </c>
      <c r="F9" s="5" t="s">
        <v>33</v>
      </c>
      <c r="G9" s="2">
        <v>0.11212254000000001</v>
      </c>
      <c r="H9" s="2">
        <v>3.9759584000000001E-2</v>
      </c>
      <c r="I9" s="2">
        <v>0.15188212400000001</v>
      </c>
      <c r="J9">
        <v>73.819999999999993</v>
      </c>
      <c r="K9">
        <v>26.18</v>
      </c>
    </row>
    <row r="10" spans="1:11" x14ac:dyDescent="0.3">
      <c r="A10" s="5" t="s">
        <v>42</v>
      </c>
      <c r="B10" s="2" t="s">
        <v>50</v>
      </c>
      <c r="C10" s="2">
        <v>1.268283E-3</v>
      </c>
      <c r="D10" s="2">
        <v>2.5851825290113801</v>
      </c>
      <c r="F10" s="5" t="s">
        <v>32</v>
      </c>
      <c r="G10" s="2">
        <v>0.110669113</v>
      </c>
      <c r="H10" s="2">
        <v>8.3390688000000004E-2</v>
      </c>
      <c r="I10" s="2">
        <v>0.194059801</v>
      </c>
      <c r="J10">
        <v>57.03</v>
      </c>
      <c r="K10">
        <v>42.97</v>
      </c>
    </row>
    <row r="11" spans="1:11" x14ac:dyDescent="0.3">
      <c r="A11" s="5" t="s">
        <v>2</v>
      </c>
      <c r="B11" s="2" t="s">
        <v>51</v>
      </c>
      <c r="C11" s="2">
        <v>2.3544009999999999E-3</v>
      </c>
      <c r="D11" s="2">
        <v>4.7990522079748201</v>
      </c>
    </row>
    <row r="12" spans="1:11" x14ac:dyDescent="0.3">
      <c r="A12" s="5" t="s">
        <v>19</v>
      </c>
      <c r="B12" s="2" t="s">
        <v>51</v>
      </c>
      <c r="C12" s="2">
        <v>4.7123100000000002E-4</v>
      </c>
      <c r="D12" s="2">
        <v>0.96052548865557896</v>
      </c>
    </row>
    <row r="13" spans="1:11" x14ac:dyDescent="0.3">
      <c r="A13" s="5" t="s">
        <v>26</v>
      </c>
      <c r="B13" s="2" t="s">
        <v>51</v>
      </c>
      <c r="C13" s="2">
        <v>1.21197E-4</v>
      </c>
      <c r="D13" s="2">
        <v>0.24703979077902399</v>
      </c>
    </row>
    <row r="14" spans="1:11" x14ac:dyDescent="0.3">
      <c r="A14" s="5" t="s">
        <v>27</v>
      </c>
      <c r="B14" s="2" t="s">
        <v>50</v>
      </c>
      <c r="C14" s="2">
        <v>9.8400000000000007E-5</v>
      </c>
      <c r="D14" s="2">
        <v>0.200571923501868</v>
      </c>
    </row>
    <row r="15" spans="1:11" x14ac:dyDescent="0.3">
      <c r="A15" s="5" t="s">
        <v>20</v>
      </c>
      <c r="B15" s="2" t="s">
        <v>50</v>
      </c>
      <c r="C15" s="2">
        <v>4.6152600000000003E-4</v>
      </c>
      <c r="D15" s="2">
        <v>0.94074347120044</v>
      </c>
    </row>
    <row r="16" spans="1:11" x14ac:dyDescent="0.3">
      <c r="A16" s="5" t="s">
        <v>5</v>
      </c>
      <c r="B16" s="2" t="s">
        <v>51</v>
      </c>
      <c r="C16" s="2">
        <v>1.6050369999999999E-3</v>
      </c>
      <c r="D16" s="2">
        <v>3.2715991705454099</v>
      </c>
    </row>
    <row r="17" spans="1:4" x14ac:dyDescent="0.3">
      <c r="A17" s="5" t="s">
        <v>4</v>
      </c>
      <c r="B17" s="2" t="s">
        <v>50</v>
      </c>
      <c r="C17" s="2">
        <v>1.826783E-3</v>
      </c>
      <c r="D17" s="2">
        <v>3.7235912614889601</v>
      </c>
    </row>
    <row r="18" spans="1:4" x14ac:dyDescent="0.3">
      <c r="A18" s="5" t="s">
        <v>11</v>
      </c>
      <c r="B18" s="2" t="s">
        <v>50</v>
      </c>
      <c r="C18" s="2">
        <v>1.226027E-3</v>
      </c>
      <c r="D18" s="2">
        <v>2.4990507485287101</v>
      </c>
    </row>
    <row r="19" spans="1:4" x14ac:dyDescent="0.3">
      <c r="A19" s="5" t="s">
        <v>43</v>
      </c>
      <c r="B19" s="2" t="s">
        <v>50</v>
      </c>
      <c r="C19" s="2">
        <v>2.0753199999999999E-4</v>
      </c>
      <c r="D19" s="2">
        <v>0.42301923199379798</v>
      </c>
    </row>
    <row r="20" spans="1:4" x14ac:dyDescent="0.3">
      <c r="A20" s="5" t="s">
        <v>53</v>
      </c>
      <c r="B20" s="2" t="s">
        <v>51</v>
      </c>
      <c r="C20" s="2">
        <v>1.9276069999999999E-2</v>
      </c>
      <c r="D20" s="2">
        <v>39.2910410310636</v>
      </c>
    </row>
    <row r="21" spans="1:4" x14ac:dyDescent="0.3">
      <c r="A21" s="5" t="s">
        <v>13</v>
      </c>
      <c r="B21" s="2" t="s">
        <v>50</v>
      </c>
      <c r="C21" s="2">
        <v>1.0417079999999999E-3</v>
      </c>
      <c r="D21" s="2">
        <v>2.1233473301553301</v>
      </c>
    </row>
    <row r="22" spans="1:4" x14ac:dyDescent="0.3">
      <c r="A22" s="5" t="s">
        <v>10</v>
      </c>
      <c r="B22" s="2" t="s">
        <v>50</v>
      </c>
      <c r="C22" s="2">
        <v>1.3221680000000001E-3</v>
      </c>
      <c r="D22" s="2">
        <v>2.6950180787867701</v>
      </c>
    </row>
    <row r="23" spans="1:4" x14ac:dyDescent="0.3">
      <c r="A23" s="5" t="s">
        <v>22</v>
      </c>
      <c r="B23" s="2" t="s">
        <v>50</v>
      </c>
      <c r="C23" s="2">
        <v>2.8801800000000002E-4</v>
      </c>
      <c r="D23" s="2">
        <v>0.58707646608903596</v>
      </c>
    </row>
    <row r="24" spans="1:4" x14ac:dyDescent="0.3">
      <c r="A24" s="5" t="s">
        <v>23</v>
      </c>
      <c r="B24" s="2" t="s">
        <v>50</v>
      </c>
      <c r="C24" s="2">
        <v>2.8801800000000002E-4</v>
      </c>
      <c r="D24" s="2">
        <v>0.58707646608903596</v>
      </c>
    </row>
    <row r="25" spans="1:4" x14ac:dyDescent="0.3">
      <c r="A25" s="5" t="s">
        <v>14</v>
      </c>
      <c r="B25" s="2" t="s">
        <v>50</v>
      </c>
      <c r="C25" s="2">
        <v>9.2686199999999998E-4</v>
      </c>
      <c r="D25" s="2">
        <v>1.8892529894389101</v>
      </c>
    </row>
    <row r="26" spans="1:4" x14ac:dyDescent="0.3">
      <c r="A26" s="5" t="s">
        <v>6</v>
      </c>
      <c r="B26" s="2" t="s">
        <v>50</v>
      </c>
      <c r="C26" s="2">
        <v>1.5457400000000001E-3</v>
      </c>
      <c r="D26" s="2">
        <v>3.1507321649774198</v>
      </c>
    </row>
    <row r="27" spans="1:4" x14ac:dyDescent="0.3">
      <c r="A27" s="5" t="s">
        <v>9</v>
      </c>
      <c r="B27" s="2" t="s">
        <v>50</v>
      </c>
      <c r="C27" s="2">
        <v>1.3777489999999999E-3</v>
      </c>
      <c r="D27" s="2">
        <v>2.8083106405769902</v>
      </c>
    </row>
    <row r="28" spans="1:4" x14ac:dyDescent="0.3">
      <c r="A28" s="5" t="s">
        <v>15</v>
      </c>
      <c r="B28" s="2" t="s">
        <v>51</v>
      </c>
      <c r="C28" s="2">
        <v>8.0866200000000003E-4</v>
      </c>
      <c r="D28" s="2">
        <v>1.6483220813299599</v>
      </c>
    </row>
    <row r="29" spans="1:4" x14ac:dyDescent="0.3">
      <c r="A29" s="5" t="s">
        <v>18</v>
      </c>
      <c r="B29" s="2" t="s">
        <v>50</v>
      </c>
      <c r="C29" s="2">
        <v>5.31688E-4</v>
      </c>
      <c r="D29" s="2">
        <v>1.08375695998843</v>
      </c>
    </row>
    <row r="30" spans="1:4" x14ac:dyDescent="0.3">
      <c r="A30" s="5" t="s">
        <v>25</v>
      </c>
      <c r="B30" s="2" t="s">
        <v>51</v>
      </c>
      <c r="C30" s="2">
        <v>1.23464E-4</v>
      </c>
      <c r="D30" s="2">
        <v>0.25166069068327901</v>
      </c>
    </row>
    <row r="31" spans="1:4" x14ac:dyDescent="0.3">
      <c r="A31" s="5" t="s">
        <v>21</v>
      </c>
      <c r="B31" s="2" t="s">
        <v>50</v>
      </c>
      <c r="C31" s="2">
        <v>4.1174000000000001E-4</v>
      </c>
      <c r="D31" s="2">
        <v>0.839263046571741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3CF8A-7F70-4133-8C40-486EB31E48E0}">
  <dimension ref="A1:M27"/>
  <sheetViews>
    <sheetView tabSelected="1" workbookViewId="0">
      <selection activeCell="G12" sqref="G12"/>
    </sheetView>
  </sheetViews>
  <sheetFormatPr defaultRowHeight="14.4" x14ac:dyDescent="0.3"/>
  <cols>
    <col min="1" max="1" width="34.44140625" customWidth="1"/>
    <col min="2" max="2" width="18.21875" customWidth="1"/>
    <col min="3" max="3" width="20.21875" style="2" customWidth="1"/>
    <col min="4" max="4" width="19.33203125" style="2" customWidth="1"/>
    <col min="6" max="6" width="28.33203125" customWidth="1"/>
    <col min="7" max="7" width="14.33203125" style="2" customWidth="1"/>
    <col min="8" max="8" width="15.5546875" style="2" customWidth="1"/>
    <col min="9" max="10" width="14.6640625" style="2" customWidth="1"/>
    <col min="11" max="11" width="18.6640625" customWidth="1"/>
    <col min="12" max="12" width="25.21875" customWidth="1"/>
    <col min="13" max="13" width="27.44140625" customWidth="1"/>
  </cols>
  <sheetData>
    <row r="1" spans="1:13" x14ac:dyDescent="0.3">
      <c r="A1" s="3" t="s">
        <v>31</v>
      </c>
      <c r="B1" s="3" t="s">
        <v>61</v>
      </c>
      <c r="C1" s="4" t="s">
        <v>58</v>
      </c>
      <c r="D1" s="4" t="s">
        <v>30</v>
      </c>
      <c r="F1" s="3" t="s">
        <v>44</v>
      </c>
      <c r="G1" s="4" t="s">
        <v>54</v>
      </c>
      <c r="H1" s="4" t="s">
        <v>62</v>
      </c>
      <c r="I1" s="4" t="s">
        <v>63</v>
      </c>
      <c r="J1" s="4" t="s">
        <v>47</v>
      </c>
      <c r="K1" s="4" t="s">
        <v>64</v>
      </c>
      <c r="L1" s="4" t="s">
        <v>65</v>
      </c>
      <c r="M1" s="4" t="s">
        <v>66</v>
      </c>
    </row>
    <row r="2" spans="1:13" x14ac:dyDescent="0.3">
      <c r="A2" s="5" t="s">
        <v>52</v>
      </c>
      <c r="B2" t="s">
        <v>62</v>
      </c>
      <c r="C2" s="2">
        <v>5.5718460000000001E-3</v>
      </c>
      <c r="D2" s="2">
        <v>21.468637160833701</v>
      </c>
      <c r="F2" s="5" t="s">
        <v>41</v>
      </c>
      <c r="G2" s="2">
        <v>3.3459700000000001E-4</v>
      </c>
      <c r="H2" s="2">
        <v>1.9400210000000001E-3</v>
      </c>
      <c r="I2" s="2">
        <v>1.660482E-3</v>
      </c>
      <c r="J2" s="2">
        <f>SUM(G2:I2)</f>
        <v>3.9351000000000004E-3</v>
      </c>
      <c r="K2">
        <f>G2/J$2*100</f>
        <v>8.5028842977306791</v>
      </c>
      <c r="L2">
        <f t="shared" ref="L2:M8" si="0">H2/K$2*100</f>
        <v>2.2816034325173273E-2</v>
      </c>
      <c r="M2">
        <f t="shared" si="0"/>
        <v>7.2776976767078461</v>
      </c>
    </row>
    <row r="3" spans="1:13" x14ac:dyDescent="0.3">
      <c r="A3" s="5" t="s">
        <v>5</v>
      </c>
      <c r="B3" t="s">
        <v>62</v>
      </c>
      <c r="C3" s="2">
        <v>1.6050369999999999E-3</v>
      </c>
      <c r="D3" s="2">
        <v>6.1842981630707499</v>
      </c>
      <c r="F3" s="5" t="s">
        <v>37</v>
      </c>
      <c r="G3" s="2">
        <v>2.5504009999999999E-3</v>
      </c>
      <c r="H3" s="2">
        <v>2.5008930000000001E-3</v>
      </c>
      <c r="I3" s="2">
        <v>4.8985959999999999E-3</v>
      </c>
      <c r="J3" s="2">
        <f t="shared" ref="J3:J8" si="1">SUM(G3:I3)</f>
        <v>9.9498899999999994E-3</v>
      </c>
      <c r="K3">
        <f t="shared" ref="K3:K8" si="2">G3/J$2*100</f>
        <v>64.81159309801528</v>
      </c>
      <c r="L3">
        <f t="shared" si="0"/>
        <v>2.9412290140975565E-2</v>
      </c>
      <c r="M3">
        <f t="shared" si="0"/>
        <v>21.469971206149989</v>
      </c>
    </row>
    <row r="4" spans="1:13" x14ac:dyDescent="0.3">
      <c r="A4" s="5" t="s">
        <v>8</v>
      </c>
      <c r="B4" t="s">
        <v>62</v>
      </c>
      <c r="C4" s="2">
        <v>1.4265339999999999E-3</v>
      </c>
      <c r="D4" s="2">
        <v>5.49651602782862</v>
      </c>
      <c r="F4" s="5" t="s">
        <v>34</v>
      </c>
      <c r="G4" s="2">
        <v>6.9184490000000001E-3</v>
      </c>
      <c r="H4" s="2">
        <v>5.8668269999999998E-3</v>
      </c>
      <c r="I4" s="2">
        <v>2.1140915999999999E-2</v>
      </c>
      <c r="J4" s="2">
        <f t="shared" si="1"/>
        <v>3.3926192000000001E-2</v>
      </c>
      <c r="K4">
        <f t="shared" si="2"/>
        <v>175.81380396940355</v>
      </c>
      <c r="L4">
        <f t="shared" si="0"/>
        <v>6.8998081057809857E-2</v>
      </c>
      <c r="M4">
        <f t="shared" si="0"/>
        <v>92.658153028262717</v>
      </c>
    </row>
    <row r="5" spans="1:13" x14ac:dyDescent="0.3">
      <c r="A5" s="5" t="s">
        <v>14</v>
      </c>
      <c r="B5" t="s">
        <v>62</v>
      </c>
      <c r="C5" s="2">
        <v>9.2686199999999998E-4</v>
      </c>
      <c r="D5" s="2">
        <v>3.5712516060502502</v>
      </c>
      <c r="F5" s="5" t="s">
        <v>36</v>
      </c>
      <c r="G5" s="2">
        <v>5.5665589999999996E-3</v>
      </c>
      <c r="H5" s="2">
        <v>8.9804829999999992E-3</v>
      </c>
      <c r="I5" s="2">
        <v>1.9782355000000001E-2</v>
      </c>
      <c r="J5" s="2">
        <f t="shared" si="1"/>
        <v>3.4329396999999998E-2</v>
      </c>
      <c r="K5">
        <f t="shared" si="2"/>
        <v>141.45914970394651</v>
      </c>
      <c r="L5">
        <f t="shared" si="0"/>
        <v>0.10561690228334385</v>
      </c>
      <c r="M5">
        <f t="shared" si="0"/>
        <v>86.703739651083154</v>
      </c>
    </row>
    <row r="6" spans="1:13" x14ac:dyDescent="0.3">
      <c r="A6" s="5" t="s">
        <v>15</v>
      </c>
      <c r="B6" t="s">
        <v>62</v>
      </c>
      <c r="C6" s="2">
        <v>8.0866200000000003E-4</v>
      </c>
      <c r="D6" s="2">
        <v>3.1158203338272701</v>
      </c>
      <c r="F6" s="5" t="s">
        <v>35</v>
      </c>
      <c r="G6" s="2">
        <v>3.7672970000000002E-3</v>
      </c>
      <c r="H6" s="2">
        <v>1.2781831E-2</v>
      </c>
      <c r="I6" s="2">
        <v>2.726942E-3</v>
      </c>
      <c r="J6" s="2">
        <f>SUM(G6:I6)</f>
        <v>1.9276069999999999E-2</v>
      </c>
      <c r="K6">
        <f t="shared" si="2"/>
        <v>95.735737338314138</v>
      </c>
      <c r="L6">
        <f t="shared" si="0"/>
        <v>0.15032347321733311</v>
      </c>
      <c r="M6">
        <f t="shared" si="0"/>
        <v>11.951866661557938</v>
      </c>
    </row>
    <row r="7" spans="1:13" x14ac:dyDescent="0.3">
      <c r="A7" s="5" t="s">
        <v>17</v>
      </c>
      <c r="B7" t="s">
        <v>62</v>
      </c>
      <c r="C7" s="2">
        <v>7.3015999999999999E-4</v>
      </c>
      <c r="D7" s="2">
        <v>2.8133476965002902</v>
      </c>
      <c r="F7" s="5" t="s">
        <v>33</v>
      </c>
      <c r="G7" s="2">
        <v>1.8433745000000001E-2</v>
      </c>
      <c r="H7" s="2">
        <v>6.8111506000000002E-2</v>
      </c>
      <c r="I7" s="2">
        <v>6.5336873000000004E-2</v>
      </c>
      <c r="J7" s="2">
        <f t="shared" si="1"/>
        <v>0.15188212400000001</v>
      </c>
      <c r="K7">
        <f t="shared" si="2"/>
        <v>468.44413102589516</v>
      </c>
      <c r="L7">
        <f t="shared" si="0"/>
        <v>0.80104001906950772</v>
      </c>
      <c r="M7">
        <f t="shared" si="0"/>
        <v>286.36384425453309</v>
      </c>
    </row>
    <row r="8" spans="1:13" x14ac:dyDescent="0.3">
      <c r="A8" s="5" t="s">
        <v>19</v>
      </c>
      <c r="B8" t="s">
        <v>62</v>
      </c>
      <c r="C8" s="2">
        <v>4.7123100000000002E-4</v>
      </c>
      <c r="D8" s="2">
        <v>1.81567964332411</v>
      </c>
      <c r="F8" s="5" t="s">
        <v>32</v>
      </c>
      <c r="G8" s="2">
        <v>2.4017173999999999E-2</v>
      </c>
      <c r="H8" s="2">
        <v>0.10095994</v>
      </c>
      <c r="I8" s="2">
        <v>6.9082687000000004E-2</v>
      </c>
      <c r="J8" s="2">
        <f t="shared" si="1"/>
        <v>0.194059801</v>
      </c>
      <c r="K8">
        <f t="shared" si="2"/>
        <v>610.33198648064842</v>
      </c>
      <c r="L8">
        <f t="shared" si="0"/>
        <v>1.1873610937754973</v>
      </c>
      <c r="M8">
        <f t="shared" si="0"/>
        <v>302.78130728344865</v>
      </c>
    </row>
    <row r="9" spans="1:13" x14ac:dyDescent="0.3">
      <c r="A9" s="5" t="s">
        <v>20</v>
      </c>
      <c r="B9" t="s">
        <v>62</v>
      </c>
      <c r="C9" s="2">
        <v>4.6152600000000003E-4</v>
      </c>
      <c r="D9" s="2">
        <v>1.7782857304905699</v>
      </c>
      <c r="F9" s="5"/>
    </row>
    <row r="10" spans="1:13" x14ac:dyDescent="0.3">
      <c r="A10" s="5" t="s">
        <v>25</v>
      </c>
      <c r="B10" t="s">
        <v>62</v>
      </c>
      <c r="C10" s="2">
        <v>1.23464E-4</v>
      </c>
      <c r="D10" s="2">
        <v>0.47571376136834698</v>
      </c>
    </row>
    <row r="11" spans="1:13" x14ac:dyDescent="0.3">
      <c r="A11" s="5" t="s">
        <v>9</v>
      </c>
      <c r="B11" t="s">
        <v>63</v>
      </c>
      <c r="C11" s="2">
        <v>1.3777489999999999E-3</v>
      </c>
      <c r="D11" s="2">
        <v>5.3085446689843101</v>
      </c>
    </row>
    <row r="12" spans="1:13" x14ac:dyDescent="0.3">
      <c r="A12" s="5" t="s">
        <v>10</v>
      </c>
      <c r="B12" t="s">
        <v>63</v>
      </c>
      <c r="C12" s="2">
        <v>1.3221680000000001E-3</v>
      </c>
      <c r="D12" s="2">
        <v>5.0943879385153901</v>
      </c>
    </row>
    <row r="13" spans="1:13" x14ac:dyDescent="0.3">
      <c r="A13" s="5" t="s">
        <v>11</v>
      </c>
      <c r="B13" t="s">
        <v>63</v>
      </c>
      <c r="C13" s="2">
        <v>1.226027E-3</v>
      </c>
      <c r="D13" s="2">
        <v>4.7239512384917903</v>
      </c>
    </row>
    <row r="14" spans="1:13" x14ac:dyDescent="0.3">
      <c r="A14" s="5" t="s">
        <v>12</v>
      </c>
      <c r="B14" t="s">
        <v>63</v>
      </c>
      <c r="C14" s="2">
        <v>1.097804E-3</v>
      </c>
      <c r="D14" s="2">
        <v>4.2299007814846199</v>
      </c>
    </row>
    <row r="15" spans="1:13" x14ac:dyDescent="0.3">
      <c r="A15" s="5" t="s">
        <v>13</v>
      </c>
      <c r="B15" t="s">
        <v>63</v>
      </c>
      <c r="C15" s="2">
        <v>1.0417079999999999E-3</v>
      </c>
      <c r="D15" s="2">
        <v>4.0137597269446799</v>
      </c>
    </row>
    <row r="16" spans="1:13" x14ac:dyDescent="0.3">
      <c r="A16" s="5" t="s">
        <v>16</v>
      </c>
      <c r="B16" t="s">
        <v>63</v>
      </c>
      <c r="C16" s="2">
        <v>7.8778300000000002E-4</v>
      </c>
      <c r="D16" s="2">
        <v>3.03537236823722</v>
      </c>
    </row>
    <row r="17" spans="1:4" x14ac:dyDescent="0.3">
      <c r="A17" s="5" t="s">
        <v>18</v>
      </c>
      <c r="B17" t="s">
        <v>63</v>
      </c>
      <c r="C17" s="2">
        <v>5.31688E-4</v>
      </c>
      <c r="D17" s="2">
        <v>2.0486238770363299</v>
      </c>
    </row>
    <row r="18" spans="1:4" x14ac:dyDescent="0.3">
      <c r="A18" s="5" t="s">
        <v>21</v>
      </c>
      <c r="B18" t="s">
        <v>63</v>
      </c>
      <c r="C18" s="2">
        <v>4.1174000000000001E-4</v>
      </c>
      <c r="D18" s="2">
        <v>1.58645746214122</v>
      </c>
    </row>
    <row r="19" spans="1:4" x14ac:dyDescent="0.3">
      <c r="A19" s="5" t="s">
        <v>22</v>
      </c>
      <c r="B19" t="s">
        <v>63</v>
      </c>
      <c r="C19" s="2">
        <v>2.8801800000000002E-4</v>
      </c>
      <c r="D19" s="2">
        <v>1.1097496122091299</v>
      </c>
    </row>
    <row r="20" spans="1:4" x14ac:dyDescent="0.3">
      <c r="A20" s="5" t="s">
        <v>23</v>
      </c>
      <c r="B20" t="s">
        <v>63</v>
      </c>
      <c r="C20" s="2">
        <v>2.8801800000000002E-4</v>
      </c>
      <c r="D20" s="2">
        <v>1.1097496122091299</v>
      </c>
    </row>
    <row r="21" spans="1:4" x14ac:dyDescent="0.3">
      <c r="A21" s="5" t="s">
        <v>26</v>
      </c>
      <c r="B21" t="s">
        <v>63</v>
      </c>
      <c r="C21" s="2">
        <v>1.21197E-4</v>
      </c>
      <c r="D21" s="2">
        <v>0.4669788823994</v>
      </c>
    </row>
    <row r="22" spans="1:4" x14ac:dyDescent="0.3">
      <c r="A22" s="5" t="s">
        <v>27</v>
      </c>
      <c r="B22" t="s">
        <v>63</v>
      </c>
      <c r="C22" s="2">
        <v>9.8400000000000007E-5</v>
      </c>
      <c r="D22" s="2">
        <v>0.37914075454096202</v>
      </c>
    </row>
    <row r="23" spans="1:4" x14ac:dyDescent="0.3">
      <c r="A23" s="5" t="s">
        <v>4</v>
      </c>
      <c r="B23" t="s">
        <v>54</v>
      </c>
      <c r="C23" s="2">
        <v>1.826783E-3</v>
      </c>
      <c r="D23" s="2">
        <v>7.0386980183191303</v>
      </c>
    </row>
    <row r="24" spans="1:4" x14ac:dyDescent="0.3">
      <c r="A24" s="5" t="s">
        <v>6</v>
      </c>
      <c r="B24" t="s">
        <v>54</v>
      </c>
      <c r="C24" s="2">
        <v>1.5457400000000001E-3</v>
      </c>
      <c r="D24" s="2">
        <v>5.9558234748388896</v>
      </c>
    </row>
    <row r="25" spans="1:4" x14ac:dyDescent="0.3">
      <c r="A25" s="5" t="s">
        <v>7</v>
      </c>
      <c r="B25" t="s">
        <v>54</v>
      </c>
      <c r="C25" s="2">
        <v>1.4988989999999999E-3</v>
      </c>
      <c r="D25" s="2">
        <v>5.7753424577306198</v>
      </c>
    </row>
    <row r="26" spans="1:4" x14ac:dyDescent="0.3">
      <c r="A26" s="5" t="s">
        <v>24</v>
      </c>
      <c r="B26" t="s">
        <v>54</v>
      </c>
      <c r="C26" s="2">
        <v>2.8337799999999998E-4</v>
      </c>
      <c r="D26" s="2">
        <v>1.09187143028769</v>
      </c>
    </row>
    <row r="27" spans="1:4" x14ac:dyDescent="0.3">
      <c r="A27" s="5" t="s">
        <v>28</v>
      </c>
      <c r="B27" t="s">
        <v>54</v>
      </c>
      <c r="C27" s="2">
        <v>8.1000000000000004E-5</v>
      </c>
      <c r="D27" s="2">
        <v>0.31209757233554802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crop</vt:lpstr>
      <vt:lpstr>tillage</vt:lpstr>
      <vt:lpstr>fertilization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Njomza Gashi</dc:creator>
  <cp:lastModifiedBy>Gashi Njomza</cp:lastModifiedBy>
  <dcterms:created xsi:type="dcterms:W3CDTF">2025-10-22T11:54:35Z</dcterms:created>
  <dcterms:modified xsi:type="dcterms:W3CDTF">2025-11-14T11:44:42Z</dcterms:modified>
</cp:coreProperties>
</file>