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307e67b184d1b60/Documents/加工中/N-functional TIQ/NS Arch Pharmacol/"/>
    </mc:Choice>
  </mc:AlternateContent>
  <xr:revisionPtr revIDLastSave="11" documentId="11_FA4C8EA3A7E4BA253D4FF1D6AE9DA24B8B435947" xr6:coauthVersionLast="47" xr6:coauthVersionMax="47" xr10:uidLastSave="{83D4B82E-E840-48F5-86B2-E6F741A039CB}"/>
  <bookViews>
    <workbookView xWindow="-108" yWindow="-108" windowWidth="23256" windowHeight="12576" xr2:uid="{00000000-000D-0000-FFFF-FFFF00000000}"/>
  </bookViews>
  <sheets>
    <sheet name="Pole test" sheetId="3" r:id="rId1"/>
    <sheet name="DA" sheetId="1" r:id="rId2"/>
    <sheet name="TBARS" sheetId="4" r:id="rId3"/>
    <sheet name="DAT" sheetId="5" r:id="rId4"/>
    <sheet name="TH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" i="1" l="1"/>
  <c r="K14" i="5" l="1"/>
  <c r="G14" i="6"/>
  <c r="E14" i="6"/>
  <c r="D14" i="6"/>
  <c r="F14" i="6"/>
  <c r="C14" i="6"/>
  <c r="G13" i="6"/>
  <c r="E13" i="6"/>
  <c r="D13" i="6"/>
  <c r="F13" i="6"/>
  <c r="C13" i="6"/>
  <c r="B14" i="6"/>
  <c r="B13" i="6"/>
  <c r="B16" i="4"/>
  <c r="B15" i="4"/>
  <c r="D76" i="1"/>
  <c r="G60" i="1"/>
  <c r="D50" i="1"/>
  <c r="S45" i="1"/>
  <c r="P45" i="1"/>
  <c r="M45" i="1"/>
  <c r="J45" i="1"/>
  <c r="G45" i="1"/>
  <c r="D45" i="1"/>
  <c r="D40" i="1"/>
  <c r="S40" i="1"/>
  <c r="J40" i="1"/>
  <c r="J34" i="1"/>
  <c r="D34" i="1"/>
  <c r="T55" i="1"/>
  <c r="E14" i="1"/>
  <c r="S100" i="3"/>
  <c r="S99" i="3"/>
  <c r="S98" i="3"/>
  <c r="S97" i="3"/>
  <c r="S96" i="3"/>
  <c r="S95" i="3"/>
  <c r="S94" i="3"/>
  <c r="S93" i="3"/>
  <c r="S92" i="3"/>
  <c r="S60" i="3"/>
  <c r="S91" i="3"/>
  <c r="S86" i="3"/>
  <c r="S90" i="3"/>
  <c r="S89" i="3"/>
  <c r="S88" i="3"/>
  <c r="S87" i="3"/>
  <c r="S85" i="3"/>
  <c r="S84" i="3"/>
  <c r="S83" i="3"/>
  <c r="S82" i="3"/>
  <c r="S81" i="3"/>
  <c r="S80" i="3"/>
  <c r="S61" i="3"/>
  <c r="S59" i="3"/>
  <c r="S58" i="3"/>
  <c r="S57" i="3"/>
  <c r="S56" i="3"/>
  <c r="S55" i="3"/>
  <c r="S54" i="3"/>
  <c r="S53" i="3"/>
  <c r="S52" i="3"/>
  <c r="S51" i="3"/>
  <c r="S50" i="3"/>
  <c r="S49" i="3"/>
  <c r="S48" i="3"/>
  <c r="S47" i="3"/>
  <c r="S46" i="3"/>
  <c r="S45" i="3"/>
  <c r="S44" i="3"/>
  <c r="S43" i="3"/>
  <c r="S42" i="3"/>
  <c r="S41" i="3"/>
  <c r="S40" i="3"/>
  <c r="S39" i="3"/>
  <c r="S38" i="3"/>
  <c r="S37" i="3"/>
  <c r="S36" i="3"/>
  <c r="S35" i="3"/>
  <c r="S34" i="3"/>
  <c r="S33" i="3"/>
  <c r="S32" i="3"/>
  <c r="S79" i="3"/>
  <c r="S78" i="3"/>
  <c r="S77" i="3"/>
  <c r="S76" i="3"/>
  <c r="S75" i="3"/>
  <c r="S74" i="3"/>
  <c r="S73" i="3"/>
  <c r="S72" i="3"/>
  <c r="S71" i="3"/>
  <c r="S70" i="3"/>
  <c r="S69" i="3"/>
  <c r="S68" i="3"/>
  <c r="S67" i="3"/>
  <c r="S66" i="3"/>
  <c r="S65" i="3"/>
  <c r="S64" i="3"/>
  <c r="S63" i="3"/>
  <c r="S62" i="3"/>
  <c r="S31" i="3"/>
  <c r="S30" i="3"/>
  <c r="S29" i="3"/>
  <c r="S28" i="3"/>
  <c r="S27" i="3"/>
  <c r="S26" i="3"/>
  <c r="H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H55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100" i="3"/>
  <c r="H99" i="3"/>
  <c r="H98" i="3"/>
  <c r="H97" i="3"/>
  <c r="H96" i="3"/>
  <c r="H95" i="3"/>
  <c r="H94" i="3"/>
  <c r="H91" i="3"/>
  <c r="H90" i="3"/>
  <c r="H89" i="3"/>
  <c r="H88" i="3"/>
  <c r="H87" i="3"/>
  <c r="H86" i="3"/>
  <c r="H85" i="3"/>
  <c r="H83" i="3"/>
  <c r="H82" i="3"/>
  <c r="H81" i="3"/>
  <c r="H59" i="3"/>
  <c r="H58" i="3"/>
  <c r="H57" i="3"/>
  <c r="H54" i="3"/>
  <c r="H53" i="3"/>
  <c r="H52" i="3"/>
  <c r="H50" i="3"/>
  <c r="H49" i="3"/>
  <c r="H48" i="3"/>
  <c r="H47" i="3"/>
  <c r="H46" i="3"/>
  <c r="H45" i="3"/>
  <c r="H41" i="3"/>
  <c r="H40" i="3"/>
  <c r="H35" i="3"/>
  <c r="H34" i="3"/>
  <c r="H33" i="3"/>
  <c r="H78" i="3"/>
  <c r="H70" i="3"/>
  <c r="H69" i="3"/>
  <c r="H66" i="3"/>
  <c r="H65" i="3"/>
  <c r="H64" i="3"/>
  <c r="H63" i="3"/>
  <c r="U92" i="3" l="1"/>
  <c r="T92" i="3"/>
  <c r="U86" i="3"/>
  <c r="U80" i="3"/>
  <c r="T86" i="3"/>
  <c r="J86" i="3"/>
  <c r="T80" i="3"/>
  <c r="J16" i="3"/>
  <c r="U56" i="3"/>
  <c r="T56" i="3"/>
  <c r="U50" i="3"/>
  <c r="T50" i="3"/>
  <c r="T44" i="3"/>
  <c r="U44" i="3"/>
  <c r="U38" i="3"/>
  <c r="T38" i="3"/>
  <c r="T32" i="3"/>
  <c r="U32" i="3"/>
  <c r="U74" i="3"/>
  <c r="T74" i="3"/>
  <c r="U68" i="3"/>
  <c r="T68" i="3"/>
  <c r="U62" i="3"/>
  <c r="T62" i="3"/>
  <c r="U26" i="3"/>
  <c r="T26" i="3"/>
  <c r="U16" i="3"/>
  <c r="T16" i="3"/>
  <c r="T6" i="3"/>
  <c r="U6" i="3"/>
  <c r="H30" i="3" l="1"/>
  <c r="H31" i="3"/>
  <c r="H6" i="3"/>
  <c r="K29" i="1" l="1"/>
  <c r="J29" i="1"/>
  <c r="O14" i="5" l="1"/>
  <c r="N14" i="5"/>
  <c r="M14" i="5"/>
  <c r="I14" i="5"/>
  <c r="H14" i="5"/>
  <c r="G14" i="5"/>
  <c r="F14" i="5"/>
  <c r="E14" i="5"/>
  <c r="L14" i="5"/>
  <c r="J14" i="5"/>
  <c r="D14" i="5"/>
  <c r="C14" i="5"/>
  <c r="B14" i="5"/>
  <c r="O13" i="5"/>
  <c r="N13" i="5"/>
  <c r="M13" i="5"/>
  <c r="I13" i="5"/>
  <c r="H13" i="5"/>
  <c r="G13" i="5"/>
  <c r="F13" i="5"/>
  <c r="E13" i="5"/>
  <c r="L13" i="5"/>
  <c r="K13" i="5"/>
  <c r="J13" i="5"/>
  <c r="D13" i="5"/>
  <c r="C13" i="5"/>
  <c r="B13" i="5"/>
  <c r="O16" i="4" l="1"/>
  <c r="N16" i="4"/>
  <c r="M16" i="4"/>
  <c r="I16" i="4"/>
  <c r="H16" i="4"/>
  <c r="G16" i="4"/>
  <c r="F16" i="4"/>
  <c r="E16" i="4"/>
  <c r="L16" i="4"/>
  <c r="K16" i="4"/>
  <c r="J16" i="4"/>
  <c r="D16" i="4"/>
  <c r="C16" i="4"/>
  <c r="O15" i="4"/>
  <c r="N15" i="4"/>
  <c r="M15" i="4"/>
  <c r="I15" i="4"/>
  <c r="H15" i="4"/>
  <c r="G15" i="4"/>
  <c r="F15" i="4"/>
  <c r="E15" i="4"/>
  <c r="L15" i="4"/>
  <c r="K15" i="4"/>
  <c r="J15" i="4"/>
  <c r="D15" i="4"/>
  <c r="C15" i="4"/>
  <c r="T34" i="1" l="1"/>
  <c r="S34" i="1"/>
  <c r="Q34" i="1"/>
  <c r="P34" i="1"/>
  <c r="N34" i="1"/>
  <c r="M34" i="1"/>
  <c r="K34" i="1"/>
  <c r="H34" i="1"/>
  <c r="G34" i="1"/>
  <c r="E34" i="1"/>
  <c r="P5" i="1"/>
  <c r="T29" i="1"/>
  <c r="S29" i="1"/>
  <c r="Q29" i="1"/>
  <c r="P29" i="1"/>
  <c r="N29" i="1"/>
  <c r="M29" i="1"/>
  <c r="H29" i="1"/>
  <c r="G29" i="1"/>
  <c r="T68" i="1"/>
  <c r="S68" i="1"/>
  <c r="Q68" i="1"/>
  <c r="P68" i="1"/>
  <c r="N68" i="1"/>
  <c r="M68" i="1"/>
  <c r="K68" i="1"/>
  <c r="J68" i="1"/>
  <c r="H68" i="1"/>
  <c r="G68" i="1"/>
  <c r="T60" i="1"/>
  <c r="S60" i="1"/>
  <c r="Q60" i="1"/>
  <c r="P60" i="1"/>
  <c r="N60" i="1"/>
  <c r="M60" i="1"/>
  <c r="K60" i="1"/>
  <c r="J60" i="1"/>
  <c r="H60" i="1"/>
  <c r="S55" i="1"/>
  <c r="Q55" i="1"/>
  <c r="P55" i="1"/>
  <c r="N55" i="1"/>
  <c r="M55" i="1"/>
  <c r="K55" i="1"/>
  <c r="J55" i="1"/>
  <c r="H55" i="1"/>
  <c r="G55" i="1"/>
  <c r="T23" i="1"/>
  <c r="S23" i="1"/>
  <c r="Q23" i="1"/>
  <c r="P23" i="1"/>
  <c r="N23" i="1"/>
  <c r="M23" i="1"/>
  <c r="K23" i="1"/>
  <c r="J23" i="1"/>
  <c r="H23" i="1"/>
  <c r="G23" i="1"/>
  <c r="T14" i="1"/>
  <c r="S14" i="1"/>
  <c r="Q14" i="1"/>
  <c r="P14" i="1"/>
  <c r="N14" i="1"/>
  <c r="M14" i="1"/>
  <c r="K14" i="1"/>
  <c r="J14" i="1"/>
  <c r="H14" i="1"/>
  <c r="G14" i="1"/>
  <c r="T5" i="1"/>
  <c r="S5" i="1"/>
  <c r="Q5" i="1"/>
  <c r="N5" i="1"/>
  <c r="M5" i="1"/>
  <c r="K5" i="1"/>
  <c r="J5" i="1"/>
  <c r="H5" i="1"/>
  <c r="G5" i="1"/>
  <c r="E29" i="1"/>
  <c r="D29" i="1"/>
  <c r="D68" i="1"/>
  <c r="E68" i="1"/>
  <c r="E60" i="1"/>
  <c r="D60" i="1"/>
  <c r="E55" i="1"/>
  <c r="D55" i="1"/>
  <c r="E23" i="1"/>
  <c r="D23" i="1"/>
  <c r="D14" i="1"/>
  <c r="E5" i="1"/>
  <c r="T86" i="1"/>
  <c r="S86" i="1"/>
  <c r="Q86" i="1"/>
  <c r="P86" i="1"/>
  <c r="N86" i="1"/>
  <c r="M86" i="1"/>
  <c r="K86" i="1"/>
  <c r="J86" i="1"/>
  <c r="H86" i="1"/>
  <c r="G86" i="1"/>
  <c r="E86" i="1"/>
  <c r="D86" i="1"/>
  <c r="T81" i="1"/>
  <c r="S81" i="1"/>
  <c r="Q81" i="1"/>
  <c r="P81" i="1"/>
  <c r="N81" i="1"/>
  <c r="M81" i="1"/>
  <c r="K81" i="1"/>
  <c r="J81" i="1"/>
  <c r="H81" i="1"/>
  <c r="G81" i="1"/>
  <c r="E81" i="1"/>
  <c r="D81" i="1"/>
  <c r="T76" i="1"/>
  <c r="S76" i="1"/>
  <c r="Q76" i="1"/>
  <c r="P76" i="1"/>
  <c r="N76" i="1"/>
  <c r="M76" i="1"/>
  <c r="K76" i="1"/>
  <c r="J76" i="1"/>
  <c r="H76" i="1"/>
  <c r="G76" i="1"/>
  <c r="E76" i="1"/>
  <c r="T50" i="1"/>
  <c r="S50" i="1"/>
  <c r="Q50" i="1"/>
  <c r="P50" i="1"/>
  <c r="N50" i="1"/>
  <c r="M50" i="1"/>
  <c r="K50" i="1"/>
  <c r="J50" i="1"/>
  <c r="H50" i="1"/>
  <c r="G50" i="1"/>
  <c r="E50" i="1"/>
  <c r="T45" i="1"/>
  <c r="Q45" i="1"/>
  <c r="N45" i="1"/>
  <c r="K45" i="1"/>
  <c r="H45" i="1"/>
  <c r="E45" i="1"/>
  <c r="T40" i="1"/>
  <c r="Q40" i="1"/>
  <c r="P40" i="1"/>
  <c r="N40" i="1"/>
  <c r="M40" i="1"/>
  <c r="K40" i="1"/>
  <c r="H40" i="1"/>
  <c r="G40" i="1"/>
  <c r="E40" i="1"/>
  <c r="H93" i="3" l="1"/>
  <c r="H92" i="3"/>
  <c r="H84" i="3"/>
  <c r="H80" i="3"/>
  <c r="H61" i="3"/>
  <c r="H60" i="3"/>
  <c r="H56" i="3"/>
  <c r="H51" i="3"/>
  <c r="J50" i="3" s="1"/>
  <c r="H44" i="3"/>
  <c r="H43" i="3"/>
  <c r="H42" i="3"/>
  <c r="H39" i="3"/>
  <c r="H38" i="3"/>
  <c r="H37" i="3"/>
  <c r="H36" i="3"/>
  <c r="H32" i="3"/>
  <c r="J32" i="3" s="1"/>
  <c r="H9" i="3"/>
  <c r="H8" i="3"/>
  <c r="H7" i="3"/>
  <c r="J38" i="3" l="1"/>
  <c r="J80" i="3"/>
  <c r="J92" i="3"/>
  <c r="J56" i="3"/>
  <c r="I44" i="3"/>
  <c r="J44" i="3"/>
  <c r="I50" i="3"/>
  <c r="I32" i="3"/>
  <c r="I92" i="3"/>
  <c r="I56" i="3"/>
  <c r="I86" i="3"/>
  <c r="I80" i="3"/>
  <c r="I38" i="3"/>
  <c r="J6" i="3"/>
  <c r="I6" i="3"/>
  <c r="I16" i="3"/>
  <c r="H79" i="3" l="1"/>
  <c r="H77" i="3"/>
  <c r="H76" i="3"/>
  <c r="H75" i="3"/>
  <c r="H74" i="3"/>
  <c r="H73" i="3"/>
  <c r="H72" i="3"/>
  <c r="H71" i="3"/>
  <c r="H68" i="3"/>
  <c r="H67" i="3"/>
  <c r="H62" i="3"/>
  <c r="H29" i="3"/>
  <c r="H28" i="3"/>
  <c r="H27" i="3"/>
  <c r="J26" i="3" l="1"/>
  <c r="J62" i="3"/>
  <c r="J74" i="3"/>
  <c r="J68" i="3"/>
  <c r="I68" i="3"/>
  <c r="I26" i="3"/>
  <c r="I62" i="3"/>
  <c r="I74" i="3"/>
</calcChain>
</file>

<file path=xl/sharedStrings.xml><?xml version="1.0" encoding="utf-8"?>
<sst xmlns="http://schemas.openxmlformats.org/spreadsheetml/2006/main" count="315" uniqueCount="104">
  <si>
    <t>treatment</t>
    <phoneticPr fontId="1"/>
  </si>
  <si>
    <t>Tturn</t>
    <phoneticPr fontId="1"/>
  </si>
  <si>
    <t>treatment</t>
    <phoneticPr fontId="1"/>
  </si>
  <si>
    <t>mean</t>
    <phoneticPr fontId="1"/>
  </si>
  <si>
    <t>total mean</t>
    <phoneticPr fontId="1"/>
  </si>
  <si>
    <t>S.E.</t>
    <phoneticPr fontId="1"/>
  </si>
  <si>
    <t>saline</t>
    <phoneticPr fontId="1"/>
  </si>
  <si>
    <t>MPTP</t>
    <phoneticPr fontId="1"/>
  </si>
  <si>
    <t>1-MeTIQ</t>
    <phoneticPr fontId="1"/>
  </si>
  <si>
    <t>MPTP</t>
    <phoneticPr fontId="1"/>
  </si>
  <si>
    <t>mean</t>
    <phoneticPr fontId="1"/>
  </si>
  <si>
    <t>saline</t>
    <phoneticPr fontId="1"/>
  </si>
  <si>
    <t>MPTP</t>
    <phoneticPr fontId="1"/>
  </si>
  <si>
    <t>1st</t>
    <phoneticPr fontId="1"/>
  </si>
  <si>
    <t>2nd</t>
    <phoneticPr fontId="1"/>
  </si>
  <si>
    <t>saline</t>
    <phoneticPr fontId="1"/>
  </si>
  <si>
    <t>mean</t>
    <phoneticPr fontId="1"/>
  </si>
  <si>
    <t>S.E.</t>
    <phoneticPr fontId="1"/>
  </si>
  <si>
    <t>1-MeTIQ</t>
    <phoneticPr fontId="1"/>
  </si>
  <si>
    <t>saline</t>
    <phoneticPr fontId="1"/>
  </si>
  <si>
    <t>MPTP</t>
    <phoneticPr fontId="1"/>
  </si>
  <si>
    <t>1-Me-N-propargyl-TIQ</t>
    <phoneticPr fontId="1"/>
  </si>
  <si>
    <t>1-Me-N-propenyl-TIQ</t>
    <phoneticPr fontId="1"/>
  </si>
  <si>
    <t>1-Me-N-butynyl-TIQ</t>
    <phoneticPr fontId="1"/>
  </si>
  <si>
    <t>1-Me-N-propyl-TIQ</t>
    <phoneticPr fontId="1"/>
  </si>
  <si>
    <t>TLA</t>
    <phoneticPr fontId="1"/>
  </si>
  <si>
    <t>DA</t>
    <phoneticPr fontId="1"/>
  </si>
  <si>
    <t>treatment</t>
    <phoneticPr fontId="2"/>
  </si>
  <si>
    <t>DA</t>
    <phoneticPr fontId="2"/>
  </si>
  <si>
    <t>mean</t>
    <phoneticPr fontId="2"/>
  </si>
  <si>
    <t>S.E.</t>
    <phoneticPr fontId="2"/>
  </si>
  <si>
    <t>DOPAC</t>
    <phoneticPr fontId="2"/>
  </si>
  <si>
    <t>3-MT</t>
    <phoneticPr fontId="2"/>
  </si>
  <si>
    <t>HVA</t>
    <phoneticPr fontId="2"/>
  </si>
  <si>
    <t>5-HT</t>
    <phoneticPr fontId="2"/>
  </si>
  <si>
    <t>5-HIAA</t>
    <phoneticPr fontId="2"/>
  </si>
  <si>
    <t>1st</t>
    <phoneticPr fontId="2"/>
  </si>
  <si>
    <t>2nd</t>
    <phoneticPr fontId="2"/>
  </si>
  <si>
    <t>(ng/mg)</t>
    <phoneticPr fontId="2"/>
  </si>
  <si>
    <t>saline</t>
    <phoneticPr fontId="2"/>
  </si>
  <si>
    <t>MPTP</t>
    <phoneticPr fontId="2"/>
  </si>
  <si>
    <t>propenyl-20</t>
    <phoneticPr fontId="2"/>
  </si>
  <si>
    <t>propenyl-40</t>
    <phoneticPr fontId="2"/>
  </si>
  <si>
    <t>propenyl-80</t>
    <phoneticPr fontId="2"/>
  </si>
  <si>
    <t>butynyl-20</t>
    <phoneticPr fontId="2"/>
  </si>
  <si>
    <t>butynyl-40</t>
    <phoneticPr fontId="2"/>
  </si>
  <si>
    <t>butynyl-80</t>
    <phoneticPr fontId="2"/>
  </si>
  <si>
    <t>1-MeTIQ</t>
    <phoneticPr fontId="1"/>
  </si>
  <si>
    <t>MPTP</t>
    <phoneticPr fontId="2"/>
  </si>
  <si>
    <t>propargyl-20</t>
    <phoneticPr fontId="1"/>
  </si>
  <si>
    <t>propargyl-80</t>
    <phoneticPr fontId="1"/>
  </si>
  <si>
    <t>propargyl-40</t>
    <phoneticPr fontId="1"/>
  </si>
  <si>
    <t>propyl-20</t>
    <phoneticPr fontId="1"/>
  </si>
  <si>
    <t>propyl-40</t>
    <phoneticPr fontId="1"/>
  </si>
  <si>
    <t>DOPAC</t>
    <phoneticPr fontId="1"/>
  </si>
  <si>
    <t>3-MT</t>
    <phoneticPr fontId="1"/>
  </si>
  <si>
    <t>HVA</t>
    <phoneticPr fontId="1"/>
  </si>
  <si>
    <t>5-HT</t>
    <phoneticPr fontId="1"/>
  </si>
  <si>
    <t>5-HIAA</t>
    <phoneticPr fontId="1"/>
  </si>
  <si>
    <t>1st</t>
    <phoneticPr fontId="1"/>
  </si>
  <si>
    <t>saline</t>
    <phoneticPr fontId="1"/>
  </si>
  <si>
    <t>1-MeTIQ</t>
    <phoneticPr fontId="1"/>
  </si>
  <si>
    <t>1-Me-N-propargyl-TIQ</t>
    <phoneticPr fontId="1"/>
  </si>
  <si>
    <t>1-Me-N-propyl-TIQ</t>
    <phoneticPr fontId="1"/>
  </si>
  <si>
    <t>1-Me-N-propenyl-TIQ</t>
    <phoneticPr fontId="1"/>
  </si>
  <si>
    <t>1-Me-N-butynyl-TIQ</t>
    <phoneticPr fontId="1"/>
  </si>
  <si>
    <t>80mg/kg</t>
    <phoneticPr fontId="1"/>
  </si>
  <si>
    <t>20mg/kg</t>
    <phoneticPr fontId="1"/>
  </si>
  <si>
    <t>40mg/kg</t>
    <phoneticPr fontId="1"/>
  </si>
  <si>
    <t>2nd</t>
    <phoneticPr fontId="1"/>
  </si>
  <si>
    <t>MPTP</t>
    <phoneticPr fontId="1"/>
  </si>
  <si>
    <t>mean</t>
    <phoneticPr fontId="1"/>
  </si>
  <si>
    <t>S.E.</t>
    <phoneticPr fontId="1"/>
  </si>
  <si>
    <t>1st period</t>
    <phoneticPr fontId="2"/>
  </si>
  <si>
    <t>saline</t>
    <phoneticPr fontId="2"/>
  </si>
  <si>
    <t>1-Me-N-propargyl-TIQ</t>
    <phoneticPr fontId="2"/>
  </si>
  <si>
    <t>1-Me-N-propyl-TIQ</t>
    <phoneticPr fontId="2"/>
  </si>
  <si>
    <t>1-Me-N-propenyl-TIQ</t>
    <phoneticPr fontId="2"/>
  </si>
  <si>
    <t>1-Me-N-butynyl-TIQ</t>
    <phoneticPr fontId="2"/>
  </si>
  <si>
    <t>2nd period</t>
    <phoneticPr fontId="2"/>
  </si>
  <si>
    <t>MPTP</t>
    <phoneticPr fontId="2"/>
  </si>
  <si>
    <t>mean</t>
    <phoneticPr fontId="1"/>
  </si>
  <si>
    <t>S.E.</t>
    <phoneticPr fontId="1"/>
  </si>
  <si>
    <t>1st</t>
    <phoneticPr fontId="1"/>
  </si>
  <si>
    <t>2nd</t>
    <phoneticPr fontId="1"/>
  </si>
  <si>
    <t>pole test</t>
    <phoneticPr fontId="1"/>
  </si>
  <si>
    <t>1-Me-N-propyl-TIQ (20)</t>
    <phoneticPr fontId="1"/>
  </si>
  <si>
    <t>1-Me-N-propyl-TIQ (40)</t>
    <phoneticPr fontId="1"/>
  </si>
  <si>
    <t>1-Me-N-propenyl-TIQ (20)</t>
    <phoneticPr fontId="1"/>
  </si>
  <si>
    <t>1-Me-N-propenyl-TIQ (40)</t>
    <phoneticPr fontId="1"/>
  </si>
  <si>
    <t>1-Me-N-propenyl-TIQ (80)</t>
    <phoneticPr fontId="1"/>
  </si>
  <si>
    <t>1-Me-N-propargyl-TIQ (20)</t>
    <phoneticPr fontId="1"/>
  </si>
  <si>
    <t>1-Me-N-propargyl-TIQ (40)</t>
    <phoneticPr fontId="1"/>
  </si>
  <si>
    <t>1-Me-N-propargyl-TIQ (80)</t>
    <phoneticPr fontId="1"/>
  </si>
  <si>
    <t>1-Me-N-butynyl-TIQ (20)</t>
    <phoneticPr fontId="1"/>
  </si>
  <si>
    <t>1-Me-N-butynyl-TIQ (40)</t>
    <phoneticPr fontId="1"/>
  </si>
  <si>
    <t>1-Me-N-butynyl-TIQ (80)</t>
    <phoneticPr fontId="1"/>
  </si>
  <si>
    <t>DA, metabolites, 5-HT</t>
    <phoneticPr fontId="1"/>
  </si>
  <si>
    <t>TH positive cells (cells/slice)</t>
    <phoneticPr fontId="1"/>
  </si>
  <si>
    <t>DAT (% of control)</t>
    <phoneticPr fontId="1"/>
  </si>
  <si>
    <t>TBARS (nmol/mg)</t>
    <phoneticPr fontId="1"/>
  </si>
  <si>
    <t>Tturn</t>
    <phoneticPr fontId="1"/>
  </si>
  <si>
    <t>TLA</t>
    <phoneticPr fontId="1"/>
  </si>
  <si>
    <t>Pole test (sec)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</si>
</sst>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000"/>
    <numFmt numFmtId="178" formatCode="0.000"/>
    <numFmt numFmtId="179" formatCode="0.0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indexed="64"/>
      </right>
      <top/>
      <bottom/>
      <diagonal/>
    </border>
    <border>
      <left style="double">
        <color auto="1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8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8" xfId="0" applyNumberFormat="1" applyBorder="1">
      <alignment vertical="center"/>
    </xf>
    <xf numFmtId="49" fontId="0" fillId="0" borderId="9" xfId="0" applyNumberFormat="1" applyBorder="1">
      <alignment vertical="center"/>
    </xf>
    <xf numFmtId="49" fontId="0" fillId="0" borderId="10" xfId="0" applyNumberFormat="1" applyBorder="1">
      <alignment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0" fillId="0" borderId="9" xfId="0" applyNumberFormat="1" applyFill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0" fontId="0" fillId="0" borderId="12" xfId="0" applyBorder="1">
      <alignment vertical="center"/>
    </xf>
    <xf numFmtId="49" fontId="0" fillId="0" borderId="8" xfId="0" applyNumberFormat="1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176" fontId="0" fillId="0" borderId="0" xfId="0" applyNumberFormat="1" applyFill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2" fontId="0" fillId="0" borderId="9" xfId="0" applyNumberFormat="1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13" xfId="0" applyNumberForma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8" fontId="0" fillId="0" borderId="1" xfId="0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178" fontId="0" fillId="0" borderId="10" xfId="0" applyNumberFormat="1" applyBorder="1" applyAlignment="1">
      <alignment horizontal="center" vertical="center"/>
    </xf>
    <xf numFmtId="178" fontId="0" fillId="0" borderId="12" xfId="0" applyNumberFormat="1" applyBorder="1" applyAlignment="1">
      <alignment horizontal="center" vertical="center"/>
    </xf>
    <xf numFmtId="178" fontId="0" fillId="0" borderId="7" xfId="0" applyNumberFormat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9" fontId="0" fillId="0" borderId="2" xfId="0" applyNumberFormat="1" applyBorder="1" applyAlignment="1">
      <alignment horizontal="center" vertical="center"/>
    </xf>
    <xf numFmtId="179" fontId="0" fillId="0" borderId="9" xfId="0" applyNumberFormat="1" applyBorder="1" applyAlignment="1">
      <alignment horizontal="center" vertical="center"/>
    </xf>
    <xf numFmtId="179" fontId="0" fillId="0" borderId="0" xfId="0" applyNumberFormat="1" applyBorder="1" applyAlignment="1">
      <alignment horizontal="center" vertical="center"/>
    </xf>
    <xf numFmtId="179" fontId="0" fillId="0" borderId="6" xfId="0" applyNumberFormat="1" applyBorder="1" applyAlignment="1">
      <alignment horizontal="center" vertical="center"/>
    </xf>
    <xf numFmtId="179" fontId="0" fillId="0" borderId="8" xfId="0" applyNumberFormat="1" applyBorder="1" applyAlignment="1">
      <alignment horizontal="center" vertical="center"/>
    </xf>
    <xf numFmtId="179" fontId="0" fillId="0" borderId="10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" fontId="0" fillId="0" borderId="9" xfId="0" applyNumberFormat="1" applyFill="1" applyBorder="1" applyAlignment="1">
      <alignment horizontal="center" vertical="center"/>
    </xf>
    <xf numFmtId="2" fontId="0" fillId="0" borderId="12" xfId="0" applyNumberFormat="1" applyFill="1" applyBorder="1" applyAlignment="1">
      <alignment horizontal="center" vertical="center"/>
    </xf>
    <xf numFmtId="0" fontId="0" fillId="0" borderId="0" xfId="0" applyFont="1">
      <alignment vertical="center"/>
    </xf>
    <xf numFmtId="2" fontId="0" fillId="0" borderId="0" xfId="0" applyNumberFormat="1" applyFont="1">
      <alignment vertical="center"/>
    </xf>
    <xf numFmtId="0" fontId="0" fillId="0" borderId="8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8" xfId="0" applyFont="1" applyBorder="1">
      <alignment vertical="center"/>
    </xf>
    <xf numFmtId="0" fontId="0" fillId="0" borderId="11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2" xfId="0" applyFont="1" applyBorder="1">
      <alignment vertical="center"/>
    </xf>
    <xf numFmtId="0" fontId="0" fillId="0" borderId="10" xfId="0" applyFont="1" applyBorder="1">
      <alignment vertical="center"/>
    </xf>
    <xf numFmtId="0" fontId="0" fillId="0" borderId="12" xfId="0" applyFont="1" applyBorder="1" applyAlignment="1">
      <alignment horizontal="center" vertical="center"/>
    </xf>
    <xf numFmtId="0" fontId="0" fillId="0" borderId="9" xfId="0" applyFont="1" applyBorder="1">
      <alignment vertical="center"/>
    </xf>
    <xf numFmtId="0" fontId="0" fillId="0" borderId="6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right" vertical="center"/>
    </xf>
    <xf numFmtId="179" fontId="0" fillId="0" borderId="9" xfId="0" applyNumberFormat="1" applyFont="1" applyBorder="1">
      <alignment vertical="center"/>
    </xf>
    <xf numFmtId="179" fontId="0" fillId="0" borderId="18" xfId="0" applyNumberFormat="1" applyFont="1" applyBorder="1">
      <alignment vertical="center"/>
    </xf>
    <xf numFmtId="2" fontId="0" fillId="0" borderId="0" xfId="0" applyNumberFormat="1" applyFont="1" applyBorder="1" applyAlignment="1">
      <alignment horizontal="right" vertical="center"/>
    </xf>
    <xf numFmtId="2" fontId="0" fillId="0" borderId="9" xfId="0" applyNumberFormat="1" applyFont="1" applyBorder="1">
      <alignment vertical="center"/>
    </xf>
    <xf numFmtId="2" fontId="0" fillId="0" borderId="18" xfId="0" applyNumberFormat="1" applyFont="1" applyBorder="1">
      <alignment vertical="center"/>
    </xf>
    <xf numFmtId="2" fontId="0" fillId="0" borderId="0" xfId="0" applyNumberFormat="1" applyFont="1" applyBorder="1" applyAlignment="1">
      <alignment vertical="center"/>
    </xf>
    <xf numFmtId="2" fontId="0" fillId="0" borderId="8" xfId="0" applyNumberFormat="1" applyFont="1" applyBorder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179" fontId="0" fillId="0" borderId="9" xfId="0" applyNumberFormat="1" applyFont="1" applyBorder="1" applyAlignment="1">
      <alignment horizontal="center" vertical="center"/>
    </xf>
    <xf numFmtId="179" fontId="0" fillId="0" borderId="18" xfId="0" applyNumberFormat="1" applyFont="1" applyBorder="1" applyAlignment="1">
      <alignment horizontal="center" vertical="center"/>
    </xf>
    <xf numFmtId="2" fontId="0" fillId="0" borderId="9" xfId="0" applyNumberFormat="1" applyFont="1" applyBorder="1" applyAlignment="1">
      <alignment horizontal="center" vertical="center"/>
    </xf>
    <xf numFmtId="2" fontId="0" fillId="0" borderId="18" xfId="0" applyNumberFormat="1" applyFont="1" applyBorder="1" applyAlignment="1">
      <alignment horizontal="center" vertical="center"/>
    </xf>
    <xf numFmtId="2" fontId="0" fillId="0" borderId="0" xfId="0" applyNumberFormat="1" applyFont="1" applyBorder="1" applyAlignment="1">
      <alignment horizontal="center" vertical="center"/>
    </xf>
    <xf numFmtId="2" fontId="0" fillId="0" borderId="6" xfId="0" applyNumberFormat="1" applyFont="1" applyBorder="1" applyAlignment="1">
      <alignment horizontal="center" vertical="center"/>
    </xf>
    <xf numFmtId="2" fontId="0" fillId="0" borderId="12" xfId="0" applyNumberFormat="1" applyFont="1" applyBorder="1" applyAlignment="1">
      <alignment horizontal="center" vertical="center"/>
    </xf>
    <xf numFmtId="2" fontId="0" fillId="0" borderId="10" xfId="0" applyNumberFormat="1" applyFont="1" applyBorder="1" applyAlignment="1">
      <alignment horizontal="center" vertical="center"/>
    </xf>
    <xf numFmtId="2" fontId="0" fillId="0" borderId="7" xfId="0" applyNumberFormat="1" applyFont="1" applyBorder="1" applyAlignment="1">
      <alignment horizontal="center" vertical="center"/>
    </xf>
    <xf numFmtId="2" fontId="3" fillId="0" borderId="0" xfId="0" applyNumberFormat="1" applyFont="1">
      <alignment vertical="center"/>
    </xf>
    <xf numFmtId="179" fontId="0" fillId="0" borderId="6" xfId="0" applyNumberFormat="1" applyFont="1" applyBorder="1" applyAlignment="1">
      <alignment horizontal="right" vertical="center"/>
    </xf>
    <xf numFmtId="179" fontId="0" fillId="0" borderId="0" xfId="0" applyNumberFormat="1" applyFont="1">
      <alignment vertical="center"/>
    </xf>
    <xf numFmtId="2" fontId="0" fillId="0" borderId="20" xfId="0" applyNumberFormat="1" applyFont="1" applyBorder="1">
      <alignment vertical="center"/>
    </xf>
    <xf numFmtId="179" fontId="0" fillId="0" borderId="10" xfId="0" applyNumberFormat="1" applyFont="1" applyBorder="1">
      <alignment vertical="center"/>
    </xf>
    <xf numFmtId="179" fontId="0" fillId="0" borderId="19" xfId="0" applyNumberFormat="1" applyFont="1" applyBorder="1">
      <alignment vertical="center"/>
    </xf>
    <xf numFmtId="2" fontId="0" fillId="0" borderId="12" xfId="0" applyNumberFormat="1" applyFont="1" applyBorder="1">
      <alignment vertical="center"/>
    </xf>
    <xf numFmtId="2" fontId="0" fillId="0" borderId="10" xfId="0" applyNumberFormat="1" applyFont="1" applyBorder="1">
      <alignment vertical="center"/>
    </xf>
    <xf numFmtId="2" fontId="0" fillId="0" borderId="19" xfId="0" applyNumberFormat="1" applyFont="1" applyBorder="1">
      <alignment vertical="center"/>
    </xf>
    <xf numFmtId="2" fontId="0" fillId="0" borderId="21" xfId="0" applyNumberFormat="1" applyFont="1" applyBorder="1">
      <alignment vertical="center"/>
    </xf>
    <xf numFmtId="179" fontId="3" fillId="0" borderId="0" xfId="0" applyNumberFormat="1" applyFont="1" applyBorder="1">
      <alignment vertical="center"/>
    </xf>
    <xf numFmtId="2" fontId="0" fillId="0" borderId="0" xfId="0" applyNumberFormat="1" applyFont="1" applyBorder="1">
      <alignment vertical="center"/>
    </xf>
    <xf numFmtId="179" fontId="3" fillId="0" borderId="0" xfId="0" applyNumberFormat="1" applyFont="1">
      <alignment vertical="center"/>
    </xf>
    <xf numFmtId="179" fontId="0" fillId="0" borderId="0" xfId="0" applyNumberFormat="1" applyFont="1" applyBorder="1">
      <alignment vertical="center"/>
    </xf>
    <xf numFmtId="179" fontId="0" fillId="0" borderId="12" xfId="0" applyNumberFormat="1" applyFont="1" applyBorder="1">
      <alignment vertical="center"/>
    </xf>
    <xf numFmtId="0" fontId="0" fillId="0" borderId="9" xfId="0" applyFont="1" applyFill="1" applyBorder="1">
      <alignment vertical="center"/>
    </xf>
    <xf numFmtId="0" fontId="0" fillId="0" borderId="6" xfId="0" applyFont="1" applyFill="1" applyBorder="1" applyAlignment="1">
      <alignment horizontal="center" vertical="center"/>
    </xf>
    <xf numFmtId="179" fontId="0" fillId="0" borderId="0" xfId="0" applyNumberFormat="1" applyFont="1" applyFill="1" applyBorder="1">
      <alignment vertical="center"/>
    </xf>
    <xf numFmtId="179" fontId="0" fillId="0" borderId="9" xfId="0" applyNumberFormat="1" applyFont="1" applyFill="1" applyBorder="1">
      <alignment vertical="center"/>
    </xf>
    <xf numFmtId="179" fontId="0" fillId="0" borderId="18" xfId="0" applyNumberFormat="1" applyFont="1" applyFill="1" applyBorder="1">
      <alignment vertical="center"/>
    </xf>
    <xf numFmtId="2" fontId="0" fillId="0" borderId="0" xfId="0" applyNumberFormat="1" applyFont="1" applyFill="1" applyBorder="1">
      <alignment vertical="center"/>
    </xf>
    <xf numFmtId="2" fontId="0" fillId="0" borderId="9" xfId="0" applyNumberFormat="1" applyFont="1" applyFill="1" applyBorder="1">
      <alignment vertical="center"/>
    </xf>
    <xf numFmtId="2" fontId="0" fillId="0" borderId="18" xfId="0" applyNumberFormat="1" applyFont="1" applyFill="1" applyBorder="1">
      <alignment vertical="center"/>
    </xf>
    <xf numFmtId="2" fontId="0" fillId="0" borderId="8" xfId="0" applyNumberFormat="1" applyFont="1" applyFill="1" applyBorder="1">
      <alignment vertical="center"/>
    </xf>
    <xf numFmtId="0" fontId="0" fillId="0" borderId="0" xfId="0" applyFont="1" applyFill="1">
      <alignment vertical="center"/>
    </xf>
    <xf numFmtId="179" fontId="0" fillId="0" borderId="2" xfId="0" applyNumberFormat="1" applyFont="1" applyBorder="1">
      <alignment vertical="center"/>
    </xf>
    <xf numFmtId="179" fontId="0" fillId="0" borderId="8" xfId="0" applyNumberFormat="1" applyFont="1" applyBorder="1">
      <alignment vertical="center"/>
    </xf>
    <xf numFmtId="0" fontId="0" fillId="0" borderId="21" xfId="0" applyFont="1" applyBorder="1">
      <alignment vertical="center"/>
    </xf>
    <xf numFmtId="2" fontId="3" fillId="0" borderId="0" xfId="0" applyNumberFormat="1" applyFont="1" applyFill="1">
      <alignment vertical="center"/>
    </xf>
    <xf numFmtId="2" fontId="3" fillId="0" borderId="12" xfId="0" applyNumberFormat="1" applyFont="1" applyBorder="1">
      <alignment vertical="center"/>
    </xf>
    <xf numFmtId="179" fontId="0" fillId="0" borderId="0" xfId="0" applyNumberFormat="1" applyFont="1" applyFill="1">
      <alignment vertical="center"/>
    </xf>
    <xf numFmtId="2" fontId="0" fillId="0" borderId="0" xfId="0" applyNumberFormat="1" applyFont="1" applyFill="1">
      <alignment vertical="center"/>
    </xf>
    <xf numFmtId="178" fontId="0" fillId="0" borderId="9" xfId="0" applyNumberFormat="1" applyFill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9" fontId="0" fillId="0" borderId="1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" fontId="0" fillId="0" borderId="10" xfId="0" applyNumberFormat="1" applyFill="1" applyBorder="1" applyAlignment="1">
      <alignment horizontal="center" vertical="center"/>
    </xf>
    <xf numFmtId="2" fontId="0" fillId="0" borderId="7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2" fontId="0" fillId="0" borderId="0" xfId="0" applyNumberFormat="1" applyFill="1" applyBorder="1" applyAlignment="1">
      <alignment horizontal="center" vertical="center"/>
    </xf>
    <xf numFmtId="2" fontId="0" fillId="0" borderId="6" xfId="0" applyNumberFormat="1" applyFill="1" applyBorder="1" applyAlignment="1">
      <alignment horizontal="center" vertical="center"/>
    </xf>
    <xf numFmtId="179" fontId="0" fillId="0" borderId="7" xfId="0" applyNumberForma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49" fontId="0" fillId="0" borderId="8" xfId="0" applyNumberForma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8181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198120</xdr:colOff>
          <xdr:row>40</xdr:row>
          <xdr:rowOff>121920</xdr:rowOff>
        </xdr:from>
        <xdr:to>
          <xdr:col>13</xdr:col>
          <xdr:colOff>274320</xdr:colOff>
          <xdr:row>54</xdr:row>
          <xdr:rowOff>160020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3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571500</xdr:colOff>
          <xdr:row>15</xdr:row>
          <xdr:rowOff>45720</xdr:rowOff>
        </xdr:from>
        <xdr:to>
          <xdr:col>18</xdr:col>
          <xdr:colOff>502920</xdr:colOff>
          <xdr:row>30</xdr:row>
          <xdr:rowOff>114300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3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480060</xdr:colOff>
          <xdr:row>15</xdr:row>
          <xdr:rowOff>22860</xdr:rowOff>
        </xdr:from>
        <xdr:to>
          <xdr:col>12</xdr:col>
          <xdr:colOff>403860</xdr:colOff>
          <xdr:row>30</xdr:row>
          <xdr:rowOff>83820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3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</xdr:row>
          <xdr:rowOff>7620</xdr:rowOff>
        </xdr:from>
        <xdr:to>
          <xdr:col>6</xdr:col>
          <xdr:colOff>342900</xdr:colOff>
          <xdr:row>27</xdr:row>
          <xdr:rowOff>137160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3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28</xdr:row>
          <xdr:rowOff>45720</xdr:rowOff>
        </xdr:from>
        <xdr:to>
          <xdr:col>6</xdr:col>
          <xdr:colOff>373380</xdr:colOff>
          <xdr:row>33</xdr:row>
          <xdr:rowOff>99060</xdr:rowOff>
        </xdr:to>
        <xdr:sp macro="" textlink="">
          <xdr:nvSpPr>
            <xdr:cNvPr id="1029" name="Object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3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0</xdr:col>
      <xdr:colOff>81643</xdr:colOff>
      <xdr:row>22</xdr:row>
      <xdr:rowOff>40821</xdr:rowOff>
    </xdr:from>
    <xdr:to>
      <xdr:col>1</xdr:col>
      <xdr:colOff>326572</xdr:colOff>
      <xdr:row>32</xdr:row>
      <xdr:rowOff>81643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762000" y="3932464"/>
          <a:ext cx="925286" cy="18097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601436</xdr:colOff>
      <xdr:row>22</xdr:row>
      <xdr:rowOff>2721</xdr:rowOff>
    </xdr:from>
    <xdr:to>
      <xdr:col>6</xdr:col>
      <xdr:colOff>166008</xdr:colOff>
      <xdr:row>32</xdr:row>
      <xdr:rowOff>43543</xdr:rowOff>
    </xdr:to>
    <xdr:sp macro="" textlink="">
      <xdr:nvSpPr>
        <xdr:cNvPr id="9" name="角丸四角形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/>
      </xdr:nvSpPr>
      <xdr:spPr>
        <a:xfrm>
          <a:off x="4003222" y="3894364"/>
          <a:ext cx="925286" cy="180975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122465</xdr:colOff>
      <xdr:row>35</xdr:row>
      <xdr:rowOff>0</xdr:rowOff>
    </xdr:from>
    <xdr:to>
      <xdr:col>3</xdr:col>
      <xdr:colOff>43542</xdr:colOff>
      <xdr:row>40</xdr:row>
      <xdr:rowOff>21771</xdr:rowOff>
    </xdr:to>
    <xdr:sp macro="" textlink="">
      <xdr:nvSpPr>
        <xdr:cNvPr id="4" name="線吹き出し 1 (枠付き)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122465" y="5715000"/>
          <a:ext cx="1749877" cy="838200"/>
        </a:xfrm>
        <a:prstGeom prst="borderCallout1">
          <a:avLst>
            <a:gd name="adj1" fmla="val -3460"/>
            <a:gd name="adj2" fmla="val 18453"/>
            <a:gd name="adj3" fmla="val -67404"/>
            <a:gd name="adj4" fmla="val 16727"/>
          </a:avLst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chemeClr val="tx1"/>
              </a:solidFill>
            </a:rPr>
            <a:t>Fig.5</a:t>
          </a: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Llane 1:</a:t>
          </a:r>
          <a:r>
            <a:rPr kumimoji="1" lang="en-US" altLang="ja-JP" sz="1100" baseline="0">
              <a:solidFill>
                <a:schemeClr val="tx1"/>
              </a:solidFill>
            </a:rPr>
            <a:t> saline + saline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Llane 2: 1-MeTIQ + MPTP</a:t>
          </a: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Lane 3: saline + MPTP</a:t>
          </a:r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81643</xdr:colOff>
      <xdr:row>34</xdr:row>
      <xdr:rowOff>108857</xdr:rowOff>
    </xdr:from>
    <xdr:to>
      <xdr:col>7</xdr:col>
      <xdr:colOff>585107</xdr:colOff>
      <xdr:row>38</xdr:row>
      <xdr:rowOff>141514</xdr:rowOff>
    </xdr:to>
    <xdr:sp macro="" textlink="">
      <xdr:nvSpPr>
        <xdr:cNvPr id="11" name="線吹き出し 1 (枠付き)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/>
      </xdr:nvSpPr>
      <xdr:spPr>
        <a:xfrm>
          <a:off x="3129643" y="5660571"/>
          <a:ext cx="1722664" cy="685800"/>
        </a:xfrm>
        <a:prstGeom prst="borderCallout1">
          <a:avLst>
            <a:gd name="adj1" fmla="val -3460"/>
            <a:gd name="adj2" fmla="val 18453"/>
            <a:gd name="adj3" fmla="val -64053"/>
            <a:gd name="adj4" fmla="val 15997"/>
          </a:avLst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chemeClr val="tx1"/>
              </a:solidFill>
            </a:rPr>
            <a:t>Fig.5</a:t>
          </a: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1-Me-N-butynyl</a:t>
          </a:r>
          <a:r>
            <a:rPr kumimoji="1" lang="en-US" altLang="ja-JP" sz="1100" baseline="0">
              <a:solidFill>
                <a:schemeClr val="tx1"/>
              </a:solidFill>
            </a:rPr>
            <a:t> TIQ </a:t>
          </a:r>
        </a:p>
        <a:p>
          <a:pPr algn="l"/>
          <a:r>
            <a:rPr kumimoji="1" lang="en-US" altLang="ja-JP" sz="1100" baseline="0">
              <a:solidFill>
                <a:schemeClr val="tx1"/>
              </a:solidFill>
            </a:rPr>
            <a:t>(20, 40, 80 mg/kg) + MPTP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449036</xdr:colOff>
      <xdr:row>31</xdr:row>
      <xdr:rowOff>27212</xdr:rowOff>
    </xdr:from>
    <xdr:to>
      <xdr:col>12</xdr:col>
      <xdr:colOff>272142</xdr:colOff>
      <xdr:row>35</xdr:row>
      <xdr:rowOff>97970</xdr:rowOff>
    </xdr:to>
    <xdr:sp macro="" textlink="">
      <xdr:nvSpPr>
        <xdr:cNvPr id="12" name="線吹き出し 1 (枠付き)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/>
      </xdr:nvSpPr>
      <xdr:spPr>
        <a:xfrm>
          <a:off x="5935436" y="5089069"/>
          <a:ext cx="1651906" cy="723901"/>
        </a:xfrm>
        <a:prstGeom prst="borderCallout1">
          <a:avLst>
            <a:gd name="adj1" fmla="val -3460"/>
            <a:gd name="adj2" fmla="val 18453"/>
            <a:gd name="adj3" fmla="val -159507"/>
            <a:gd name="adj4" fmla="val 13077"/>
          </a:avLst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chemeClr val="tx1"/>
              </a:solidFill>
            </a:rPr>
            <a:t>Fig.5</a:t>
          </a: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1-Me-N-propyl</a:t>
          </a:r>
          <a:r>
            <a:rPr kumimoji="1" lang="en-US" altLang="ja-JP" sz="1100" baseline="0">
              <a:solidFill>
                <a:schemeClr val="tx1"/>
              </a:solidFill>
            </a:rPr>
            <a:t> TIQ </a:t>
          </a:r>
        </a:p>
        <a:p>
          <a:pPr algn="l"/>
          <a:r>
            <a:rPr kumimoji="1" lang="en-US" altLang="ja-JP" sz="1100" baseline="0">
              <a:solidFill>
                <a:schemeClr val="tx1"/>
              </a:solidFill>
            </a:rPr>
            <a:t>(20, 40 mg/kg) + MPTP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13</xdr:col>
      <xdr:colOff>557895</xdr:colOff>
      <xdr:row>31</xdr:row>
      <xdr:rowOff>54427</xdr:rowOff>
    </xdr:from>
    <xdr:to>
      <xdr:col>17</xdr:col>
      <xdr:colOff>87086</xdr:colOff>
      <xdr:row>35</xdr:row>
      <xdr:rowOff>97971</xdr:rowOff>
    </xdr:to>
    <xdr:sp macro="" textlink="">
      <xdr:nvSpPr>
        <xdr:cNvPr id="13" name="線吹き出し 1 (枠付き)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/>
      </xdr:nvSpPr>
      <xdr:spPr>
        <a:xfrm>
          <a:off x="8482695" y="5116284"/>
          <a:ext cx="1967591" cy="696687"/>
        </a:xfrm>
        <a:prstGeom prst="borderCallout1">
          <a:avLst>
            <a:gd name="adj1" fmla="val -3460"/>
            <a:gd name="adj2" fmla="val 18453"/>
            <a:gd name="adj3" fmla="val -164053"/>
            <a:gd name="adj4" fmla="val 15267"/>
          </a:avLst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chemeClr val="tx1"/>
              </a:solidFill>
            </a:rPr>
            <a:t>Fig.5</a:t>
          </a: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1-Me-N-propenyl</a:t>
          </a:r>
          <a:r>
            <a:rPr kumimoji="1" lang="en-US" altLang="ja-JP" sz="1100" baseline="0">
              <a:solidFill>
                <a:schemeClr val="tx1"/>
              </a:solidFill>
            </a:rPr>
            <a:t> TIQ </a:t>
          </a:r>
        </a:p>
        <a:p>
          <a:pPr algn="l"/>
          <a:r>
            <a:rPr kumimoji="1" lang="en-US" altLang="ja-JP" sz="1100" baseline="0">
              <a:solidFill>
                <a:schemeClr val="tx1"/>
              </a:solidFill>
            </a:rPr>
            <a:t>(20, 40, 80 mg/kg) + MPTP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twoCellAnchor>
    <xdr:from>
      <xdr:col>14</xdr:col>
      <xdr:colOff>204107</xdr:colOff>
      <xdr:row>48</xdr:row>
      <xdr:rowOff>27215</xdr:rowOff>
    </xdr:from>
    <xdr:to>
      <xdr:col>17</xdr:col>
      <xdr:colOff>130629</xdr:colOff>
      <xdr:row>52</xdr:row>
      <xdr:rowOff>32657</xdr:rowOff>
    </xdr:to>
    <xdr:sp macro="" textlink="">
      <xdr:nvSpPr>
        <xdr:cNvPr id="14" name="線吹き出し 1 (枠付き)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/>
      </xdr:nvSpPr>
      <xdr:spPr>
        <a:xfrm>
          <a:off x="8738507" y="7864929"/>
          <a:ext cx="1755322" cy="658585"/>
        </a:xfrm>
        <a:prstGeom prst="borderCallout1">
          <a:avLst>
            <a:gd name="adj1" fmla="val 41994"/>
            <a:gd name="adj2" fmla="val -1255"/>
            <a:gd name="adj3" fmla="val 26856"/>
            <a:gd name="adj4" fmla="val -57726"/>
          </a:avLst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100">
              <a:solidFill>
                <a:schemeClr val="tx1"/>
              </a:solidFill>
            </a:rPr>
            <a:t>Fig.5</a:t>
          </a:r>
        </a:p>
        <a:p>
          <a:pPr algn="l"/>
          <a:r>
            <a:rPr kumimoji="1" lang="en-US" altLang="ja-JP" sz="1100">
              <a:solidFill>
                <a:schemeClr val="tx1"/>
              </a:solidFill>
            </a:rPr>
            <a:t>1-Me-N-propargyl</a:t>
          </a:r>
          <a:r>
            <a:rPr kumimoji="1" lang="en-US" altLang="ja-JP" sz="1100" baseline="0">
              <a:solidFill>
                <a:schemeClr val="tx1"/>
              </a:solidFill>
            </a:rPr>
            <a:t> TIQ </a:t>
          </a:r>
        </a:p>
        <a:p>
          <a:pPr algn="l"/>
          <a:r>
            <a:rPr kumimoji="1" lang="en-US" altLang="ja-JP" sz="1100" baseline="0">
              <a:solidFill>
                <a:schemeClr val="tx1"/>
              </a:solidFill>
            </a:rPr>
            <a:t>(20, 40, 80 mg/kg) + MPTP</a:t>
          </a:r>
          <a:endParaRPr kumimoji="1" lang="en-US" altLang="ja-JP" sz="1100">
            <a:solidFill>
              <a:schemeClr val="tx1"/>
            </a:solidFill>
          </a:endParaRPr>
        </a:p>
      </xdr:txBody>
    </xdr:sp>
    <xdr:clientData/>
  </xdr:twoCellAnchor>
  <xdr:oneCellAnchor>
    <xdr:from>
      <xdr:col>19</xdr:col>
      <xdr:colOff>40820</xdr:colOff>
      <xdr:row>24</xdr:row>
      <xdr:rowOff>136071</xdr:rowOff>
    </xdr:from>
    <xdr:ext cx="1333501" cy="311496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13647963" y="4381500"/>
          <a:ext cx="1333501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endParaRPr kumimoji="1" lang="ja-JP" altLang="en-US" sz="1400"/>
        </a:p>
      </xdr:txBody>
    </xdr:sp>
    <xdr:clientData/>
  </xdr:oneCellAnchor>
  <xdr:twoCellAnchor>
    <xdr:from>
      <xdr:col>18</xdr:col>
      <xdr:colOff>547008</xdr:colOff>
      <xdr:row>25</xdr:row>
      <xdr:rowOff>2723</xdr:rowOff>
    </xdr:from>
    <xdr:to>
      <xdr:col>20</xdr:col>
      <xdr:colOff>21772</xdr:colOff>
      <xdr:row>26</xdr:row>
      <xdr:rowOff>136713</xdr:rowOff>
    </xdr:to>
    <xdr:sp macro="" textlink="">
      <xdr:nvSpPr>
        <xdr:cNvPr id="16" name="線吹き出し 1 (枠付き)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/>
      </xdr:nvSpPr>
      <xdr:spPr>
        <a:xfrm>
          <a:off x="11519808" y="4084866"/>
          <a:ext cx="693964" cy="297276"/>
        </a:xfrm>
        <a:prstGeom prst="borderCallout1">
          <a:avLst>
            <a:gd name="adj1" fmla="val 46540"/>
            <a:gd name="adj2" fmla="val 160"/>
            <a:gd name="adj3" fmla="val -1554"/>
            <a:gd name="adj4" fmla="val -65221"/>
          </a:avLst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β-actin </a:t>
          </a:r>
          <a:endParaRPr lang="ja-JP" altLang="ja-JP">
            <a:solidFill>
              <a:srgbClr val="FF0000"/>
            </a:solidFill>
            <a:effectLst/>
          </a:endParaRPr>
        </a:p>
      </xdr:txBody>
    </xdr:sp>
    <xdr:clientData/>
  </xdr:twoCellAnchor>
  <xdr:twoCellAnchor>
    <xdr:from>
      <xdr:col>18</xdr:col>
      <xdr:colOff>536123</xdr:colOff>
      <xdr:row>22</xdr:row>
      <xdr:rowOff>100692</xdr:rowOff>
    </xdr:from>
    <xdr:to>
      <xdr:col>20</xdr:col>
      <xdr:colOff>10887</xdr:colOff>
      <xdr:row>24</xdr:row>
      <xdr:rowOff>54428</xdr:rowOff>
    </xdr:to>
    <xdr:sp macro="" textlink="">
      <xdr:nvSpPr>
        <xdr:cNvPr id="17" name="線吹き出し 1 (枠付き)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/>
      </xdr:nvSpPr>
      <xdr:spPr>
        <a:xfrm>
          <a:off x="11508923" y="3692978"/>
          <a:ext cx="693964" cy="280307"/>
        </a:xfrm>
        <a:prstGeom prst="borderCallout1">
          <a:avLst>
            <a:gd name="adj1" fmla="val 46540"/>
            <a:gd name="adj2" fmla="val 160"/>
            <a:gd name="adj3" fmla="val 2329"/>
            <a:gd name="adj4" fmla="val -96593"/>
          </a:avLst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en-US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DAT </a:t>
          </a:r>
          <a:endParaRPr lang="ja-JP" altLang="ja-JP">
            <a:solidFill>
              <a:srgbClr val="FF0000"/>
            </a:solidFill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emf"/><Relationship Id="rId3" Type="http://schemas.openxmlformats.org/officeDocument/2006/relationships/oleObject" Target="../embeddings/oleObject1.bin"/><Relationship Id="rId7" Type="http://schemas.openxmlformats.org/officeDocument/2006/relationships/oleObject" Target="../embeddings/oleObject3.bin"/><Relationship Id="rId12" Type="http://schemas.openxmlformats.org/officeDocument/2006/relationships/image" Target="../media/image5.emf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image" Target="../media/image2.emf"/><Relationship Id="rId11" Type="http://schemas.openxmlformats.org/officeDocument/2006/relationships/oleObject" Target="../embeddings/oleObject5.bin"/><Relationship Id="rId5" Type="http://schemas.openxmlformats.org/officeDocument/2006/relationships/oleObject" Target="../embeddings/oleObject2.bin"/><Relationship Id="rId10" Type="http://schemas.openxmlformats.org/officeDocument/2006/relationships/image" Target="../media/image4.emf"/><Relationship Id="rId4" Type="http://schemas.openxmlformats.org/officeDocument/2006/relationships/image" Target="../media/image1.emf"/><Relationship Id="rId9" Type="http://schemas.openxmlformats.org/officeDocument/2006/relationships/oleObject" Target="../embeddings/oleObject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0"/>
  <sheetViews>
    <sheetView tabSelected="1" zoomScale="70" zoomScaleNormal="70" workbookViewId="0">
      <selection activeCell="X20" sqref="X20"/>
    </sheetView>
  </sheetViews>
  <sheetFormatPr defaultRowHeight="13.2" x14ac:dyDescent="0.2"/>
  <cols>
    <col min="1" max="1" width="17.77734375" customWidth="1"/>
    <col min="2" max="2" width="12.44140625" customWidth="1"/>
    <col min="3" max="8" width="8.6640625" customWidth="1"/>
    <col min="9" max="10" width="10.77734375" customWidth="1"/>
    <col min="12" max="12" width="17.88671875" customWidth="1"/>
    <col min="20" max="21" width="10.77734375" customWidth="1"/>
    <col min="254" max="254" width="8.6640625" customWidth="1"/>
    <col min="255" max="255" width="17.109375" customWidth="1"/>
    <col min="257" max="269" width="8.6640625" customWidth="1"/>
    <col min="510" max="510" width="8.6640625" customWidth="1"/>
    <col min="511" max="511" width="17.109375" customWidth="1"/>
    <col min="513" max="525" width="8.6640625" customWidth="1"/>
    <col min="766" max="766" width="8.6640625" customWidth="1"/>
    <col min="767" max="767" width="17.109375" customWidth="1"/>
    <col min="769" max="781" width="8.6640625" customWidth="1"/>
    <col min="1022" max="1022" width="8.6640625" customWidth="1"/>
    <col min="1023" max="1023" width="17.109375" customWidth="1"/>
    <col min="1025" max="1037" width="8.6640625" customWidth="1"/>
    <col min="1278" max="1278" width="8.6640625" customWidth="1"/>
    <col min="1279" max="1279" width="17.109375" customWidth="1"/>
    <col min="1281" max="1293" width="8.6640625" customWidth="1"/>
    <col min="1534" max="1534" width="8.6640625" customWidth="1"/>
    <col min="1535" max="1535" width="17.109375" customWidth="1"/>
    <col min="1537" max="1549" width="8.6640625" customWidth="1"/>
    <col min="1790" max="1790" width="8.6640625" customWidth="1"/>
    <col min="1791" max="1791" width="17.109375" customWidth="1"/>
    <col min="1793" max="1805" width="8.6640625" customWidth="1"/>
    <col min="2046" max="2046" width="8.6640625" customWidth="1"/>
    <col min="2047" max="2047" width="17.109375" customWidth="1"/>
    <col min="2049" max="2061" width="8.6640625" customWidth="1"/>
    <col min="2302" max="2302" width="8.6640625" customWidth="1"/>
    <col min="2303" max="2303" width="17.109375" customWidth="1"/>
    <col min="2305" max="2317" width="8.6640625" customWidth="1"/>
    <col min="2558" max="2558" width="8.6640625" customWidth="1"/>
    <col min="2559" max="2559" width="17.109375" customWidth="1"/>
    <col min="2561" max="2573" width="8.6640625" customWidth="1"/>
    <col min="2814" max="2814" width="8.6640625" customWidth="1"/>
    <col min="2815" max="2815" width="17.109375" customWidth="1"/>
    <col min="2817" max="2829" width="8.6640625" customWidth="1"/>
    <col min="3070" max="3070" width="8.6640625" customWidth="1"/>
    <col min="3071" max="3071" width="17.109375" customWidth="1"/>
    <col min="3073" max="3085" width="8.6640625" customWidth="1"/>
    <col min="3326" max="3326" width="8.6640625" customWidth="1"/>
    <col min="3327" max="3327" width="17.109375" customWidth="1"/>
    <col min="3329" max="3341" width="8.6640625" customWidth="1"/>
    <col min="3582" max="3582" width="8.6640625" customWidth="1"/>
    <col min="3583" max="3583" width="17.109375" customWidth="1"/>
    <col min="3585" max="3597" width="8.6640625" customWidth="1"/>
    <col min="3838" max="3838" width="8.6640625" customWidth="1"/>
    <col min="3839" max="3839" width="17.109375" customWidth="1"/>
    <col min="3841" max="3853" width="8.6640625" customWidth="1"/>
    <col min="4094" max="4094" width="8.6640625" customWidth="1"/>
    <col min="4095" max="4095" width="17.109375" customWidth="1"/>
    <col min="4097" max="4109" width="8.6640625" customWidth="1"/>
    <col min="4350" max="4350" width="8.6640625" customWidth="1"/>
    <col min="4351" max="4351" width="17.109375" customWidth="1"/>
    <col min="4353" max="4365" width="8.6640625" customWidth="1"/>
    <col min="4606" max="4606" width="8.6640625" customWidth="1"/>
    <col min="4607" max="4607" width="17.109375" customWidth="1"/>
    <col min="4609" max="4621" width="8.6640625" customWidth="1"/>
    <col min="4862" max="4862" width="8.6640625" customWidth="1"/>
    <col min="4863" max="4863" width="17.109375" customWidth="1"/>
    <col min="4865" max="4877" width="8.6640625" customWidth="1"/>
    <col min="5118" max="5118" width="8.6640625" customWidth="1"/>
    <col min="5119" max="5119" width="17.109375" customWidth="1"/>
    <col min="5121" max="5133" width="8.6640625" customWidth="1"/>
    <col min="5374" max="5374" width="8.6640625" customWidth="1"/>
    <col min="5375" max="5375" width="17.109375" customWidth="1"/>
    <col min="5377" max="5389" width="8.6640625" customWidth="1"/>
    <col min="5630" max="5630" width="8.6640625" customWidth="1"/>
    <col min="5631" max="5631" width="17.109375" customWidth="1"/>
    <col min="5633" max="5645" width="8.6640625" customWidth="1"/>
    <col min="5886" max="5886" width="8.6640625" customWidth="1"/>
    <col min="5887" max="5887" width="17.109375" customWidth="1"/>
    <col min="5889" max="5901" width="8.6640625" customWidth="1"/>
    <col min="6142" max="6142" width="8.6640625" customWidth="1"/>
    <col min="6143" max="6143" width="17.109375" customWidth="1"/>
    <col min="6145" max="6157" width="8.6640625" customWidth="1"/>
    <col min="6398" max="6398" width="8.6640625" customWidth="1"/>
    <col min="6399" max="6399" width="17.109375" customWidth="1"/>
    <col min="6401" max="6413" width="8.6640625" customWidth="1"/>
    <col min="6654" max="6654" width="8.6640625" customWidth="1"/>
    <col min="6655" max="6655" width="17.109375" customWidth="1"/>
    <col min="6657" max="6669" width="8.6640625" customWidth="1"/>
    <col min="6910" max="6910" width="8.6640625" customWidth="1"/>
    <col min="6911" max="6911" width="17.109375" customWidth="1"/>
    <col min="6913" max="6925" width="8.6640625" customWidth="1"/>
    <col min="7166" max="7166" width="8.6640625" customWidth="1"/>
    <col min="7167" max="7167" width="17.109375" customWidth="1"/>
    <col min="7169" max="7181" width="8.6640625" customWidth="1"/>
    <col min="7422" max="7422" width="8.6640625" customWidth="1"/>
    <col min="7423" max="7423" width="17.109375" customWidth="1"/>
    <col min="7425" max="7437" width="8.6640625" customWidth="1"/>
    <col min="7678" max="7678" width="8.6640625" customWidth="1"/>
    <col min="7679" max="7679" width="17.109375" customWidth="1"/>
    <col min="7681" max="7693" width="8.6640625" customWidth="1"/>
    <col min="7934" max="7934" width="8.6640625" customWidth="1"/>
    <col min="7935" max="7935" width="17.109375" customWidth="1"/>
    <col min="7937" max="7949" width="8.6640625" customWidth="1"/>
    <col min="8190" max="8190" width="8.6640625" customWidth="1"/>
    <col min="8191" max="8191" width="17.109375" customWidth="1"/>
    <col min="8193" max="8205" width="8.6640625" customWidth="1"/>
    <col min="8446" max="8446" width="8.6640625" customWidth="1"/>
    <col min="8447" max="8447" width="17.109375" customWidth="1"/>
    <col min="8449" max="8461" width="8.6640625" customWidth="1"/>
    <col min="8702" max="8702" width="8.6640625" customWidth="1"/>
    <col min="8703" max="8703" width="17.109375" customWidth="1"/>
    <col min="8705" max="8717" width="8.6640625" customWidth="1"/>
    <col min="8958" max="8958" width="8.6640625" customWidth="1"/>
    <col min="8959" max="8959" width="17.109375" customWidth="1"/>
    <col min="8961" max="8973" width="8.6640625" customWidth="1"/>
    <col min="9214" max="9214" width="8.6640625" customWidth="1"/>
    <col min="9215" max="9215" width="17.109375" customWidth="1"/>
    <col min="9217" max="9229" width="8.6640625" customWidth="1"/>
    <col min="9470" max="9470" width="8.6640625" customWidth="1"/>
    <col min="9471" max="9471" width="17.109375" customWidth="1"/>
    <col min="9473" max="9485" width="8.6640625" customWidth="1"/>
    <col min="9726" max="9726" width="8.6640625" customWidth="1"/>
    <col min="9727" max="9727" width="17.109375" customWidth="1"/>
    <col min="9729" max="9741" width="8.6640625" customWidth="1"/>
    <col min="9982" max="9982" width="8.6640625" customWidth="1"/>
    <col min="9983" max="9983" width="17.109375" customWidth="1"/>
    <col min="9985" max="9997" width="8.6640625" customWidth="1"/>
    <col min="10238" max="10238" width="8.6640625" customWidth="1"/>
    <col min="10239" max="10239" width="17.109375" customWidth="1"/>
    <col min="10241" max="10253" width="8.6640625" customWidth="1"/>
    <col min="10494" max="10494" width="8.6640625" customWidth="1"/>
    <col min="10495" max="10495" width="17.109375" customWidth="1"/>
    <col min="10497" max="10509" width="8.6640625" customWidth="1"/>
    <col min="10750" max="10750" width="8.6640625" customWidth="1"/>
    <col min="10751" max="10751" width="17.109375" customWidth="1"/>
    <col min="10753" max="10765" width="8.6640625" customWidth="1"/>
    <col min="11006" max="11006" width="8.6640625" customWidth="1"/>
    <col min="11007" max="11007" width="17.109375" customWidth="1"/>
    <col min="11009" max="11021" width="8.6640625" customWidth="1"/>
    <col min="11262" max="11262" width="8.6640625" customWidth="1"/>
    <col min="11263" max="11263" width="17.109375" customWidth="1"/>
    <col min="11265" max="11277" width="8.6640625" customWidth="1"/>
    <col min="11518" max="11518" width="8.6640625" customWidth="1"/>
    <col min="11519" max="11519" width="17.109375" customWidth="1"/>
    <col min="11521" max="11533" width="8.6640625" customWidth="1"/>
    <col min="11774" max="11774" width="8.6640625" customWidth="1"/>
    <col min="11775" max="11775" width="17.109375" customWidth="1"/>
    <col min="11777" max="11789" width="8.6640625" customWidth="1"/>
    <col min="12030" max="12030" width="8.6640625" customWidth="1"/>
    <col min="12031" max="12031" width="17.109375" customWidth="1"/>
    <col min="12033" max="12045" width="8.6640625" customWidth="1"/>
    <col min="12286" max="12286" width="8.6640625" customWidth="1"/>
    <col min="12287" max="12287" width="17.109375" customWidth="1"/>
    <col min="12289" max="12301" width="8.6640625" customWidth="1"/>
    <col min="12542" max="12542" width="8.6640625" customWidth="1"/>
    <col min="12543" max="12543" width="17.109375" customWidth="1"/>
    <col min="12545" max="12557" width="8.6640625" customWidth="1"/>
    <col min="12798" max="12798" width="8.6640625" customWidth="1"/>
    <col min="12799" max="12799" width="17.109375" customWidth="1"/>
    <col min="12801" max="12813" width="8.6640625" customWidth="1"/>
    <col min="13054" max="13054" width="8.6640625" customWidth="1"/>
    <col min="13055" max="13055" width="17.109375" customWidth="1"/>
    <col min="13057" max="13069" width="8.6640625" customWidth="1"/>
    <col min="13310" max="13310" width="8.6640625" customWidth="1"/>
    <col min="13311" max="13311" width="17.109375" customWidth="1"/>
    <col min="13313" max="13325" width="8.6640625" customWidth="1"/>
    <col min="13566" max="13566" width="8.6640625" customWidth="1"/>
    <col min="13567" max="13567" width="17.109375" customWidth="1"/>
    <col min="13569" max="13581" width="8.6640625" customWidth="1"/>
    <col min="13822" max="13822" width="8.6640625" customWidth="1"/>
    <col min="13823" max="13823" width="17.109375" customWidth="1"/>
    <col min="13825" max="13837" width="8.6640625" customWidth="1"/>
    <col min="14078" max="14078" width="8.6640625" customWidth="1"/>
    <col min="14079" max="14079" width="17.109375" customWidth="1"/>
    <col min="14081" max="14093" width="8.6640625" customWidth="1"/>
    <col min="14334" max="14334" width="8.6640625" customWidth="1"/>
    <col min="14335" max="14335" width="17.109375" customWidth="1"/>
    <col min="14337" max="14349" width="8.6640625" customWidth="1"/>
    <col min="14590" max="14590" width="8.6640625" customWidth="1"/>
    <col min="14591" max="14591" width="17.109375" customWidth="1"/>
    <col min="14593" max="14605" width="8.6640625" customWidth="1"/>
    <col min="14846" max="14846" width="8.6640625" customWidth="1"/>
    <col min="14847" max="14847" width="17.109375" customWidth="1"/>
    <col min="14849" max="14861" width="8.6640625" customWidth="1"/>
    <col min="15102" max="15102" width="8.6640625" customWidth="1"/>
    <col min="15103" max="15103" width="17.109375" customWidth="1"/>
    <col min="15105" max="15117" width="8.6640625" customWidth="1"/>
    <col min="15358" max="15358" width="8.6640625" customWidth="1"/>
    <col min="15359" max="15359" width="17.109375" customWidth="1"/>
    <col min="15361" max="15373" width="8.6640625" customWidth="1"/>
    <col min="15614" max="15614" width="8.6640625" customWidth="1"/>
    <col min="15615" max="15615" width="17.109375" customWidth="1"/>
    <col min="15617" max="15629" width="8.6640625" customWidth="1"/>
    <col min="15870" max="15870" width="8.6640625" customWidth="1"/>
    <col min="15871" max="15871" width="17.109375" customWidth="1"/>
    <col min="15873" max="15885" width="8.6640625" customWidth="1"/>
    <col min="16126" max="16126" width="8.6640625" customWidth="1"/>
    <col min="16127" max="16127" width="17.109375" customWidth="1"/>
    <col min="16129" max="16141" width="8.6640625" customWidth="1"/>
  </cols>
  <sheetData>
    <row r="1" spans="1:37" x14ac:dyDescent="0.2">
      <c r="A1" t="s">
        <v>103</v>
      </c>
    </row>
    <row r="3" spans="1:37" x14ac:dyDescent="0.2">
      <c r="A3" t="s">
        <v>101</v>
      </c>
      <c r="L3" t="s">
        <v>102</v>
      </c>
      <c r="W3" t="s">
        <v>1</v>
      </c>
    </row>
    <row r="4" spans="1:37" x14ac:dyDescent="0.2">
      <c r="A4" s="167" t="s">
        <v>2</v>
      </c>
      <c r="B4" s="168"/>
      <c r="C4" s="167" t="s">
        <v>85</v>
      </c>
      <c r="D4" s="169"/>
      <c r="E4" s="169"/>
      <c r="F4" s="169"/>
      <c r="G4" s="168"/>
      <c r="H4" s="53" t="s">
        <v>3</v>
      </c>
      <c r="I4" s="55" t="s">
        <v>4</v>
      </c>
      <c r="J4" s="55" t="s">
        <v>5</v>
      </c>
      <c r="L4" s="167" t="s">
        <v>0</v>
      </c>
      <c r="M4" s="168"/>
      <c r="N4" s="167" t="s">
        <v>85</v>
      </c>
      <c r="O4" s="169"/>
      <c r="P4" s="169"/>
      <c r="Q4" s="169"/>
      <c r="R4" s="168"/>
      <c r="S4" s="53" t="s">
        <v>3</v>
      </c>
      <c r="T4" s="55" t="s">
        <v>4</v>
      </c>
      <c r="U4" s="55" t="s">
        <v>5</v>
      </c>
      <c r="W4" s="53" t="s">
        <v>13</v>
      </c>
      <c r="X4" s="49" t="s">
        <v>15</v>
      </c>
      <c r="Y4" s="53" t="s">
        <v>19</v>
      </c>
      <c r="Z4" s="54" t="s">
        <v>18</v>
      </c>
      <c r="AA4" s="167" t="s">
        <v>24</v>
      </c>
      <c r="AB4" s="168"/>
      <c r="AC4" s="167" t="s">
        <v>22</v>
      </c>
      <c r="AD4" s="169"/>
      <c r="AE4" s="168"/>
      <c r="AF4" s="167" t="s">
        <v>21</v>
      </c>
      <c r="AG4" s="169"/>
      <c r="AH4" s="168"/>
      <c r="AI4" s="167" t="s">
        <v>23</v>
      </c>
      <c r="AJ4" s="169"/>
      <c r="AK4" s="168"/>
    </row>
    <row r="5" spans="1:37" x14ac:dyDescent="0.2">
      <c r="A5" s="47" t="s">
        <v>83</v>
      </c>
      <c r="B5" s="47" t="s">
        <v>84</v>
      </c>
      <c r="C5" s="77">
        <v>1</v>
      </c>
      <c r="D5" s="47">
        <v>2</v>
      </c>
      <c r="E5" s="77">
        <v>3</v>
      </c>
      <c r="F5" s="47">
        <v>4</v>
      </c>
      <c r="G5" s="77">
        <v>5</v>
      </c>
      <c r="H5" s="16"/>
      <c r="I5" s="33"/>
      <c r="J5" s="33"/>
      <c r="L5" s="47" t="s">
        <v>83</v>
      </c>
      <c r="M5" s="47" t="s">
        <v>84</v>
      </c>
      <c r="N5" s="77">
        <v>1</v>
      </c>
      <c r="O5" s="47">
        <v>2</v>
      </c>
      <c r="P5" s="77">
        <v>3</v>
      </c>
      <c r="Q5" s="47">
        <v>4</v>
      </c>
      <c r="R5" s="77">
        <v>5</v>
      </c>
      <c r="S5" s="16"/>
      <c r="T5" s="33"/>
      <c r="U5" s="33"/>
      <c r="W5" s="48"/>
      <c r="X5" s="21"/>
      <c r="Y5" s="25"/>
      <c r="Z5" s="48">
        <v>80</v>
      </c>
      <c r="AA5" s="47">
        <v>20</v>
      </c>
      <c r="AB5" s="51">
        <v>40</v>
      </c>
      <c r="AC5" s="47">
        <v>20</v>
      </c>
      <c r="AD5" s="51">
        <v>40</v>
      </c>
      <c r="AE5" s="47">
        <v>80</v>
      </c>
      <c r="AF5" s="51">
        <v>20</v>
      </c>
      <c r="AG5" s="47">
        <v>40</v>
      </c>
      <c r="AH5" s="47">
        <v>80</v>
      </c>
      <c r="AI5" s="51">
        <v>20</v>
      </c>
      <c r="AJ5" s="47">
        <v>40</v>
      </c>
      <c r="AK5" s="52">
        <v>80</v>
      </c>
    </row>
    <row r="6" spans="1:37" x14ac:dyDescent="0.2">
      <c r="A6" s="6" t="s">
        <v>11</v>
      </c>
      <c r="B6" s="4" t="s">
        <v>11</v>
      </c>
      <c r="C6" s="12">
        <v>1.2</v>
      </c>
      <c r="D6" s="10">
        <v>1.73</v>
      </c>
      <c r="E6" s="12">
        <v>2.0099999999999998</v>
      </c>
      <c r="F6" s="10">
        <v>1.1499999999999999</v>
      </c>
      <c r="G6" s="13">
        <v>1.23</v>
      </c>
      <c r="H6" s="9">
        <f>AVERAGE(C6:G6)</f>
        <v>1.464</v>
      </c>
      <c r="I6" s="32">
        <f>AVERAGE(H6:H15)</f>
        <v>1.3270000000000002</v>
      </c>
      <c r="J6" s="9">
        <f>STDEV(H6:H15)/SQRT(COUNT(H6:H15))</f>
        <v>3.2739035484333441E-2</v>
      </c>
      <c r="L6" s="6" t="s">
        <v>6</v>
      </c>
      <c r="M6" s="4" t="s">
        <v>6</v>
      </c>
      <c r="N6" s="39">
        <v>5.51</v>
      </c>
      <c r="O6" s="9">
        <v>6.49</v>
      </c>
      <c r="P6" s="23">
        <v>4.83</v>
      </c>
      <c r="Q6" s="9">
        <v>5.77</v>
      </c>
      <c r="R6" s="45">
        <v>5.79</v>
      </c>
      <c r="S6" s="9">
        <f>AVERAGE(N6:R6)</f>
        <v>5.677999999999999</v>
      </c>
      <c r="T6" s="32">
        <f>AVERAGE(S6:S15)</f>
        <v>5.5039999999999996</v>
      </c>
      <c r="U6" s="9">
        <f>STDEV(S6:S15)/SQRT(COUNT(S6:S15))</f>
        <v>0.13290631621141596</v>
      </c>
      <c r="W6" s="47" t="s">
        <v>14</v>
      </c>
      <c r="X6" s="3" t="s">
        <v>15</v>
      </c>
      <c r="Y6" s="47" t="s">
        <v>20</v>
      </c>
      <c r="Z6" s="47" t="s">
        <v>20</v>
      </c>
      <c r="AA6" s="47" t="s">
        <v>20</v>
      </c>
      <c r="AB6" s="3" t="s">
        <v>20</v>
      </c>
      <c r="AC6" s="47" t="s">
        <v>20</v>
      </c>
      <c r="AD6" s="3" t="s">
        <v>20</v>
      </c>
      <c r="AE6" s="47" t="s">
        <v>20</v>
      </c>
      <c r="AF6" s="3" t="s">
        <v>20</v>
      </c>
      <c r="AG6" s="47" t="s">
        <v>20</v>
      </c>
      <c r="AH6" s="47" t="s">
        <v>20</v>
      </c>
      <c r="AI6" s="3" t="s">
        <v>20</v>
      </c>
      <c r="AJ6" s="47" t="s">
        <v>20</v>
      </c>
      <c r="AK6" s="46" t="s">
        <v>20</v>
      </c>
    </row>
    <row r="7" spans="1:37" x14ac:dyDescent="0.2">
      <c r="A7" s="7"/>
      <c r="B7" s="4"/>
      <c r="C7" s="12">
        <v>1.45</v>
      </c>
      <c r="D7" s="10">
        <v>1.19</v>
      </c>
      <c r="E7" s="12">
        <v>1.43</v>
      </c>
      <c r="F7" s="10">
        <v>0.9</v>
      </c>
      <c r="G7" s="13">
        <v>1.45</v>
      </c>
      <c r="H7" s="10">
        <f>AVERAGE(C7:G7)</f>
        <v>1.284</v>
      </c>
      <c r="I7" s="30"/>
      <c r="J7" s="10"/>
      <c r="L7" s="7"/>
      <c r="M7" s="4"/>
      <c r="N7" s="15">
        <v>5.1100000000000003</v>
      </c>
      <c r="O7" s="10">
        <v>7.63</v>
      </c>
      <c r="P7" s="12">
        <v>5.87</v>
      </c>
      <c r="Q7" s="10">
        <v>6.01</v>
      </c>
      <c r="R7" s="12">
        <v>5.47</v>
      </c>
      <c r="S7" s="10">
        <f>AVERAGE(N7:R7)</f>
        <v>6.0179999999999989</v>
      </c>
      <c r="T7" s="30"/>
      <c r="U7" s="10"/>
      <c r="W7" s="16" t="s">
        <v>16</v>
      </c>
      <c r="X7" s="36">
        <v>1.326603699330972</v>
      </c>
      <c r="Y7" s="38">
        <v>2.4657752525252525</v>
      </c>
      <c r="Z7" s="78">
        <v>1.5259999999999998</v>
      </c>
      <c r="AA7" s="38">
        <v>1.4375555555555557</v>
      </c>
      <c r="AB7" s="36">
        <v>1.6650396825396825</v>
      </c>
      <c r="AC7" s="38">
        <v>2.2618030303030303</v>
      </c>
      <c r="AD7" s="36">
        <v>1.8968686868686868</v>
      </c>
      <c r="AE7" s="38">
        <v>1.8311111111111114</v>
      </c>
      <c r="AF7" s="36">
        <v>1.9529999999999998</v>
      </c>
      <c r="AG7" s="38">
        <v>1.5938194444444445</v>
      </c>
      <c r="AH7" s="38">
        <v>1.4668000000000001</v>
      </c>
      <c r="AI7" s="36">
        <v>1.6883333333333332</v>
      </c>
      <c r="AJ7" s="38">
        <v>1.4635416666666665</v>
      </c>
      <c r="AK7" s="50">
        <v>1.5287499999999998</v>
      </c>
    </row>
    <row r="8" spans="1:37" x14ac:dyDescent="0.2">
      <c r="A8" s="7"/>
      <c r="B8" s="4"/>
      <c r="C8" s="12">
        <v>1.63</v>
      </c>
      <c r="D8" s="10">
        <v>1.6</v>
      </c>
      <c r="E8" s="12">
        <v>1</v>
      </c>
      <c r="F8" s="10">
        <v>1.48</v>
      </c>
      <c r="G8" s="12">
        <v>1.34</v>
      </c>
      <c r="H8" s="10">
        <f>AVERAGE(C8:G8)</f>
        <v>1.4100000000000001</v>
      </c>
      <c r="I8" s="30"/>
      <c r="J8" s="10"/>
      <c r="L8" s="7"/>
      <c r="M8" s="4"/>
      <c r="N8" s="15">
        <v>5.51</v>
      </c>
      <c r="O8" s="10">
        <v>6.92</v>
      </c>
      <c r="P8" s="12">
        <v>4.3899999999999997</v>
      </c>
      <c r="Q8" s="10">
        <v>5.33</v>
      </c>
      <c r="R8" s="26">
        <v>5.24</v>
      </c>
      <c r="S8" s="10">
        <f>AVERAGE(N8:R8)</f>
        <v>5.4779999999999998</v>
      </c>
      <c r="T8" s="30"/>
      <c r="U8" s="10"/>
      <c r="W8" s="48" t="s">
        <v>17</v>
      </c>
      <c r="X8" s="79">
        <v>3.2739035484333441E-2</v>
      </c>
      <c r="Y8" s="28">
        <v>0.10775702276538533</v>
      </c>
      <c r="Z8" s="28">
        <v>6.2603234740706518E-2</v>
      </c>
      <c r="AA8" s="152">
        <v>9.6317632963819608E-2</v>
      </c>
      <c r="AB8" s="79">
        <v>0.13618190449215781</v>
      </c>
      <c r="AC8" s="152">
        <v>0.14970018322523046</v>
      </c>
      <c r="AD8" s="79">
        <v>0.24</v>
      </c>
      <c r="AE8" s="152">
        <v>0.13444444444444442</v>
      </c>
      <c r="AF8" s="79">
        <v>0.21700000000000036</v>
      </c>
      <c r="AG8" s="152">
        <v>0.23988327641586915</v>
      </c>
      <c r="AH8" s="152">
        <v>8.4036500006446385E-2</v>
      </c>
      <c r="AI8" s="79">
        <v>0.1682721285871753</v>
      </c>
      <c r="AJ8" s="152">
        <v>0.136217857716775</v>
      </c>
      <c r="AK8" s="153">
        <v>4.478174954814286E-2</v>
      </c>
    </row>
    <row r="9" spans="1:37" x14ac:dyDescent="0.2">
      <c r="A9" s="7"/>
      <c r="B9" s="4"/>
      <c r="C9" s="12">
        <v>1.64</v>
      </c>
      <c r="D9" s="10">
        <v>0.97</v>
      </c>
      <c r="E9" s="12">
        <v>1.04</v>
      </c>
      <c r="F9" s="10">
        <v>1.18</v>
      </c>
      <c r="G9" s="13">
        <v>0.99</v>
      </c>
      <c r="H9" s="10">
        <f>AVERAGE(C9:G9)</f>
        <v>1.1640000000000001</v>
      </c>
      <c r="I9" s="30"/>
      <c r="J9" s="10"/>
      <c r="L9" s="7"/>
      <c r="M9" s="4"/>
      <c r="N9" s="15">
        <v>5.43</v>
      </c>
      <c r="O9" s="10">
        <v>5.36</v>
      </c>
      <c r="P9" s="12">
        <v>5.74</v>
      </c>
      <c r="Q9" s="10">
        <v>6.52</v>
      </c>
      <c r="R9" s="26">
        <v>5.93</v>
      </c>
      <c r="S9" s="10">
        <f>AVERAGE(N9:R9)</f>
        <v>5.7960000000000003</v>
      </c>
      <c r="T9" s="30"/>
      <c r="U9" s="10"/>
      <c r="AA9" s="154"/>
      <c r="AB9" s="154"/>
      <c r="AC9" s="154"/>
      <c r="AD9" s="154"/>
      <c r="AE9" s="154"/>
      <c r="AF9" s="154"/>
      <c r="AG9" s="154"/>
      <c r="AH9" s="154"/>
      <c r="AI9" s="154"/>
      <c r="AJ9" s="154"/>
      <c r="AK9" s="154"/>
    </row>
    <row r="10" spans="1:37" x14ac:dyDescent="0.2">
      <c r="A10" s="7"/>
      <c r="B10" s="4"/>
      <c r="C10" s="12">
        <v>1.03</v>
      </c>
      <c r="D10" s="10">
        <v>1.07</v>
      </c>
      <c r="E10" s="12">
        <v>1.41</v>
      </c>
      <c r="F10" s="10">
        <v>1.63</v>
      </c>
      <c r="G10" s="13">
        <v>1.07</v>
      </c>
      <c r="H10" s="10">
        <f t="shared" ref="H10:H14" si="0">AVERAGE(C10:G10)</f>
        <v>1.242</v>
      </c>
      <c r="I10" s="30"/>
      <c r="J10" s="10"/>
      <c r="L10" s="7"/>
      <c r="M10" s="4"/>
      <c r="N10" s="15">
        <v>4.99</v>
      </c>
      <c r="O10" s="10">
        <v>6</v>
      </c>
      <c r="P10" s="12">
        <v>5.84</v>
      </c>
      <c r="Q10" s="10">
        <v>5.08</v>
      </c>
      <c r="R10" s="12">
        <v>5.09</v>
      </c>
      <c r="S10" s="10">
        <f t="shared" ref="S10:S14" si="1">AVERAGE(N10:R10)</f>
        <v>5.3999999999999995</v>
      </c>
      <c r="T10" s="30"/>
      <c r="U10" s="10"/>
      <c r="W10" t="s">
        <v>25</v>
      </c>
      <c r="AA10" s="154"/>
      <c r="AB10" s="154"/>
      <c r="AC10" s="154"/>
      <c r="AD10" s="154"/>
      <c r="AE10" s="154"/>
      <c r="AF10" s="154"/>
      <c r="AG10" s="154"/>
      <c r="AH10" s="154"/>
      <c r="AI10" s="154"/>
      <c r="AJ10" s="154"/>
      <c r="AK10" s="154"/>
    </row>
    <row r="11" spans="1:37" x14ac:dyDescent="0.2">
      <c r="A11" s="7"/>
      <c r="B11" s="4"/>
      <c r="C11" s="12">
        <v>1.23</v>
      </c>
      <c r="D11" s="10">
        <v>1.03</v>
      </c>
      <c r="E11" s="12">
        <v>1.36</v>
      </c>
      <c r="F11" s="10">
        <v>1.34</v>
      </c>
      <c r="G11" s="12">
        <v>1.33</v>
      </c>
      <c r="H11" s="10">
        <f t="shared" si="0"/>
        <v>1.258</v>
      </c>
      <c r="I11" s="30"/>
      <c r="J11" s="10"/>
      <c r="L11" s="7"/>
      <c r="M11" s="4"/>
      <c r="N11" s="15">
        <v>5.33</v>
      </c>
      <c r="O11" s="10">
        <v>6.63</v>
      </c>
      <c r="P11" s="12">
        <v>6.15</v>
      </c>
      <c r="Q11" s="10">
        <v>4.93</v>
      </c>
      <c r="R11" s="12">
        <v>6.33</v>
      </c>
      <c r="S11" s="10">
        <f t="shared" si="1"/>
        <v>5.8739999999999997</v>
      </c>
      <c r="T11" s="30"/>
      <c r="U11" s="10"/>
      <c r="W11" s="53" t="s">
        <v>13</v>
      </c>
      <c r="X11" s="49" t="s">
        <v>15</v>
      </c>
      <c r="Y11" s="53" t="s">
        <v>19</v>
      </c>
      <c r="Z11" s="54" t="s">
        <v>18</v>
      </c>
      <c r="AA11" s="170" t="s">
        <v>24</v>
      </c>
      <c r="AB11" s="172"/>
      <c r="AC11" s="170" t="s">
        <v>22</v>
      </c>
      <c r="AD11" s="171"/>
      <c r="AE11" s="172"/>
      <c r="AF11" s="170" t="s">
        <v>21</v>
      </c>
      <c r="AG11" s="171"/>
      <c r="AH11" s="172"/>
      <c r="AI11" s="170" t="s">
        <v>23</v>
      </c>
      <c r="AJ11" s="171"/>
      <c r="AK11" s="172"/>
    </row>
    <row r="12" spans="1:37" x14ac:dyDescent="0.2">
      <c r="A12" s="7"/>
      <c r="B12" s="4"/>
      <c r="C12" s="12">
        <v>1.02</v>
      </c>
      <c r="D12" s="10">
        <v>1.65</v>
      </c>
      <c r="E12" s="12">
        <v>1.99</v>
      </c>
      <c r="F12" s="10">
        <v>0.91</v>
      </c>
      <c r="G12" s="12">
        <v>1.34</v>
      </c>
      <c r="H12" s="10">
        <f t="shared" si="0"/>
        <v>1.3820000000000001</v>
      </c>
      <c r="I12" s="30"/>
      <c r="J12" s="10"/>
      <c r="L12" s="7"/>
      <c r="M12" s="4"/>
      <c r="N12" s="15">
        <v>6.79</v>
      </c>
      <c r="O12" s="10">
        <v>6.11</v>
      </c>
      <c r="P12" s="12">
        <v>4.18</v>
      </c>
      <c r="Q12" s="10">
        <v>4.91</v>
      </c>
      <c r="R12" s="12">
        <v>3.81</v>
      </c>
      <c r="S12" s="10">
        <f t="shared" si="1"/>
        <v>5.1599999999999993</v>
      </c>
      <c r="T12" s="30"/>
      <c r="U12" s="10"/>
      <c r="W12" s="48"/>
      <c r="X12" s="21"/>
      <c r="Y12" s="25"/>
      <c r="Z12" s="48">
        <v>80</v>
      </c>
      <c r="AA12" s="155">
        <v>20</v>
      </c>
      <c r="AB12" s="156">
        <v>40</v>
      </c>
      <c r="AC12" s="155">
        <v>20</v>
      </c>
      <c r="AD12" s="156">
        <v>40</v>
      </c>
      <c r="AE12" s="155">
        <v>80</v>
      </c>
      <c r="AF12" s="156">
        <v>20</v>
      </c>
      <c r="AG12" s="155">
        <v>40</v>
      </c>
      <c r="AH12" s="155">
        <v>80</v>
      </c>
      <c r="AI12" s="156">
        <v>20</v>
      </c>
      <c r="AJ12" s="155">
        <v>40</v>
      </c>
      <c r="AK12" s="157">
        <v>80</v>
      </c>
    </row>
    <row r="13" spans="1:37" x14ac:dyDescent="0.2">
      <c r="A13" s="7"/>
      <c r="B13" s="20"/>
      <c r="C13" s="10">
        <v>2.0699999999999998</v>
      </c>
      <c r="D13" s="10">
        <v>1.73</v>
      </c>
      <c r="E13" s="30">
        <v>0.99</v>
      </c>
      <c r="F13" s="10">
        <v>1.53</v>
      </c>
      <c r="G13" s="10">
        <v>0.95</v>
      </c>
      <c r="H13" s="10">
        <f t="shared" si="0"/>
        <v>1.4540000000000002</v>
      </c>
      <c r="I13" s="30"/>
      <c r="J13" s="10"/>
      <c r="L13" s="7"/>
      <c r="M13" s="20"/>
      <c r="N13" s="15">
        <v>6.79</v>
      </c>
      <c r="O13" s="10">
        <v>4.7699999999999996</v>
      </c>
      <c r="P13" s="12">
        <v>5.75</v>
      </c>
      <c r="Q13" s="10">
        <v>4.55</v>
      </c>
      <c r="R13" s="12">
        <v>6.05</v>
      </c>
      <c r="S13" s="10">
        <f t="shared" si="1"/>
        <v>5.5819999999999999</v>
      </c>
      <c r="T13" s="30"/>
      <c r="U13" s="10"/>
      <c r="W13" s="47" t="s">
        <v>14</v>
      </c>
      <c r="X13" s="3" t="s">
        <v>15</v>
      </c>
      <c r="Y13" s="47" t="s">
        <v>20</v>
      </c>
      <c r="Z13" s="47" t="s">
        <v>20</v>
      </c>
      <c r="AA13" s="155" t="s">
        <v>20</v>
      </c>
      <c r="AB13" s="158" t="s">
        <v>20</v>
      </c>
      <c r="AC13" s="155" t="s">
        <v>20</v>
      </c>
      <c r="AD13" s="158" t="s">
        <v>20</v>
      </c>
      <c r="AE13" s="155" t="s">
        <v>20</v>
      </c>
      <c r="AF13" s="158" t="s">
        <v>20</v>
      </c>
      <c r="AG13" s="155" t="s">
        <v>20</v>
      </c>
      <c r="AH13" s="155" t="s">
        <v>20</v>
      </c>
      <c r="AI13" s="158" t="s">
        <v>20</v>
      </c>
      <c r="AJ13" s="155" t="s">
        <v>20</v>
      </c>
      <c r="AK13" s="159" t="s">
        <v>20</v>
      </c>
    </row>
    <row r="14" spans="1:37" x14ac:dyDescent="0.2">
      <c r="A14" s="7"/>
      <c r="B14" s="4"/>
      <c r="C14" s="15">
        <v>1.01</v>
      </c>
      <c r="D14" s="10">
        <v>1.22</v>
      </c>
      <c r="E14" s="12">
        <v>1.29</v>
      </c>
      <c r="F14" s="10">
        <v>1.37</v>
      </c>
      <c r="G14" s="12">
        <v>1.28</v>
      </c>
      <c r="H14" s="10">
        <f t="shared" si="0"/>
        <v>1.2340000000000002</v>
      </c>
      <c r="I14" s="30"/>
      <c r="J14" s="10"/>
      <c r="L14" s="7"/>
      <c r="M14" s="4"/>
      <c r="N14" s="15">
        <v>3.8</v>
      </c>
      <c r="O14" s="10">
        <v>4.0599999999999996</v>
      </c>
      <c r="P14" s="12">
        <v>4.6900000000000004</v>
      </c>
      <c r="Q14" s="10">
        <v>4.8600000000000003</v>
      </c>
      <c r="R14" s="12">
        <v>5.27</v>
      </c>
      <c r="S14" s="10">
        <f t="shared" si="1"/>
        <v>4.5359999999999996</v>
      </c>
      <c r="T14" s="30"/>
      <c r="U14" s="10"/>
      <c r="W14" s="16" t="s">
        <v>16</v>
      </c>
      <c r="X14" s="36">
        <v>5.5030432900432906</v>
      </c>
      <c r="Y14" s="38">
        <v>9.2179444444444467</v>
      </c>
      <c r="Z14" s="38">
        <v>5.9324999999999992</v>
      </c>
      <c r="AA14" s="78">
        <v>5.2179444444444441</v>
      </c>
      <c r="AB14" s="160">
        <v>6.9008333333333338</v>
      </c>
      <c r="AC14" s="78">
        <v>8.0622777777777781</v>
      </c>
      <c r="AD14" s="160">
        <v>7.2820833333333335</v>
      </c>
      <c r="AE14" s="78">
        <v>6.0583333333333336</v>
      </c>
      <c r="AF14" s="160">
        <v>7.0162499999999994</v>
      </c>
      <c r="AG14" s="78">
        <v>6.4025416666666661</v>
      </c>
      <c r="AH14" s="78">
        <v>5.5653333333333332</v>
      </c>
      <c r="AI14" s="160">
        <v>5.7666666666666666</v>
      </c>
      <c r="AJ14" s="78">
        <v>5.3210416666666669</v>
      </c>
      <c r="AK14" s="161">
        <v>5.3527777777777779</v>
      </c>
    </row>
    <row r="15" spans="1:37" x14ac:dyDescent="0.2">
      <c r="A15" s="8"/>
      <c r="B15" s="5"/>
      <c r="C15" s="15">
        <v>1.35</v>
      </c>
      <c r="D15" s="10">
        <v>1.1000000000000001</v>
      </c>
      <c r="E15" s="12">
        <v>1.46</v>
      </c>
      <c r="F15" s="10">
        <v>1.48</v>
      </c>
      <c r="G15" s="12">
        <v>1.5</v>
      </c>
      <c r="H15" s="10">
        <f>AVERAGE(C15:G15)</f>
        <v>1.3780000000000001</v>
      </c>
      <c r="I15" s="30"/>
      <c r="J15" s="10"/>
      <c r="L15" s="8"/>
      <c r="M15" s="5"/>
      <c r="N15" s="18">
        <v>4.66</v>
      </c>
      <c r="O15" s="11">
        <v>4.59</v>
      </c>
      <c r="P15" s="14">
        <v>6.35</v>
      </c>
      <c r="Q15" s="11">
        <v>6.76</v>
      </c>
      <c r="R15" s="14">
        <v>5.23</v>
      </c>
      <c r="S15" s="11">
        <f>AVERAGE(N15:R15)</f>
        <v>5.5179999999999998</v>
      </c>
      <c r="T15" s="31"/>
      <c r="U15" s="11"/>
      <c r="W15" s="48" t="s">
        <v>17</v>
      </c>
      <c r="X15" s="27">
        <v>0.13462335057072808</v>
      </c>
      <c r="Y15" s="28">
        <v>0.36943517218940308</v>
      </c>
      <c r="Z15" s="28">
        <v>0.42521465167607009</v>
      </c>
      <c r="AA15" s="152">
        <v>0.27843671289257033</v>
      </c>
      <c r="AB15" s="79">
        <v>0.48992060438571294</v>
      </c>
      <c r="AC15" s="152">
        <v>0.6630784770045427</v>
      </c>
      <c r="AD15" s="79">
        <v>0.23883724409452295</v>
      </c>
      <c r="AE15" s="152">
        <v>0.6630784770045427</v>
      </c>
      <c r="AF15" s="79">
        <v>0.66375249737969011</v>
      </c>
      <c r="AG15" s="152">
        <v>0.33551761679613107</v>
      </c>
      <c r="AH15" s="152">
        <v>0.32118724203250321</v>
      </c>
      <c r="AI15" s="79">
        <v>0.65316378752448567</v>
      </c>
      <c r="AJ15" s="152">
        <v>0.15881645590639121</v>
      </c>
      <c r="AK15" s="153">
        <v>0.28068946199327388</v>
      </c>
    </row>
    <row r="16" spans="1:37" x14ac:dyDescent="0.2">
      <c r="A16" s="7" t="s">
        <v>11</v>
      </c>
      <c r="B16" s="29" t="s">
        <v>12</v>
      </c>
      <c r="C16" s="9">
        <v>1.68</v>
      </c>
      <c r="D16" s="23">
        <v>2.83</v>
      </c>
      <c r="E16" s="9">
        <v>3.28</v>
      </c>
      <c r="F16" s="23">
        <v>1.21</v>
      </c>
      <c r="G16" s="9">
        <v>2.08</v>
      </c>
      <c r="H16" s="9">
        <f>AVERAGE(C16:G16)</f>
        <v>2.2160000000000002</v>
      </c>
      <c r="I16" s="32">
        <f>AVERAGE(H16:H25)</f>
        <v>2.4716</v>
      </c>
      <c r="J16" s="9">
        <f>STDEV(H16:H25)/SQRT(COUNT(H16:H25))</f>
        <v>0.1079068734295147</v>
      </c>
      <c r="L16" s="7" t="s">
        <v>6</v>
      </c>
      <c r="M16" s="22" t="s">
        <v>7</v>
      </c>
      <c r="N16" s="12">
        <v>9.4700000000000006</v>
      </c>
      <c r="O16" s="10">
        <v>11.54</v>
      </c>
      <c r="P16" s="12">
        <v>11.05</v>
      </c>
      <c r="Q16" s="10">
        <v>8.57</v>
      </c>
      <c r="R16" s="12">
        <v>13.78</v>
      </c>
      <c r="S16" s="9">
        <f>AVERAGE(N16:R16)</f>
        <v>10.882000000000001</v>
      </c>
      <c r="T16" s="32">
        <f>AVERAGE(S16:S25)</f>
        <v>9.2225999999999999</v>
      </c>
      <c r="U16" s="9">
        <f>STDEV(S16:S25)/SQRT(COUNT(S16:S25))</f>
        <v>0.36964848768045033</v>
      </c>
    </row>
    <row r="17" spans="1:23" x14ac:dyDescent="0.2">
      <c r="A17" s="7"/>
      <c r="B17" s="29"/>
      <c r="C17" s="10">
        <v>1.67</v>
      </c>
      <c r="D17" s="12">
        <v>1.48</v>
      </c>
      <c r="E17" s="10">
        <v>2.58</v>
      </c>
      <c r="F17" s="12">
        <v>2.3199999999999998</v>
      </c>
      <c r="G17" s="10">
        <v>2.4500000000000002</v>
      </c>
      <c r="H17" s="10">
        <f>AVERAGE(C17:G17)</f>
        <v>2.1</v>
      </c>
      <c r="I17" s="30"/>
      <c r="J17" s="10"/>
      <c r="L17" s="7"/>
      <c r="M17" s="20"/>
      <c r="N17" s="12">
        <v>6.87</v>
      </c>
      <c r="O17" s="10">
        <v>7.93</v>
      </c>
      <c r="P17" s="12">
        <v>8.43</v>
      </c>
      <c r="Q17" s="10">
        <v>10.62</v>
      </c>
      <c r="R17" s="12">
        <v>12.38</v>
      </c>
      <c r="S17" s="10">
        <f>AVERAGE(N17:R17)</f>
        <v>9.2460000000000004</v>
      </c>
      <c r="T17" s="30"/>
      <c r="U17" s="10"/>
    </row>
    <row r="18" spans="1:23" x14ac:dyDescent="0.2">
      <c r="A18" s="7"/>
      <c r="B18" s="29"/>
      <c r="C18" s="10">
        <v>1.89</v>
      </c>
      <c r="D18" s="12">
        <v>2.5</v>
      </c>
      <c r="E18" s="10">
        <v>2.65</v>
      </c>
      <c r="F18" s="12">
        <v>3.05</v>
      </c>
      <c r="G18" s="10">
        <v>3.23</v>
      </c>
      <c r="H18" s="10">
        <f>AVERAGE(C18:G18)</f>
        <v>2.6640000000000001</v>
      </c>
      <c r="I18" s="33"/>
      <c r="J18" s="16"/>
      <c r="L18" s="7"/>
      <c r="M18" s="20"/>
      <c r="N18" s="12">
        <v>9.0500000000000007</v>
      </c>
      <c r="O18" s="10">
        <v>11.76</v>
      </c>
      <c r="P18" s="12">
        <v>10.85</v>
      </c>
      <c r="Q18" s="10">
        <v>10.43</v>
      </c>
      <c r="R18" s="12">
        <v>9.3000000000000007</v>
      </c>
      <c r="S18" s="10">
        <f>AVERAGE(N18:R18)</f>
        <v>10.278</v>
      </c>
      <c r="T18" s="33"/>
      <c r="U18" s="16"/>
    </row>
    <row r="19" spans="1:23" x14ac:dyDescent="0.2">
      <c r="A19" s="7"/>
      <c r="B19" s="4"/>
      <c r="C19" s="10">
        <v>2.4900000000000002</v>
      </c>
      <c r="D19" s="12">
        <v>2.16</v>
      </c>
      <c r="E19" s="10">
        <v>2.1</v>
      </c>
      <c r="F19" s="12">
        <v>2.68</v>
      </c>
      <c r="G19" s="10">
        <v>1.78</v>
      </c>
      <c r="H19" s="10">
        <f>AVERAGE(C19:G19)</f>
        <v>2.242</v>
      </c>
      <c r="I19" s="33"/>
      <c r="J19" s="16"/>
      <c r="L19" s="7"/>
      <c r="M19" s="20"/>
      <c r="N19" s="12">
        <v>10.61</v>
      </c>
      <c r="O19" s="10">
        <v>6.42</v>
      </c>
      <c r="P19" s="12">
        <v>7.36</v>
      </c>
      <c r="Q19" s="10">
        <v>7.11</v>
      </c>
      <c r="R19" s="12">
        <v>7.13</v>
      </c>
      <c r="S19" s="10">
        <f>AVERAGE(N19:R19)</f>
        <v>7.7260000000000009</v>
      </c>
      <c r="T19" s="33"/>
      <c r="U19" s="16"/>
    </row>
    <row r="20" spans="1:23" x14ac:dyDescent="0.2">
      <c r="A20" s="7"/>
      <c r="B20" s="29"/>
      <c r="C20" s="10">
        <v>2.91</v>
      </c>
      <c r="D20" s="12">
        <v>4.1900000000000004</v>
      </c>
      <c r="E20" s="10">
        <v>1.64</v>
      </c>
      <c r="F20" s="12">
        <v>1.65</v>
      </c>
      <c r="G20" s="10">
        <v>1.98</v>
      </c>
      <c r="H20" s="10">
        <f t="shared" ref="H20:H24" si="2">AVERAGE(C20:G20)</f>
        <v>2.4740000000000002</v>
      </c>
      <c r="I20" s="33"/>
      <c r="J20" s="16"/>
      <c r="L20" s="7"/>
      <c r="M20" s="20"/>
      <c r="N20" s="12">
        <v>7.18</v>
      </c>
      <c r="O20" s="10">
        <v>9.9499999999999993</v>
      </c>
      <c r="P20" s="12">
        <v>10.3</v>
      </c>
      <c r="Q20" s="10">
        <v>7.02</v>
      </c>
      <c r="R20" s="12">
        <v>7.58</v>
      </c>
      <c r="S20" s="10">
        <f t="shared" ref="S20:S24" si="3">AVERAGE(N20:R20)</f>
        <v>8.4060000000000006</v>
      </c>
      <c r="T20" s="33"/>
      <c r="U20" s="16"/>
    </row>
    <row r="21" spans="1:23" x14ac:dyDescent="0.2">
      <c r="A21" s="7"/>
      <c r="B21" s="4"/>
      <c r="C21" s="10">
        <v>3.03</v>
      </c>
      <c r="D21" s="12">
        <v>2.0299999999999998</v>
      </c>
      <c r="E21" s="10">
        <v>1.71</v>
      </c>
      <c r="F21" s="12">
        <v>1.6</v>
      </c>
      <c r="G21" s="10">
        <v>1.81</v>
      </c>
      <c r="H21" s="10">
        <f t="shared" si="2"/>
        <v>2.036</v>
      </c>
      <c r="I21" s="33"/>
      <c r="J21" s="16"/>
      <c r="L21" s="7"/>
      <c r="M21" s="20"/>
      <c r="N21" s="12">
        <v>9.8000000000000007</v>
      </c>
      <c r="O21" s="10">
        <v>7.6</v>
      </c>
      <c r="P21" s="12">
        <v>7.68</v>
      </c>
      <c r="Q21" s="10">
        <v>8.3699999999999992</v>
      </c>
      <c r="R21" s="12">
        <v>9.44</v>
      </c>
      <c r="S21" s="10">
        <f t="shared" si="3"/>
        <v>8.5779999999999994</v>
      </c>
      <c r="T21" s="33"/>
      <c r="U21" s="16"/>
      <c r="W21">
        <v>0</v>
      </c>
    </row>
    <row r="22" spans="1:23" x14ac:dyDescent="0.2">
      <c r="A22" s="7"/>
      <c r="B22" s="1"/>
      <c r="C22" s="10">
        <v>2.0299999999999998</v>
      </c>
      <c r="D22" s="12">
        <v>3.42</v>
      </c>
      <c r="E22" s="10">
        <v>2.21</v>
      </c>
      <c r="F22" s="12">
        <v>2.19</v>
      </c>
      <c r="G22" s="10">
        <v>2.2000000000000002</v>
      </c>
      <c r="H22" s="10">
        <f t="shared" si="2"/>
        <v>2.41</v>
      </c>
      <c r="I22" s="33"/>
      <c r="J22" s="16"/>
      <c r="L22" s="7"/>
      <c r="M22" s="20"/>
      <c r="N22" s="12">
        <v>9.01</v>
      </c>
      <c r="O22" s="10">
        <v>8.51</v>
      </c>
      <c r="P22" s="12">
        <v>11.83</v>
      </c>
      <c r="Q22" s="10">
        <v>12.53</v>
      </c>
      <c r="R22" s="12">
        <v>10.37</v>
      </c>
      <c r="S22" s="10">
        <f t="shared" si="3"/>
        <v>10.45</v>
      </c>
      <c r="T22" s="33"/>
      <c r="U22" s="16"/>
    </row>
    <row r="23" spans="1:23" x14ac:dyDescent="0.2">
      <c r="A23" s="7"/>
      <c r="B23" s="20"/>
      <c r="C23" s="10">
        <v>4.0999999999999996</v>
      </c>
      <c r="D23" s="12">
        <v>2.11</v>
      </c>
      <c r="E23" s="10">
        <v>2.61</v>
      </c>
      <c r="F23" s="12">
        <v>3.05</v>
      </c>
      <c r="G23" s="10">
        <v>2.2400000000000002</v>
      </c>
      <c r="H23" s="10">
        <f t="shared" si="2"/>
        <v>2.8219999999999996</v>
      </c>
      <c r="I23" s="33"/>
      <c r="J23" s="16"/>
      <c r="L23" s="7"/>
      <c r="M23" s="20"/>
      <c r="N23" s="12">
        <v>10.3</v>
      </c>
      <c r="O23" s="10">
        <v>10.45</v>
      </c>
      <c r="P23" s="12">
        <v>10.07</v>
      </c>
      <c r="Q23" s="10">
        <v>10.16</v>
      </c>
      <c r="R23" s="12">
        <v>10.33</v>
      </c>
      <c r="S23" s="10">
        <f t="shared" si="3"/>
        <v>10.262</v>
      </c>
      <c r="T23" s="33"/>
      <c r="U23" s="16"/>
    </row>
    <row r="24" spans="1:23" x14ac:dyDescent="0.2">
      <c r="A24" s="7"/>
      <c r="B24" s="1"/>
      <c r="C24" s="10">
        <v>3.45</v>
      </c>
      <c r="D24" s="12">
        <v>3.07</v>
      </c>
      <c r="E24" s="10">
        <v>3.36</v>
      </c>
      <c r="F24" s="12">
        <v>2.04</v>
      </c>
      <c r="G24" s="10">
        <v>3.64</v>
      </c>
      <c r="H24" s="10">
        <f t="shared" si="2"/>
        <v>3.1119999999999997</v>
      </c>
      <c r="I24" s="33"/>
      <c r="J24" s="16"/>
      <c r="L24" s="7"/>
      <c r="M24" s="20"/>
      <c r="N24" s="12">
        <v>7.91</v>
      </c>
      <c r="O24" s="10">
        <v>7.49</v>
      </c>
      <c r="P24" s="12">
        <v>8.44</v>
      </c>
      <c r="Q24" s="10">
        <v>8.4499999999999993</v>
      </c>
      <c r="R24" s="12">
        <v>11.01</v>
      </c>
      <c r="S24" s="10">
        <f t="shared" si="3"/>
        <v>8.66</v>
      </c>
      <c r="T24" s="33"/>
      <c r="U24" s="16"/>
    </row>
    <row r="25" spans="1:23" x14ac:dyDescent="0.2">
      <c r="A25" s="8"/>
      <c r="B25" s="2"/>
      <c r="C25" s="11">
        <v>2.09</v>
      </c>
      <c r="D25" s="14">
        <v>1.89</v>
      </c>
      <c r="E25" s="11">
        <v>2.83</v>
      </c>
      <c r="F25" s="14">
        <v>3.7</v>
      </c>
      <c r="G25" s="11">
        <v>2.69</v>
      </c>
      <c r="H25" s="11">
        <f t="shared" ref="H25:H32" si="4">AVERAGE(C25:G25)</f>
        <v>2.6399999999999997</v>
      </c>
      <c r="I25" s="52"/>
      <c r="J25" s="48"/>
      <c r="L25" s="8"/>
      <c r="M25" s="17"/>
      <c r="N25" s="14">
        <v>5.61</v>
      </c>
      <c r="O25" s="11">
        <v>5.53</v>
      </c>
      <c r="P25" s="14">
        <v>10.18</v>
      </c>
      <c r="Q25" s="11">
        <v>8.14</v>
      </c>
      <c r="R25" s="14">
        <v>9.23</v>
      </c>
      <c r="S25" s="11">
        <f t="shared" ref="S25:S32" si="5">AVERAGE(N25:R25)</f>
        <v>7.7379999999999995</v>
      </c>
      <c r="T25" s="52"/>
      <c r="U25" s="48"/>
    </row>
    <row r="26" spans="1:23" x14ac:dyDescent="0.2">
      <c r="A26" s="7" t="s">
        <v>8</v>
      </c>
      <c r="B26" s="4" t="s">
        <v>7</v>
      </c>
      <c r="C26" s="12">
        <v>1.44</v>
      </c>
      <c r="D26" s="10">
        <v>1.68</v>
      </c>
      <c r="E26" s="12">
        <v>1.48</v>
      </c>
      <c r="F26" s="10">
        <v>1.22</v>
      </c>
      <c r="G26" s="12">
        <v>1.49</v>
      </c>
      <c r="H26" s="10">
        <f t="shared" si="4"/>
        <v>1.462</v>
      </c>
      <c r="I26" s="9">
        <f>AVERAGE(H26:H31)</f>
        <v>1.5259999999999998</v>
      </c>
      <c r="J26" s="9">
        <f>STDEV(H26:H31)/SQRT(COUNT(H26:H31))</f>
        <v>5.3123754887369708E-2</v>
      </c>
      <c r="L26" s="7" t="s">
        <v>8</v>
      </c>
      <c r="M26" s="20" t="s">
        <v>7</v>
      </c>
      <c r="N26" s="12">
        <v>6.03</v>
      </c>
      <c r="O26" s="10">
        <v>7.06</v>
      </c>
      <c r="P26" s="12">
        <v>4.4800000000000004</v>
      </c>
      <c r="Q26" s="10">
        <v>4.67</v>
      </c>
      <c r="R26" s="12">
        <v>6.33</v>
      </c>
      <c r="S26" s="10">
        <f t="shared" si="5"/>
        <v>5.7140000000000004</v>
      </c>
      <c r="T26" s="9">
        <f>AVERAGE(S26:S31)</f>
        <v>5.9280000000000008</v>
      </c>
      <c r="U26" s="9">
        <f>STDEV(S26:S31)/SQRT(COUNT(S26:S31))</f>
        <v>0.43368406319193264</v>
      </c>
    </row>
    <row r="27" spans="1:23" x14ac:dyDescent="0.2">
      <c r="A27" s="7"/>
      <c r="B27" s="4"/>
      <c r="C27" s="12">
        <v>1.73</v>
      </c>
      <c r="D27" s="10">
        <v>1.73</v>
      </c>
      <c r="E27" s="12">
        <v>1.41</v>
      </c>
      <c r="F27" s="10">
        <v>1.67</v>
      </c>
      <c r="G27" s="12">
        <v>1.69</v>
      </c>
      <c r="H27" s="10">
        <f t="shared" si="4"/>
        <v>1.6460000000000001</v>
      </c>
      <c r="I27" s="10"/>
      <c r="J27" s="10"/>
      <c r="L27" s="7"/>
      <c r="M27" s="20"/>
      <c r="N27" s="12">
        <v>4.24</v>
      </c>
      <c r="O27" s="10">
        <v>4.3099999999999996</v>
      </c>
      <c r="P27" s="12">
        <v>3.09</v>
      </c>
      <c r="Q27" s="10">
        <v>4.17</v>
      </c>
      <c r="R27" s="12">
        <v>4.0199999999999996</v>
      </c>
      <c r="S27" s="10">
        <f t="shared" si="5"/>
        <v>3.9659999999999997</v>
      </c>
      <c r="T27" s="10"/>
      <c r="U27" s="10"/>
    </row>
    <row r="28" spans="1:23" x14ac:dyDescent="0.2">
      <c r="A28" s="7"/>
      <c r="B28" s="4"/>
      <c r="C28" s="15">
        <v>1.6</v>
      </c>
      <c r="D28" s="10">
        <v>1.86</v>
      </c>
      <c r="E28" s="12">
        <v>1.52</v>
      </c>
      <c r="F28" s="10">
        <v>1.81</v>
      </c>
      <c r="G28" s="12">
        <v>1.82</v>
      </c>
      <c r="H28" s="10">
        <f t="shared" si="4"/>
        <v>1.7220000000000002</v>
      </c>
      <c r="I28" s="10"/>
      <c r="J28" s="10"/>
      <c r="L28" s="7"/>
      <c r="M28" s="20"/>
      <c r="N28" s="12">
        <v>5.69</v>
      </c>
      <c r="O28" s="10">
        <v>4.3600000000000003</v>
      </c>
      <c r="P28" s="12">
        <v>7.17</v>
      </c>
      <c r="Q28" s="10">
        <v>6.81</v>
      </c>
      <c r="R28" s="12">
        <v>6.5</v>
      </c>
      <c r="S28" s="10">
        <f t="shared" si="5"/>
        <v>6.1059999999999999</v>
      </c>
      <c r="T28" s="10"/>
      <c r="U28" s="10"/>
    </row>
    <row r="29" spans="1:23" x14ac:dyDescent="0.2">
      <c r="A29" s="7"/>
      <c r="B29" s="4"/>
      <c r="C29" s="12">
        <v>1.17</v>
      </c>
      <c r="D29" s="10">
        <v>1.34</v>
      </c>
      <c r="E29" s="12">
        <v>1.51</v>
      </c>
      <c r="F29" s="10">
        <v>1.47</v>
      </c>
      <c r="G29" s="12">
        <v>1.58</v>
      </c>
      <c r="H29" s="10">
        <f t="shared" si="4"/>
        <v>1.4139999999999999</v>
      </c>
      <c r="I29" s="10"/>
      <c r="J29" s="10"/>
      <c r="L29" s="7"/>
      <c r="M29" s="20"/>
      <c r="N29" s="12">
        <v>5.88</v>
      </c>
      <c r="O29" s="10">
        <v>7.69</v>
      </c>
      <c r="P29" s="12">
        <v>8.36</v>
      </c>
      <c r="Q29" s="10">
        <v>7.87</v>
      </c>
      <c r="R29" s="12">
        <v>5.55</v>
      </c>
      <c r="S29" s="10">
        <f t="shared" si="5"/>
        <v>7.07</v>
      </c>
      <c r="T29" s="10"/>
      <c r="U29" s="10"/>
    </row>
    <row r="30" spans="1:23" x14ac:dyDescent="0.2">
      <c r="A30" s="7"/>
      <c r="B30" s="4"/>
      <c r="C30" s="12">
        <v>1.21</v>
      </c>
      <c r="D30" s="10">
        <v>1.54</v>
      </c>
      <c r="E30" s="12">
        <v>1.37</v>
      </c>
      <c r="F30" s="10">
        <v>1.45</v>
      </c>
      <c r="G30" s="12">
        <v>1.45</v>
      </c>
      <c r="H30" s="10">
        <f t="shared" si="4"/>
        <v>1.4040000000000001</v>
      </c>
      <c r="I30" s="10"/>
      <c r="J30" s="10"/>
      <c r="L30" s="7"/>
      <c r="M30" s="20"/>
      <c r="N30" s="12">
        <v>6.35</v>
      </c>
      <c r="O30" s="10">
        <v>6.98</v>
      </c>
      <c r="P30" s="12">
        <v>6.16</v>
      </c>
      <c r="Q30" s="10">
        <v>6.98</v>
      </c>
      <c r="R30" s="12">
        <v>6.06</v>
      </c>
      <c r="S30" s="10">
        <f t="shared" si="5"/>
        <v>6.5060000000000002</v>
      </c>
      <c r="T30" s="10"/>
      <c r="U30" s="10"/>
    </row>
    <row r="31" spans="1:23" x14ac:dyDescent="0.2">
      <c r="A31" s="8"/>
      <c r="B31" s="5"/>
      <c r="C31" s="14">
        <v>1.65</v>
      </c>
      <c r="D31" s="11">
        <v>1.39</v>
      </c>
      <c r="E31" s="14">
        <v>1.68</v>
      </c>
      <c r="F31" s="11">
        <v>1.55</v>
      </c>
      <c r="G31" s="14">
        <v>1.27</v>
      </c>
      <c r="H31" s="11">
        <f t="shared" si="4"/>
        <v>1.5079999999999998</v>
      </c>
      <c r="I31" s="10"/>
      <c r="J31" s="10"/>
      <c r="L31" s="8"/>
      <c r="M31" s="17"/>
      <c r="N31" s="14">
        <v>6.89</v>
      </c>
      <c r="O31" s="11">
        <v>5.56</v>
      </c>
      <c r="P31" s="14">
        <v>6.14</v>
      </c>
      <c r="Q31" s="11">
        <v>6.46</v>
      </c>
      <c r="R31" s="14">
        <v>5.98</v>
      </c>
      <c r="S31" s="11">
        <f t="shared" si="5"/>
        <v>6.2060000000000004</v>
      </c>
      <c r="T31" s="10"/>
      <c r="U31" s="10"/>
    </row>
    <row r="32" spans="1:23" x14ac:dyDescent="0.2">
      <c r="A32" s="173" t="s">
        <v>86</v>
      </c>
      <c r="B32" s="4" t="s">
        <v>9</v>
      </c>
      <c r="C32" s="12">
        <v>1.77</v>
      </c>
      <c r="D32" s="10">
        <v>1.98</v>
      </c>
      <c r="E32" s="12">
        <v>1.69</v>
      </c>
      <c r="F32" s="10">
        <v>1.76</v>
      </c>
      <c r="G32" s="12">
        <v>1.53</v>
      </c>
      <c r="H32" s="10">
        <f t="shared" si="4"/>
        <v>1.7459999999999998</v>
      </c>
      <c r="I32" s="9">
        <f>AVERAGE(H32:H37)</f>
        <v>1.4359999999999999</v>
      </c>
      <c r="J32" s="9">
        <f>STDEV(H32:H37)/SQRT(COUNT(H32:H37))</f>
        <v>0.10407177010762012</v>
      </c>
      <c r="L32" s="173" t="s">
        <v>86</v>
      </c>
      <c r="M32" s="20" t="s">
        <v>7</v>
      </c>
      <c r="N32" s="12">
        <v>4.91</v>
      </c>
      <c r="O32" s="10">
        <v>5.81</v>
      </c>
      <c r="P32" s="12">
        <v>6.94</v>
      </c>
      <c r="Q32" s="10">
        <v>6.95</v>
      </c>
      <c r="R32" s="12">
        <v>6.6</v>
      </c>
      <c r="S32" s="10">
        <f t="shared" si="5"/>
        <v>6.242</v>
      </c>
      <c r="T32" s="9">
        <f>AVERAGE(S32:S37)</f>
        <v>5.2236666666666665</v>
      </c>
      <c r="U32" s="9">
        <f>STDEV(S32:S37)/SQRT(COUNT(S32:S37))</f>
        <v>0.27600165055867271</v>
      </c>
    </row>
    <row r="33" spans="1:21" x14ac:dyDescent="0.2">
      <c r="A33" s="174"/>
      <c r="B33" s="4"/>
      <c r="C33" s="12">
        <v>0.89</v>
      </c>
      <c r="D33" s="10">
        <v>1.0900000000000001</v>
      </c>
      <c r="E33" s="12">
        <v>1.1000000000000001</v>
      </c>
      <c r="F33" s="10">
        <v>1.34</v>
      </c>
      <c r="G33" s="12">
        <v>1.02</v>
      </c>
      <c r="H33" s="10">
        <f t="shared" ref="H33:H35" si="6">AVERAGE(C33:G33)</f>
        <v>1.0879999999999999</v>
      </c>
      <c r="I33" s="10"/>
      <c r="J33" s="10"/>
      <c r="L33" s="174"/>
      <c r="M33" s="20"/>
      <c r="N33" s="12">
        <v>4.38</v>
      </c>
      <c r="O33" s="10">
        <v>5.36</v>
      </c>
      <c r="P33" s="12">
        <v>5.93</v>
      </c>
      <c r="Q33" s="10">
        <v>4.59</v>
      </c>
      <c r="R33" s="12">
        <v>4.76</v>
      </c>
      <c r="S33" s="10">
        <f t="shared" ref="S33:S35" si="7">AVERAGE(N33:R33)</f>
        <v>5.0039999999999996</v>
      </c>
      <c r="T33" s="10"/>
      <c r="U33" s="10"/>
    </row>
    <row r="34" spans="1:21" x14ac:dyDescent="0.2">
      <c r="A34" s="7"/>
      <c r="B34" s="4"/>
      <c r="C34" s="12">
        <v>1.32</v>
      </c>
      <c r="D34" s="10">
        <v>1.86</v>
      </c>
      <c r="E34" s="12">
        <v>1.74</v>
      </c>
      <c r="F34" s="10">
        <v>1.56</v>
      </c>
      <c r="G34" s="12">
        <v>1.31</v>
      </c>
      <c r="H34" s="10">
        <f t="shared" si="6"/>
        <v>1.5580000000000003</v>
      </c>
      <c r="I34" s="10"/>
      <c r="J34" s="10"/>
      <c r="L34" s="7"/>
      <c r="M34" s="20"/>
      <c r="N34" s="12">
        <v>6.99</v>
      </c>
      <c r="O34" s="10">
        <v>6</v>
      </c>
      <c r="P34" s="12">
        <v>5.81</v>
      </c>
      <c r="Q34" s="10">
        <v>5.36</v>
      </c>
      <c r="R34" s="12">
        <v>5.03</v>
      </c>
      <c r="S34" s="10">
        <f t="shared" si="7"/>
        <v>5.8380000000000001</v>
      </c>
      <c r="T34" s="10"/>
      <c r="U34" s="10"/>
    </row>
    <row r="35" spans="1:21" x14ac:dyDescent="0.2">
      <c r="A35" s="7"/>
      <c r="B35" s="4"/>
      <c r="C35" s="12">
        <v>1.36</v>
      </c>
      <c r="D35" s="10">
        <v>1.29</v>
      </c>
      <c r="E35" s="12">
        <v>1.33</v>
      </c>
      <c r="F35" s="10">
        <v>1.73</v>
      </c>
      <c r="G35" s="12">
        <v>1.23</v>
      </c>
      <c r="H35" s="10">
        <f t="shared" si="6"/>
        <v>1.3880000000000003</v>
      </c>
      <c r="I35" s="10"/>
      <c r="J35" s="10"/>
      <c r="L35" s="7"/>
      <c r="M35" s="20"/>
      <c r="N35" s="12">
        <v>4.68</v>
      </c>
      <c r="O35" s="10">
        <v>4.3899999999999997</v>
      </c>
      <c r="P35" s="12">
        <v>4.55</v>
      </c>
      <c r="Q35" s="10">
        <v>4.03</v>
      </c>
      <c r="R35" s="12">
        <v>4.75</v>
      </c>
      <c r="S35" s="10">
        <f t="shared" si="7"/>
        <v>4.4800000000000004</v>
      </c>
      <c r="T35" s="10"/>
      <c r="U35" s="10"/>
    </row>
    <row r="36" spans="1:21" x14ac:dyDescent="0.2">
      <c r="A36" s="7"/>
      <c r="B36" s="4"/>
      <c r="C36" s="12">
        <v>1.24</v>
      </c>
      <c r="D36" s="10">
        <v>1.33</v>
      </c>
      <c r="E36" s="12">
        <v>1.23</v>
      </c>
      <c r="F36" s="10">
        <v>1.1200000000000001</v>
      </c>
      <c r="G36" s="12">
        <v>1.1100000000000001</v>
      </c>
      <c r="H36" s="10">
        <f>AVERAGE(C36:G36)</f>
        <v>1.206</v>
      </c>
      <c r="I36" s="16"/>
      <c r="J36" s="16"/>
      <c r="L36" s="7"/>
      <c r="M36" s="20"/>
      <c r="N36" s="12">
        <v>3.69</v>
      </c>
      <c r="O36" s="10">
        <v>4.8499999999999996</v>
      </c>
      <c r="P36" s="12">
        <v>5.93</v>
      </c>
      <c r="Q36" s="10">
        <v>3.81</v>
      </c>
      <c r="R36" s="12">
        <v>5.41</v>
      </c>
      <c r="S36" s="10">
        <f>AVERAGE(N36:R36)</f>
        <v>4.7379999999999995</v>
      </c>
      <c r="T36" s="16"/>
      <c r="U36" s="16"/>
    </row>
    <row r="37" spans="1:21" x14ac:dyDescent="0.2">
      <c r="A37" s="8"/>
      <c r="B37" s="5"/>
      <c r="C37" s="14">
        <v>1.66</v>
      </c>
      <c r="D37" s="11">
        <v>1.78</v>
      </c>
      <c r="E37" s="14">
        <v>1.3</v>
      </c>
      <c r="F37" s="11">
        <v>1.53</v>
      </c>
      <c r="G37" s="14">
        <v>1.88</v>
      </c>
      <c r="H37" s="11">
        <f>AVERAGE(C37:G37)</f>
        <v>1.6300000000000001</v>
      </c>
      <c r="I37" s="48"/>
      <c r="J37" s="48"/>
      <c r="L37" s="8"/>
      <c r="M37" s="17"/>
      <c r="N37" s="14">
        <v>5.15</v>
      </c>
      <c r="O37" s="11">
        <v>4.87</v>
      </c>
      <c r="P37" s="14">
        <v>4.7</v>
      </c>
      <c r="Q37" s="11">
        <v>5.1100000000000003</v>
      </c>
      <c r="R37" s="14">
        <v>5.37</v>
      </c>
      <c r="S37" s="11">
        <f>AVERAGE(N37:R37)</f>
        <v>5.04</v>
      </c>
      <c r="T37" s="48"/>
      <c r="U37" s="48"/>
    </row>
    <row r="38" spans="1:21" ht="13.2" customHeight="1" x14ac:dyDescent="0.2">
      <c r="A38" s="173" t="s">
        <v>87</v>
      </c>
      <c r="B38" s="4" t="s">
        <v>9</v>
      </c>
      <c r="C38" s="12">
        <v>1.86</v>
      </c>
      <c r="D38" s="10">
        <v>1.95</v>
      </c>
      <c r="E38" s="12">
        <v>1.61</v>
      </c>
      <c r="F38" s="10">
        <v>3.58</v>
      </c>
      <c r="G38" s="12">
        <v>1.5</v>
      </c>
      <c r="H38" s="10">
        <f>AVERAGE(C38:G38)</f>
        <v>2.1</v>
      </c>
      <c r="I38" s="9">
        <f>AVERAGE(H38:H43)</f>
        <v>1.6733333333333331</v>
      </c>
      <c r="J38" s="9">
        <f>STDEV(H38:H43)/SQRT(COUNT(H38:H43))</f>
        <v>0.13618190449215781</v>
      </c>
      <c r="L38" s="173" t="s">
        <v>87</v>
      </c>
      <c r="M38" s="20" t="s">
        <v>7</v>
      </c>
      <c r="N38" s="12">
        <v>6.49</v>
      </c>
      <c r="O38" s="10">
        <v>8.24</v>
      </c>
      <c r="P38" s="12">
        <v>7.55</v>
      </c>
      <c r="Q38" s="10">
        <v>13.39</v>
      </c>
      <c r="R38" s="12">
        <v>8.9</v>
      </c>
      <c r="S38" s="10">
        <f>AVERAGE(N38:R38)</f>
        <v>8.9139999999999997</v>
      </c>
      <c r="T38" s="9">
        <f>AVERAGE(S38:S43)</f>
        <v>6.8999999999999995</v>
      </c>
      <c r="U38" s="9">
        <f>STDEV(S38:S43)/SQRT(COUNT(S38:S43))</f>
        <v>0.49373866231708896</v>
      </c>
    </row>
    <row r="39" spans="1:21" x14ac:dyDescent="0.2">
      <c r="A39" s="174"/>
      <c r="B39" s="4"/>
      <c r="C39" s="12">
        <v>1.0900000000000001</v>
      </c>
      <c r="D39" s="10">
        <v>1.1299999999999999</v>
      </c>
      <c r="E39" s="12">
        <v>1.58</v>
      </c>
      <c r="F39" s="10">
        <v>1.1499999999999999</v>
      </c>
      <c r="G39" s="12">
        <v>1.1000000000000001</v>
      </c>
      <c r="H39" s="10">
        <f>AVERAGE(C39:G39)</f>
        <v>1.2099999999999997</v>
      </c>
      <c r="I39" s="16"/>
      <c r="J39" s="16"/>
      <c r="L39" s="174"/>
      <c r="M39" s="20"/>
      <c r="N39" s="12">
        <v>6.44</v>
      </c>
      <c r="O39" s="10">
        <v>8.48</v>
      </c>
      <c r="P39" s="12">
        <v>6.94</v>
      </c>
      <c r="Q39" s="10">
        <v>7.14</v>
      </c>
      <c r="R39" s="12">
        <v>6.05</v>
      </c>
      <c r="S39" s="10">
        <f>AVERAGE(N39:R39)</f>
        <v>7.0100000000000007</v>
      </c>
      <c r="T39" s="16"/>
      <c r="U39" s="16"/>
    </row>
    <row r="40" spans="1:21" x14ac:dyDescent="0.2">
      <c r="A40" s="7"/>
      <c r="B40" s="4"/>
      <c r="C40" s="12">
        <v>2.11</v>
      </c>
      <c r="D40" s="10">
        <v>1.96</v>
      </c>
      <c r="E40" s="12">
        <v>1.73</v>
      </c>
      <c r="F40" s="10">
        <v>1.95</v>
      </c>
      <c r="G40" s="12">
        <v>2.1</v>
      </c>
      <c r="H40" s="10">
        <f t="shared" ref="H40:H41" si="8">AVERAGE(C40:G40)</f>
        <v>1.9700000000000002</v>
      </c>
      <c r="I40" s="16"/>
      <c r="J40" s="16"/>
      <c r="L40" s="7"/>
      <c r="M40" s="20"/>
      <c r="N40" s="12">
        <v>7.53</v>
      </c>
      <c r="O40" s="10">
        <v>6.03</v>
      </c>
      <c r="P40" s="12">
        <v>5.12</v>
      </c>
      <c r="Q40" s="10">
        <v>5.27</v>
      </c>
      <c r="R40" s="12">
        <v>5.21</v>
      </c>
      <c r="S40" s="10">
        <f t="shared" ref="S40:S41" si="9">AVERAGE(N40:R40)</f>
        <v>5.8319999999999999</v>
      </c>
      <c r="T40" s="16"/>
      <c r="U40" s="16"/>
    </row>
    <row r="41" spans="1:21" x14ac:dyDescent="0.2">
      <c r="A41" s="7"/>
      <c r="B41" s="4"/>
      <c r="C41" s="12">
        <v>2.1</v>
      </c>
      <c r="D41" s="10">
        <v>1.38</v>
      </c>
      <c r="E41" s="12">
        <v>1.55</v>
      </c>
      <c r="F41" s="10">
        <v>1.65</v>
      </c>
      <c r="G41" s="12">
        <v>1.42</v>
      </c>
      <c r="H41" s="10">
        <f t="shared" si="8"/>
        <v>1.6199999999999999</v>
      </c>
      <c r="I41" s="16"/>
      <c r="J41" s="16"/>
      <c r="L41" s="7"/>
      <c r="M41" s="20"/>
      <c r="N41" s="12">
        <v>8.69</v>
      </c>
      <c r="O41" s="10">
        <v>7.21</v>
      </c>
      <c r="P41" s="12">
        <v>5.01</v>
      </c>
      <c r="Q41" s="10">
        <v>5.53</v>
      </c>
      <c r="R41" s="12">
        <v>6.08</v>
      </c>
      <c r="S41" s="10">
        <f t="shared" si="9"/>
        <v>6.5039999999999996</v>
      </c>
      <c r="T41" s="16"/>
      <c r="U41" s="16"/>
    </row>
    <row r="42" spans="1:21" x14ac:dyDescent="0.2">
      <c r="A42" s="7"/>
      <c r="B42" s="4"/>
      <c r="C42" s="12">
        <v>1.33</v>
      </c>
      <c r="D42" s="10">
        <v>2.99</v>
      </c>
      <c r="E42" s="10">
        <v>1.35</v>
      </c>
      <c r="F42" s="12">
        <v>1.71</v>
      </c>
      <c r="G42" s="15">
        <v>1.24</v>
      </c>
      <c r="H42" s="10">
        <f>AVERAGE(C42:G42)</f>
        <v>1.7239999999999998</v>
      </c>
      <c r="I42" s="16"/>
      <c r="J42" s="16"/>
      <c r="L42" s="7"/>
      <c r="M42" s="20"/>
      <c r="N42" s="12">
        <v>4.53</v>
      </c>
      <c r="O42" s="10">
        <v>12.66</v>
      </c>
      <c r="P42" s="10">
        <v>5.36</v>
      </c>
      <c r="Q42" s="12">
        <v>9.6199999999999992</v>
      </c>
      <c r="R42" s="15">
        <v>5.33</v>
      </c>
      <c r="S42" s="10">
        <f>AVERAGE(N42:R42)</f>
        <v>7.5</v>
      </c>
      <c r="T42" s="16"/>
      <c r="U42" s="16"/>
    </row>
    <row r="43" spans="1:21" x14ac:dyDescent="0.2">
      <c r="A43" s="8"/>
      <c r="B43" s="5"/>
      <c r="C43" s="14">
        <v>1.63</v>
      </c>
      <c r="D43" s="11">
        <v>1.1399999999999999</v>
      </c>
      <c r="E43" s="14">
        <v>1.19</v>
      </c>
      <c r="F43" s="11">
        <v>1.53</v>
      </c>
      <c r="G43" s="14">
        <v>1.59</v>
      </c>
      <c r="H43" s="11">
        <f>AVERAGE(C43:G43)</f>
        <v>1.4159999999999999</v>
      </c>
      <c r="I43" s="48"/>
      <c r="J43" s="48"/>
      <c r="L43" s="8"/>
      <c r="M43" s="17"/>
      <c r="N43" s="14">
        <v>5.65</v>
      </c>
      <c r="O43" s="11">
        <v>5.27</v>
      </c>
      <c r="P43" s="14">
        <v>5.49</v>
      </c>
      <c r="Q43" s="11">
        <v>6.32</v>
      </c>
      <c r="R43" s="14">
        <v>5.47</v>
      </c>
      <c r="S43" s="11">
        <f>AVERAGE(N43:R43)</f>
        <v>5.64</v>
      </c>
      <c r="T43" s="48"/>
      <c r="U43" s="48"/>
    </row>
    <row r="44" spans="1:21" ht="13.2" customHeight="1" x14ac:dyDescent="0.2">
      <c r="A44" s="173" t="s">
        <v>88</v>
      </c>
      <c r="B44" s="4" t="s">
        <v>12</v>
      </c>
      <c r="C44" s="9">
        <v>2.58</v>
      </c>
      <c r="D44" s="23">
        <v>3.14</v>
      </c>
      <c r="E44" s="9">
        <v>2.23</v>
      </c>
      <c r="F44" s="23">
        <v>2</v>
      </c>
      <c r="G44" s="9">
        <v>1.96</v>
      </c>
      <c r="H44" s="9">
        <f>AVERAGE(C44:G44)</f>
        <v>2.3820000000000001</v>
      </c>
      <c r="I44" s="23">
        <f>AVERAGE(H44:H49)</f>
        <v>2.2626666666666666</v>
      </c>
      <c r="J44" s="9">
        <f>STDEV(H44:H49)/SQRT(COUNT(H44:H49))</f>
        <v>0.14873750180920819</v>
      </c>
      <c r="L44" s="173" t="s">
        <v>88</v>
      </c>
      <c r="M44" s="20" t="s">
        <v>7</v>
      </c>
      <c r="N44" s="23">
        <v>10.84</v>
      </c>
      <c r="O44" s="9">
        <v>9.09</v>
      </c>
      <c r="P44" s="23">
        <v>10.61</v>
      </c>
      <c r="Q44" s="9">
        <v>8.8800000000000008</v>
      </c>
      <c r="R44" s="9">
        <v>9.5</v>
      </c>
      <c r="S44" s="9">
        <f>AVERAGE(N44:R44)</f>
        <v>9.7840000000000007</v>
      </c>
      <c r="T44" s="23">
        <f>AVERAGE(S44:S49)</f>
        <v>8.0603333333333342</v>
      </c>
      <c r="U44" s="9">
        <f>STDEV(S44:S49)/SQRT(COUNT(S44:S49))</f>
        <v>0.65767639796821453</v>
      </c>
    </row>
    <row r="45" spans="1:21" x14ac:dyDescent="0.2">
      <c r="A45" s="174"/>
      <c r="B45" s="29"/>
      <c r="C45" s="10">
        <v>2.17</v>
      </c>
      <c r="D45" s="12">
        <v>1.27</v>
      </c>
      <c r="E45" s="10">
        <v>1.38</v>
      </c>
      <c r="F45" s="12">
        <v>1.69</v>
      </c>
      <c r="G45" s="10">
        <v>2.02</v>
      </c>
      <c r="H45" s="10">
        <f t="shared" ref="H45:H49" si="10">AVERAGE(C45:G45)</f>
        <v>1.706</v>
      </c>
      <c r="I45" s="12"/>
      <c r="J45" s="10"/>
      <c r="L45" s="174"/>
      <c r="M45" s="20"/>
      <c r="N45" s="12">
        <v>7.33</v>
      </c>
      <c r="O45" s="10">
        <v>7.36</v>
      </c>
      <c r="P45" s="12">
        <v>4.8099999999999996</v>
      </c>
      <c r="Q45" s="10">
        <v>5.36</v>
      </c>
      <c r="R45" s="10">
        <v>6.35</v>
      </c>
      <c r="S45" s="10">
        <f t="shared" ref="S45:S49" si="11">AVERAGE(N45:R45)</f>
        <v>6.242</v>
      </c>
      <c r="T45" s="12"/>
      <c r="U45" s="10"/>
    </row>
    <row r="46" spans="1:21" x14ac:dyDescent="0.2">
      <c r="A46" s="7"/>
      <c r="B46" s="29"/>
      <c r="C46" s="10">
        <v>2.85</v>
      </c>
      <c r="D46" s="12">
        <v>2.6</v>
      </c>
      <c r="E46" s="10">
        <v>2.54</v>
      </c>
      <c r="F46" s="12">
        <v>2.73</v>
      </c>
      <c r="G46" s="10">
        <v>2.67</v>
      </c>
      <c r="H46" s="10">
        <f t="shared" si="10"/>
        <v>2.6779999999999999</v>
      </c>
      <c r="I46" s="12"/>
      <c r="J46" s="10"/>
      <c r="L46" s="7"/>
      <c r="M46" s="20"/>
      <c r="N46" s="12">
        <v>10.33</v>
      </c>
      <c r="O46" s="10">
        <v>9.25</v>
      </c>
      <c r="P46" s="12">
        <v>8.94</v>
      </c>
      <c r="Q46" s="10">
        <v>7.22</v>
      </c>
      <c r="R46" s="10">
        <v>7.96</v>
      </c>
      <c r="S46" s="10">
        <f t="shared" si="11"/>
        <v>8.7399999999999984</v>
      </c>
      <c r="T46" s="12"/>
      <c r="U46" s="10"/>
    </row>
    <row r="47" spans="1:21" x14ac:dyDescent="0.2">
      <c r="A47" s="7"/>
      <c r="B47" s="4"/>
      <c r="C47" s="10">
        <v>2.0299999999999998</v>
      </c>
      <c r="D47" s="12">
        <v>2.83</v>
      </c>
      <c r="E47" s="10">
        <v>2.74</v>
      </c>
      <c r="F47" s="12">
        <v>2.0299999999999998</v>
      </c>
      <c r="G47" s="10">
        <v>2.69</v>
      </c>
      <c r="H47" s="10">
        <f t="shared" si="10"/>
        <v>2.4639999999999995</v>
      </c>
      <c r="I47" s="12"/>
      <c r="J47" s="10"/>
      <c r="L47" s="7"/>
      <c r="M47" s="20"/>
      <c r="N47" s="12">
        <v>9.3000000000000007</v>
      </c>
      <c r="O47" s="10">
        <v>6.98</v>
      </c>
      <c r="P47" s="12">
        <v>8.1999999999999993</v>
      </c>
      <c r="Q47" s="10">
        <v>6.8</v>
      </c>
      <c r="R47" s="10">
        <v>8.86</v>
      </c>
      <c r="S47" s="10">
        <f t="shared" si="11"/>
        <v>8.0280000000000005</v>
      </c>
      <c r="T47" s="12"/>
      <c r="U47" s="10"/>
    </row>
    <row r="48" spans="1:21" x14ac:dyDescent="0.2">
      <c r="A48" s="7"/>
      <c r="B48" s="29"/>
      <c r="C48" s="10">
        <v>3.06</v>
      </c>
      <c r="D48" s="12">
        <v>2.02</v>
      </c>
      <c r="E48" s="10">
        <v>2.0699999999999998</v>
      </c>
      <c r="F48" s="12">
        <v>2.61</v>
      </c>
      <c r="G48" s="10">
        <v>2.2799999999999998</v>
      </c>
      <c r="H48" s="10">
        <f t="shared" si="10"/>
        <v>2.4079999999999999</v>
      </c>
      <c r="I48" s="12"/>
      <c r="J48" s="10"/>
      <c r="L48" s="7"/>
      <c r="M48" s="20"/>
      <c r="N48" s="12">
        <v>9.1300000000000008</v>
      </c>
      <c r="O48" s="10">
        <v>10.96</v>
      </c>
      <c r="P48" s="12">
        <v>9.8800000000000008</v>
      </c>
      <c r="Q48" s="10">
        <v>9.32</v>
      </c>
      <c r="R48" s="10">
        <v>8.35</v>
      </c>
      <c r="S48" s="10">
        <f t="shared" si="11"/>
        <v>9.5280000000000022</v>
      </c>
      <c r="T48" s="12"/>
      <c r="U48" s="10"/>
    </row>
    <row r="49" spans="1:21" x14ac:dyDescent="0.2">
      <c r="A49" s="8"/>
      <c r="B49" s="35"/>
      <c r="C49" s="11">
        <v>1.27</v>
      </c>
      <c r="D49" s="14">
        <v>2.12</v>
      </c>
      <c r="E49" s="11">
        <v>1.34</v>
      </c>
      <c r="F49" s="14">
        <v>2.08</v>
      </c>
      <c r="G49" s="11">
        <v>2.88</v>
      </c>
      <c r="H49" s="11">
        <f t="shared" si="10"/>
        <v>1.9380000000000002</v>
      </c>
      <c r="I49" s="14"/>
      <c r="J49" s="11"/>
      <c r="L49" s="8"/>
      <c r="M49" s="17"/>
      <c r="N49" s="14">
        <v>4.62</v>
      </c>
      <c r="O49" s="11">
        <v>5.24</v>
      </c>
      <c r="P49" s="14">
        <v>7.08</v>
      </c>
      <c r="Q49" s="11">
        <v>6.03</v>
      </c>
      <c r="R49" s="11">
        <v>7.23</v>
      </c>
      <c r="S49" s="11">
        <f t="shared" si="11"/>
        <v>6.04</v>
      </c>
      <c r="T49" s="14"/>
      <c r="U49" s="11"/>
    </row>
    <row r="50" spans="1:21" x14ac:dyDescent="0.2">
      <c r="A50" s="173" t="s">
        <v>89</v>
      </c>
      <c r="B50" s="29" t="s">
        <v>12</v>
      </c>
      <c r="C50" s="10">
        <v>1.19</v>
      </c>
      <c r="D50" s="12">
        <v>1.7</v>
      </c>
      <c r="E50" s="10">
        <v>1.3</v>
      </c>
      <c r="F50" s="12">
        <v>0.97</v>
      </c>
      <c r="G50" s="10">
        <v>1.03</v>
      </c>
      <c r="H50" s="10">
        <f>AVERAGE(C50:G50)</f>
        <v>1.238</v>
      </c>
      <c r="I50" s="12">
        <f>AVERAGE(H50:H55)</f>
        <v>1.902666666666667</v>
      </c>
      <c r="J50" s="9">
        <f>STDEV(H50:H55)/SQRT(COUNT(H50:H55))</f>
        <v>0.23720464675980571</v>
      </c>
      <c r="L50" s="173" t="s">
        <v>89</v>
      </c>
      <c r="M50" s="20" t="s">
        <v>7</v>
      </c>
      <c r="N50" s="12">
        <v>7.53</v>
      </c>
      <c r="O50" s="10">
        <v>8.4</v>
      </c>
      <c r="P50" s="12">
        <v>6.5</v>
      </c>
      <c r="Q50" s="10">
        <v>6.31</v>
      </c>
      <c r="R50" s="10">
        <v>6.71</v>
      </c>
      <c r="S50" s="10">
        <f>AVERAGE(N50:R50)</f>
        <v>7.089999999999999</v>
      </c>
      <c r="T50" s="12">
        <f>AVERAGE(S50:S55)</f>
        <v>7.2790000000000008</v>
      </c>
      <c r="U50" s="9">
        <f>STDEV(S50:S55)/SQRT(COUNT(S50:S55))</f>
        <v>0.24385501156766634</v>
      </c>
    </row>
    <row r="51" spans="1:21" x14ac:dyDescent="0.2">
      <c r="A51" s="174"/>
      <c r="B51" s="29"/>
      <c r="C51" s="10">
        <v>2.73</v>
      </c>
      <c r="D51" s="12">
        <v>2.58</v>
      </c>
      <c r="E51" s="10">
        <v>2.63</v>
      </c>
      <c r="F51" s="12">
        <v>2.2000000000000002</v>
      </c>
      <c r="G51" s="10">
        <v>2.21</v>
      </c>
      <c r="H51" s="10">
        <f>AVERAGE(C51:G51)</f>
        <v>2.4700000000000002</v>
      </c>
      <c r="I51" s="12"/>
      <c r="J51" s="10"/>
      <c r="L51" s="174"/>
      <c r="M51" s="20"/>
      <c r="N51" s="12">
        <v>8.9600000000000009</v>
      </c>
      <c r="O51" s="10">
        <v>7.75</v>
      </c>
      <c r="P51" s="12">
        <v>7.94</v>
      </c>
      <c r="Q51" s="10">
        <v>7.47</v>
      </c>
      <c r="R51" s="10">
        <v>6.86</v>
      </c>
      <c r="S51" s="10">
        <f>AVERAGE(N51:R51)</f>
        <v>7.7960000000000012</v>
      </c>
      <c r="T51" s="12"/>
      <c r="U51" s="10"/>
    </row>
    <row r="52" spans="1:21" x14ac:dyDescent="0.2">
      <c r="A52" s="7"/>
      <c r="B52" s="4"/>
      <c r="C52" s="10">
        <v>2.33</v>
      </c>
      <c r="D52" s="12">
        <v>2.86</v>
      </c>
      <c r="E52" s="10">
        <v>2.97</v>
      </c>
      <c r="F52" s="12">
        <v>2.81</v>
      </c>
      <c r="G52" s="10">
        <v>2.68</v>
      </c>
      <c r="H52" s="10">
        <f t="shared" ref="H52:H55" si="12">AVERAGE(C52:G52)</f>
        <v>2.73</v>
      </c>
      <c r="I52" s="12"/>
      <c r="J52" s="10"/>
      <c r="L52" s="7"/>
      <c r="M52" s="20"/>
      <c r="N52" s="12">
        <v>6.13</v>
      </c>
      <c r="O52" s="10">
        <v>6.29</v>
      </c>
      <c r="P52" s="12">
        <v>7.25</v>
      </c>
      <c r="Q52" s="10">
        <v>7.09</v>
      </c>
      <c r="R52" s="10">
        <v>6.58</v>
      </c>
      <c r="S52" s="10">
        <f t="shared" ref="S52:S55" si="13">AVERAGE(N52:R52)</f>
        <v>6.668000000000001</v>
      </c>
      <c r="T52" s="12"/>
      <c r="U52" s="10"/>
    </row>
    <row r="53" spans="1:21" x14ac:dyDescent="0.2">
      <c r="A53" s="7"/>
      <c r="B53" s="20"/>
      <c r="C53" s="10">
        <v>1.38</v>
      </c>
      <c r="D53" s="12">
        <v>1.19</v>
      </c>
      <c r="E53" s="10">
        <v>2.0699999999999998</v>
      </c>
      <c r="F53" s="12">
        <v>1.71</v>
      </c>
      <c r="G53" s="10">
        <v>1.1000000000000001</v>
      </c>
      <c r="H53" s="10">
        <f t="shared" si="12"/>
        <v>1.4899999999999998</v>
      </c>
      <c r="I53" s="12"/>
      <c r="J53" s="10"/>
      <c r="L53" s="7"/>
      <c r="M53" s="20"/>
      <c r="N53" s="12">
        <v>7.32</v>
      </c>
      <c r="O53" s="10">
        <v>8.06</v>
      </c>
      <c r="P53" s="12">
        <v>9.26</v>
      </c>
      <c r="Q53" s="10">
        <v>7.41</v>
      </c>
      <c r="R53" s="10">
        <v>9.06</v>
      </c>
      <c r="S53" s="10">
        <f t="shared" si="13"/>
        <v>8.2219999999999995</v>
      </c>
      <c r="T53" s="12"/>
      <c r="U53" s="10"/>
    </row>
    <row r="54" spans="1:21" x14ac:dyDescent="0.2">
      <c r="A54" s="7"/>
      <c r="B54" s="29"/>
      <c r="C54" s="10">
        <v>1.88</v>
      </c>
      <c r="D54" s="12">
        <v>1.8</v>
      </c>
      <c r="E54" s="10">
        <v>1.46</v>
      </c>
      <c r="F54" s="12">
        <v>1.58</v>
      </c>
      <c r="G54" s="10">
        <v>1.51</v>
      </c>
      <c r="H54" s="10">
        <f t="shared" si="12"/>
        <v>1.6460000000000001</v>
      </c>
      <c r="I54" s="12"/>
      <c r="J54" s="10"/>
      <c r="L54" s="7"/>
      <c r="M54" s="20"/>
      <c r="N54" s="12">
        <v>5.12</v>
      </c>
      <c r="O54" s="10">
        <v>5.76</v>
      </c>
      <c r="P54" s="12">
        <v>6.73</v>
      </c>
      <c r="Q54" s="10">
        <v>8.08</v>
      </c>
      <c r="R54" s="10">
        <v>9.14</v>
      </c>
      <c r="S54" s="10">
        <f t="shared" si="13"/>
        <v>6.9659999999999993</v>
      </c>
      <c r="T54" s="12"/>
      <c r="U54" s="10"/>
    </row>
    <row r="55" spans="1:21" x14ac:dyDescent="0.2">
      <c r="A55" s="8"/>
      <c r="B55" s="35"/>
      <c r="C55" s="11">
        <v>1.75</v>
      </c>
      <c r="D55" s="14">
        <v>1.82</v>
      </c>
      <c r="E55" s="11">
        <v>2.35</v>
      </c>
      <c r="F55" s="14">
        <v>1.63</v>
      </c>
      <c r="G55" s="11">
        <v>1.66</v>
      </c>
      <c r="H55" s="11">
        <f t="shared" si="12"/>
        <v>1.8419999999999999</v>
      </c>
      <c r="I55" s="14"/>
      <c r="J55" s="11"/>
      <c r="L55" s="8"/>
      <c r="M55" s="17"/>
      <c r="N55" s="12">
        <v>5.3</v>
      </c>
      <c r="O55" s="10">
        <v>7.96</v>
      </c>
      <c r="P55" s="12">
        <v>6.77</v>
      </c>
      <c r="Q55" s="10">
        <v>8.65</v>
      </c>
      <c r="R55" s="10">
        <v>5.98</v>
      </c>
      <c r="S55" s="11">
        <f t="shared" si="13"/>
        <v>6.9319999999999995</v>
      </c>
      <c r="T55" s="14"/>
      <c r="U55" s="11"/>
    </row>
    <row r="56" spans="1:21" x14ac:dyDescent="0.2">
      <c r="A56" s="173" t="s">
        <v>90</v>
      </c>
      <c r="B56" s="4" t="s">
        <v>9</v>
      </c>
      <c r="C56" s="12">
        <v>2.91</v>
      </c>
      <c r="D56" s="10">
        <v>2.86</v>
      </c>
      <c r="E56" s="12">
        <v>2.83</v>
      </c>
      <c r="F56" s="10">
        <v>1.84</v>
      </c>
      <c r="G56" s="12">
        <v>1.87</v>
      </c>
      <c r="H56" s="10">
        <f>AVERAGE(C56:G56)</f>
        <v>2.4619999999999997</v>
      </c>
      <c r="I56" s="10">
        <f>AVERAGE(H56:H61)</f>
        <v>1.8339999999999999</v>
      </c>
      <c r="J56" s="10">
        <f>STDEV(H56:H61)/SQRT(COUNT(H56:H61))</f>
        <v>0.13224825140620969</v>
      </c>
      <c r="L56" s="173" t="s">
        <v>90</v>
      </c>
      <c r="M56" s="20" t="s">
        <v>7</v>
      </c>
      <c r="N56" s="23">
        <v>8.5399999999999991</v>
      </c>
      <c r="O56" s="9">
        <v>8.2100000000000009</v>
      </c>
      <c r="P56" s="23">
        <v>10.29</v>
      </c>
      <c r="Q56" s="9">
        <v>7.79</v>
      </c>
      <c r="R56" s="9">
        <v>8.66</v>
      </c>
      <c r="S56" s="10">
        <f>AVERAGE(N56:R56)</f>
        <v>8.6979999999999986</v>
      </c>
      <c r="T56" s="10">
        <f>AVERAGE(S56:S61)</f>
        <v>6.088000000000001</v>
      </c>
      <c r="U56" s="10">
        <f>STDEV(S56:S61)/SQRT(COUNT(S56:S61))</f>
        <v>0.6630784770045427</v>
      </c>
    </row>
    <row r="57" spans="1:21" x14ac:dyDescent="0.2">
      <c r="A57" s="174"/>
      <c r="B57" s="4"/>
      <c r="C57" s="12">
        <v>2.0099999999999998</v>
      </c>
      <c r="D57" s="10">
        <v>1.74</v>
      </c>
      <c r="E57" s="12">
        <v>1.63</v>
      </c>
      <c r="F57" s="10">
        <v>1.22</v>
      </c>
      <c r="G57" s="12">
        <v>1.44</v>
      </c>
      <c r="H57" s="10">
        <f t="shared" ref="H57:H59" si="14">AVERAGE(C57:G57)</f>
        <v>1.6079999999999999</v>
      </c>
      <c r="I57" s="10"/>
      <c r="J57" s="10"/>
      <c r="L57" s="174"/>
      <c r="M57" s="20"/>
      <c r="N57" s="12">
        <v>5.09</v>
      </c>
      <c r="O57" s="10">
        <v>4.21</v>
      </c>
      <c r="P57" s="12">
        <v>7.88</v>
      </c>
      <c r="Q57" s="10">
        <v>4.6500000000000004</v>
      </c>
      <c r="R57" s="10">
        <v>5.0999999999999996</v>
      </c>
      <c r="S57" s="10">
        <f t="shared" ref="S57:S59" si="15">AVERAGE(N57:R57)</f>
        <v>5.3860000000000001</v>
      </c>
      <c r="T57" s="10"/>
      <c r="U57" s="10"/>
    </row>
    <row r="58" spans="1:21" x14ac:dyDescent="0.2">
      <c r="A58" s="7"/>
      <c r="B58" s="4"/>
      <c r="C58" s="12">
        <v>1.58</v>
      </c>
      <c r="D58" s="10">
        <v>1.98</v>
      </c>
      <c r="E58" s="12">
        <v>2.12</v>
      </c>
      <c r="F58" s="10">
        <v>1.85</v>
      </c>
      <c r="G58" s="12">
        <v>1.77</v>
      </c>
      <c r="H58" s="10">
        <f t="shared" si="14"/>
        <v>1.8599999999999999</v>
      </c>
      <c r="I58" s="10"/>
      <c r="J58" s="10"/>
      <c r="L58" s="7"/>
      <c r="M58" s="20"/>
      <c r="N58" s="12">
        <v>5.77</v>
      </c>
      <c r="O58" s="10">
        <v>7.96</v>
      </c>
      <c r="P58" s="12">
        <v>9.36</v>
      </c>
      <c r="Q58" s="10">
        <v>5.58</v>
      </c>
      <c r="R58" s="10">
        <v>6.24</v>
      </c>
      <c r="S58" s="10">
        <f t="shared" si="15"/>
        <v>6.9820000000000011</v>
      </c>
      <c r="T58" s="10"/>
      <c r="U58" s="10"/>
    </row>
    <row r="59" spans="1:21" x14ac:dyDescent="0.2">
      <c r="A59" s="7"/>
      <c r="B59" s="4"/>
      <c r="C59" s="12">
        <v>2.12</v>
      </c>
      <c r="D59" s="10">
        <v>1.77</v>
      </c>
      <c r="E59" s="12">
        <v>1.44</v>
      </c>
      <c r="F59" s="10">
        <v>1.43</v>
      </c>
      <c r="G59" s="12">
        <v>1.26</v>
      </c>
      <c r="H59" s="10">
        <f t="shared" si="14"/>
        <v>1.6039999999999999</v>
      </c>
      <c r="I59" s="10"/>
      <c r="J59" s="10"/>
      <c r="L59" s="7"/>
      <c r="M59" s="20"/>
      <c r="N59" s="12">
        <v>5.39</v>
      </c>
      <c r="O59" s="10">
        <v>7.68</v>
      </c>
      <c r="P59" s="12">
        <v>6.58</v>
      </c>
      <c r="Q59" s="10">
        <v>5.96</v>
      </c>
      <c r="R59" s="10">
        <v>6.02</v>
      </c>
      <c r="S59" s="10">
        <f t="shared" si="15"/>
        <v>6.3259999999999996</v>
      </c>
      <c r="T59" s="10"/>
      <c r="U59" s="10"/>
    </row>
    <row r="60" spans="1:21" x14ac:dyDescent="0.2">
      <c r="A60" s="7"/>
      <c r="B60" s="4"/>
      <c r="C60" s="12">
        <v>1.85</v>
      </c>
      <c r="D60" s="10">
        <v>1.98</v>
      </c>
      <c r="E60" s="12">
        <v>2.06</v>
      </c>
      <c r="F60" s="10">
        <v>1.85</v>
      </c>
      <c r="G60" s="12">
        <v>1.21</v>
      </c>
      <c r="H60" s="10">
        <f t="shared" ref="H60:H80" si="16">AVERAGE(C60:G60)</f>
        <v>1.7899999999999998</v>
      </c>
      <c r="I60" s="10"/>
      <c r="J60" s="10"/>
      <c r="L60" s="7"/>
      <c r="M60" s="20"/>
      <c r="N60" s="12">
        <v>6.05</v>
      </c>
      <c r="O60" s="10">
        <v>6.16</v>
      </c>
      <c r="P60" s="12">
        <v>4.6399999999999997</v>
      </c>
      <c r="Q60" s="10">
        <v>3.88</v>
      </c>
      <c r="R60" s="10">
        <v>4.37</v>
      </c>
      <c r="S60" s="10">
        <f t="shared" ref="S60:S80" si="17">AVERAGE(N60:R60)</f>
        <v>5.0200000000000005</v>
      </c>
      <c r="T60" s="10"/>
      <c r="U60" s="10"/>
    </row>
    <row r="61" spans="1:21" x14ac:dyDescent="0.2">
      <c r="A61" s="8"/>
      <c r="B61" s="5"/>
      <c r="C61" s="14">
        <v>1.27</v>
      </c>
      <c r="D61" s="11">
        <v>2</v>
      </c>
      <c r="E61" s="14">
        <v>2.36</v>
      </c>
      <c r="F61" s="11">
        <v>1.33</v>
      </c>
      <c r="G61" s="14">
        <v>1.44</v>
      </c>
      <c r="H61" s="11">
        <f t="shared" si="16"/>
        <v>1.6800000000000002</v>
      </c>
      <c r="I61" s="12"/>
      <c r="J61" s="10"/>
      <c r="L61" s="8"/>
      <c r="M61" s="17"/>
      <c r="N61" s="14">
        <v>4.3</v>
      </c>
      <c r="O61" s="11">
        <v>4.0199999999999996</v>
      </c>
      <c r="P61" s="14">
        <v>4.1500000000000004</v>
      </c>
      <c r="Q61" s="11">
        <v>3.51</v>
      </c>
      <c r="R61" s="11">
        <v>4.5999999999999996</v>
      </c>
      <c r="S61" s="11">
        <f t="shared" si="17"/>
        <v>4.1159999999999997</v>
      </c>
      <c r="T61" s="12"/>
      <c r="U61" s="10"/>
    </row>
    <row r="62" spans="1:21" x14ac:dyDescent="0.2">
      <c r="A62" s="173" t="s">
        <v>91</v>
      </c>
      <c r="B62" s="4" t="s">
        <v>7</v>
      </c>
      <c r="C62" s="12">
        <v>1.91</v>
      </c>
      <c r="D62" s="10">
        <v>2.82</v>
      </c>
      <c r="E62" s="12">
        <v>2.27</v>
      </c>
      <c r="F62" s="10">
        <v>2.68</v>
      </c>
      <c r="G62" s="12">
        <v>2.98</v>
      </c>
      <c r="H62" s="10">
        <f t="shared" si="16"/>
        <v>2.532</v>
      </c>
      <c r="I62" s="9">
        <f>AVERAGE(H62:H67)</f>
        <v>1.9493333333333334</v>
      </c>
      <c r="J62" s="9">
        <f>STDEV(H62:H67)/SQRT(COUNT(H62:H67))</f>
        <v>0.2182711870841208</v>
      </c>
      <c r="L62" s="173" t="s">
        <v>91</v>
      </c>
      <c r="M62" s="20" t="s">
        <v>7</v>
      </c>
      <c r="N62" s="12">
        <v>6.15</v>
      </c>
      <c r="O62" s="10">
        <v>8.1999999999999993</v>
      </c>
      <c r="P62" s="12">
        <v>8.25</v>
      </c>
      <c r="Q62" s="10">
        <v>8.98</v>
      </c>
      <c r="R62" s="12">
        <v>7.45</v>
      </c>
      <c r="S62" s="10">
        <f t="shared" si="17"/>
        <v>7.806</v>
      </c>
      <c r="T62" s="9">
        <f>AVERAGE(S62:S67)</f>
        <v>7.0166666666666666</v>
      </c>
      <c r="U62" s="9">
        <f>STDEV(S62:S67)/SQRT(COUNT(S62:S67))</f>
        <v>0.66375249737969011</v>
      </c>
    </row>
    <row r="63" spans="1:21" x14ac:dyDescent="0.2">
      <c r="A63" s="174"/>
      <c r="B63" s="4"/>
      <c r="C63" s="12">
        <v>1.1299999999999999</v>
      </c>
      <c r="D63" s="10">
        <v>1.33</v>
      </c>
      <c r="E63" s="12">
        <v>1.08</v>
      </c>
      <c r="F63" s="10">
        <v>1.25</v>
      </c>
      <c r="G63" s="12">
        <v>1.66</v>
      </c>
      <c r="H63" s="10">
        <f t="shared" si="16"/>
        <v>1.29</v>
      </c>
      <c r="I63" s="10"/>
      <c r="J63" s="10"/>
      <c r="L63" s="174"/>
      <c r="M63" s="20"/>
      <c r="N63" s="12">
        <v>3.48</v>
      </c>
      <c r="O63" s="10">
        <v>4.33</v>
      </c>
      <c r="P63" s="12">
        <v>3.66</v>
      </c>
      <c r="Q63" s="10">
        <v>4.47</v>
      </c>
      <c r="R63" s="12">
        <v>3.31</v>
      </c>
      <c r="S63" s="10">
        <f t="shared" si="17"/>
        <v>3.85</v>
      </c>
      <c r="T63" s="10"/>
      <c r="U63" s="10"/>
    </row>
    <row r="64" spans="1:21" x14ac:dyDescent="0.2">
      <c r="A64" s="7"/>
      <c r="B64" s="4"/>
      <c r="C64" s="12">
        <v>1.86</v>
      </c>
      <c r="D64" s="10">
        <v>1.96</v>
      </c>
      <c r="E64" s="12">
        <v>2.15</v>
      </c>
      <c r="F64" s="10">
        <v>2.37</v>
      </c>
      <c r="G64" s="12">
        <v>2.29</v>
      </c>
      <c r="H64" s="10">
        <f t="shared" si="16"/>
        <v>2.1259999999999999</v>
      </c>
      <c r="I64" s="10"/>
      <c r="J64" s="10"/>
      <c r="L64" s="7"/>
      <c r="M64" s="20"/>
      <c r="N64" s="12">
        <v>7.87</v>
      </c>
      <c r="O64" s="10">
        <v>8.0299999999999994</v>
      </c>
      <c r="P64" s="12">
        <v>7.58</v>
      </c>
      <c r="Q64" s="10">
        <v>6.98</v>
      </c>
      <c r="R64" s="12">
        <v>8.2100000000000009</v>
      </c>
      <c r="S64" s="10">
        <f t="shared" si="17"/>
        <v>7.734</v>
      </c>
      <c r="T64" s="10"/>
      <c r="U64" s="10"/>
    </row>
    <row r="65" spans="1:21" x14ac:dyDescent="0.2">
      <c r="A65" s="7"/>
      <c r="B65" s="4"/>
      <c r="C65" s="12">
        <v>2.69</v>
      </c>
      <c r="D65" s="10">
        <v>2.4300000000000002</v>
      </c>
      <c r="E65" s="12">
        <v>2.71</v>
      </c>
      <c r="F65" s="10">
        <v>1.99</v>
      </c>
      <c r="G65" s="12">
        <v>2.5499999999999998</v>
      </c>
      <c r="H65" s="10">
        <f t="shared" si="16"/>
        <v>2.4740000000000002</v>
      </c>
      <c r="I65" s="10"/>
      <c r="J65" s="10"/>
      <c r="L65" s="7"/>
      <c r="M65" s="20"/>
      <c r="N65" s="12">
        <v>8.06</v>
      </c>
      <c r="O65" s="10">
        <v>8.99</v>
      </c>
      <c r="P65" s="12">
        <v>8.0500000000000007</v>
      </c>
      <c r="Q65" s="10">
        <v>7.85</v>
      </c>
      <c r="R65" s="12">
        <v>8.86</v>
      </c>
      <c r="S65" s="10">
        <f t="shared" si="17"/>
        <v>8.3620000000000001</v>
      </c>
      <c r="T65" s="10"/>
      <c r="U65" s="10"/>
    </row>
    <row r="66" spans="1:21" x14ac:dyDescent="0.2">
      <c r="A66" s="7"/>
      <c r="B66" s="4"/>
      <c r="C66" s="12">
        <v>1.1299999999999999</v>
      </c>
      <c r="D66" s="10">
        <v>1.46</v>
      </c>
      <c r="E66" s="12">
        <v>1.38</v>
      </c>
      <c r="F66" s="10">
        <v>1.67</v>
      </c>
      <c r="G66" s="12">
        <v>1.1599999999999999</v>
      </c>
      <c r="H66" s="10">
        <f t="shared" si="16"/>
        <v>1.3599999999999999</v>
      </c>
      <c r="I66" s="10"/>
      <c r="J66" s="10"/>
      <c r="L66" s="7"/>
      <c r="M66" s="20"/>
      <c r="N66" s="12">
        <v>5.98</v>
      </c>
      <c r="O66" s="10">
        <v>8.9600000000000009</v>
      </c>
      <c r="P66" s="12">
        <v>7.36</v>
      </c>
      <c r="Q66" s="10">
        <v>7.43</v>
      </c>
      <c r="R66" s="12">
        <v>7.69</v>
      </c>
      <c r="S66" s="10">
        <f t="shared" si="17"/>
        <v>7.484</v>
      </c>
      <c r="T66" s="10"/>
      <c r="U66" s="10"/>
    </row>
    <row r="67" spans="1:21" x14ac:dyDescent="0.2">
      <c r="A67" s="8"/>
      <c r="B67" s="5"/>
      <c r="C67" s="14">
        <v>1.54</v>
      </c>
      <c r="D67" s="11">
        <v>1.78</v>
      </c>
      <c r="E67" s="14">
        <v>2.1</v>
      </c>
      <c r="F67" s="11">
        <v>2.2599999999999998</v>
      </c>
      <c r="G67" s="14">
        <v>1.89</v>
      </c>
      <c r="H67" s="11">
        <f t="shared" si="16"/>
        <v>1.9140000000000001</v>
      </c>
      <c r="I67" s="11"/>
      <c r="J67" s="11"/>
      <c r="L67" s="8"/>
      <c r="M67" s="17"/>
      <c r="N67" s="14">
        <v>5.2</v>
      </c>
      <c r="O67" s="11">
        <v>5.62</v>
      </c>
      <c r="P67" s="14">
        <v>6.5</v>
      </c>
      <c r="Q67" s="11">
        <v>8.9700000000000006</v>
      </c>
      <c r="R67" s="14">
        <v>8.0299999999999994</v>
      </c>
      <c r="S67" s="11">
        <f t="shared" si="17"/>
        <v>6.8639999999999999</v>
      </c>
      <c r="T67" s="11"/>
      <c r="U67" s="11"/>
    </row>
    <row r="68" spans="1:21" x14ac:dyDescent="0.2">
      <c r="A68" s="173" t="s">
        <v>92</v>
      </c>
      <c r="B68" s="4" t="s">
        <v>7</v>
      </c>
      <c r="C68" s="12">
        <v>1.68</v>
      </c>
      <c r="D68" s="10">
        <v>1.3</v>
      </c>
      <c r="E68" s="12">
        <v>1.29</v>
      </c>
      <c r="F68" s="10">
        <v>1.38</v>
      </c>
      <c r="G68" s="12">
        <v>1.1000000000000001</v>
      </c>
      <c r="H68" s="10">
        <f t="shared" si="16"/>
        <v>1.35</v>
      </c>
      <c r="I68" s="9">
        <f>AVERAGE(H68:H73)</f>
        <v>1.5926666666666669</v>
      </c>
      <c r="J68" s="9">
        <f>STDEV(H68:H73)/SQRT(COUNT(H68:H73))</f>
        <v>0.23624149602566499</v>
      </c>
      <c r="L68" s="173" t="s">
        <v>92</v>
      </c>
      <c r="M68" s="20" t="s">
        <v>7</v>
      </c>
      <c r="N68" s="12">
        <v>5.56</v>
      </c>
      <c r="O68" s="10">
        <v>7.25</v>
      </c>
      <c r="P68" s="12">
        <v>5.52</v>
      </c>
      <c r="Q68" s="10">
        <v>5.43</v>
      </c>
      <c r="R68" s="12">
        <v>6.05</v>
      </c>
      <c r="S68" s="10">
        <f t="shared" si="17"/>
        <v>5.9619999999999997</v>
      </c>
      <c r="T68" s="9">
        <f>AVERAGE(S68:S73)</f>
        <v>6.3959999999999999</v>
      </c>
      <c r="U68" s="9">
        <f>STDEV(S68:S73)/SQRT(COUNT(S68:S73))</f>
        <v>0.33899459189393166</v>
      </c>
    </row>
    <row r="69" spans="1:21" x14ac:dyDescent="0.2">
      <c r="A69" s="174"/>
      <c r="B69" s="4"/>
      <c r="C69" s="12">
        <v>2.2200000000000002</v>
      </c>
      <c r="D69" s="10">
        <v>1.98</v>
      </c>
      <c r="E69" s="12">
        <v>1.85</v>
      </c>
      <c r="F69" s="10">
        <v>1.47</v>
      </c>
      <c r="G69" s="12">
        <v>2.11</v>
      </c>
      <c r="H69" s="10">
        <f t="shared" si="16"/>
        <v>1.9260000000000002</v>
      </c>
      <c r="I69" s="10"/>
      <c r="J69" s="10"/>
      <c r="L69" s="174"/>
      <c r="M69" s="20"/>
      <c r="N69" s="12">
        <v>5.19</v>
      </c>
      <c r="O69" s="10">
        <v>4.33</v>
      </c>
      <c r="P69" s="12">
        <v>6.04</v>
      </c>
      <c r="Q69" s="10">
        <v>5.22</v>
      </c>
      <c r="R69" s="12">
        <v>6.37</v>
      </c>
      <c r="S69" s="10">
        <f t="shared" si="17"/>
        <v>5.43</v>
      </c>
      <c r="T69" s="10"/>
      <c r="U69" s="10"/>
    </row>
    <row r="70" spans="1:21" x14ac:dyDescent="0.2">
      <c r="A70" s="7"/>
      <c r="B70" s="4"/>
      <c r="C70" s="12">
        <v>1.1299999999999999</v>
      </c>
      <c r="D70" s="10">
        <v>1.36</v>
      </c>
      <c r="E70" s="12">
        <v>1.04</v>
      </c>
      <c r="F70" s="10">
        <v>1.31</v>
      </c>
      <c r="G70" s="12">
        <v>1.07</v>
      </c>
      <c r="H70" s="10">
        <f t="shared" si="16"/>
        <v>1.1819999999999999</v>
      </c>
      <c r="I70" s="10"/>
      <c r="J70" s="10"/>
      <c r="L70" s="7"/>
      <c r="M70" s="20"/>
      <c r="N70" s="12">
        <v>6.3</v>
      </c>
      <c r="O70" s="10">
        <v>5.85</v>
      </c>
      <c r="P70" s="12">
        <v>7.32</v>
      </c>
      <c r="Q70" s="10">
        <v>5.12</v>
      </c>
      <c r="R70" s="12">
        <v>7.69</v>
      </c>
      <c r="S70" s="10">
        <f t="shared" si="17"/>
        <v>6.4560000000000004</v>
      </c>
      <c r="T70" s="10"/>
      <c r="U70" s="10"/>
    </row>
    <row r="71" spans="1:21" x14ac:dyDescent="0.2">
      <c r="A71" s="7"/>
      <c r="B71" s="4"/>
      <c r="C71" s="12">
        <v>1.27</v>
      </c>
      <c r="D71" s="10">
        <v>1.27</v>
      </c>
      <c r="E71" s="12">
        <v>1.29</v>
      </c>
      <c r="F71" s="10">
        <v>0.98</v>
      </c>
      <c r="G71" s="12">
        <v>1.19</v>
      </c>
      <c r="H71" s="10">
        <f t="shared" si="16"/>
        <v>1.2</v>
      </c>
      <c r="I71" s="10"/>
      <c r="J71" s="10"/>
      <c r="L71" s="7"/>
      <c r="M71" s="20"/>
      <c r="N71" s="12">
        <v>5.5</v>
      </c>
      <c r="O71" s="10">
        <v>7.96</v>
      </c>
      <c r="P71" s="12">
        <v>7.76</v>
      </c>
      <c r="Q71" s="10">
        <v>6.23</v>
      </c>
      <c r="R71" s="12">
        <v>5.89</v>
      </c>
      <c r="S71" s="10">
        <f t="shared" si="17"/>
        <v>6.6679999999999993</v>
      </c>
      <c r="T71" s="10"/>
      <c r="U71" s="10"/>
    </row>
    <row r="72" spans="1:21" x14ac:dyDescent="0.2">
      <c r="A72" s="7"/>
      <c r="B72" s="4"/>
      <c r="C72" s="15">
        <v>1.02</v>
      </c>
      <c r="D72" s="10">
        <v>1.19</v>
      </c>
      <c r="E72" s="12">
        <v>1.18</v>
      </c>
      <c r="F72" s="10">
        <v>1.0900000000000001</v>
      </c>
      <c r="G72" s="12">
        <v>1.86</v>
      </c>
      <c r="H72" s="10">
        <f t="shared" si="16"/>
        <v>1.268</v>
      </c>
      <c r="I72" s="10"/>
      <c r="J72" s="10"/>
      <c r="L72" s="7"/>
      <c r="M72" s="20"/>
      <c r="N72" s="12">
        <v>4.7300000000000004</v>
      </c>
      <c r="O72" s="10">
        <v>6.46</v>
      </c>
      <c r="P72" s="12">
        <v>4.66</v>
      </c>
      <c r="Q72" s="10">
        <v>6.38</v>
      </c>
      <c r="R72" s="12">
        <v>7.84</v>
      </c>
      <c r="S72" s="10">
        <f t="shared" si="17"/>
        <v>6.0140000000000002</v>
      </c>
      <c r="T72" s="10"/>
      <c r="U72" s="10"/>
    </row>
    <row r="73" spans="1:21" x14ac:dyDescent="0.2">
      <c r="A73" s="8"/>
      <c r="B73" s="5"/>
      <c r="C73" s="14">
        <v>3.14</v>
      </c>
      <c r="D73" s="11">
        <v>2.95</v>
      </c>
      <c r="E73" s="14">
        <v>3.18</v>
      </c>
      <c r="F73" s="11">
        <v>1.97</v>
      </c>
      <c r="G73" s="14">
        <v>1.91</v>
      </c>
      <c r="H73" s="11">
        <f t="shared" si="16"/>
        <v>2.63</v>
      </c>
      <c r="I73" s="10"/>
      <c r="J73" s="10"/>
      <c r="L73" s="8"/>
      <c r="M73" s="17"/>
      <c r="N73" s="14">
        <v>8.69</v>
      </c>
      <c r="O73" s="11">
        <v>7.07</v>
      </c>
      <c r="P73" s="14">
        <v>8.59</v>
      </c>
      <c r="Q73" s="11">
        <v>7.48</v>
      </c>
      <c r="R73" s="14">
        <v>7.4</v>
      </c>
      <c r="S73" s="11">
        <f t="shared" si="17"/>
        <v>7.846000000000001</v>
      </c>
      <c r="T73" s="10"/>
      <c r="U73" s="10"/>
    </row>
    <row r="74" spans="1:21" x14ac:dyDescent="0.2">
      <c r="A74" s="173" t="s">
        <v>93</v>
      </c>
      <c r="B74" s="4" t="s">
        <v>9</v>
      </c>
      <c r="C74" s="12">
        <v>1.45</v>
      </c>
      <c r="D74" s="10">
        <v>1.74</v>
      </c>
      <c r="E74" s="10">
        <v>1.46</v>
      </c>
      <c r="F74" s="12">
        <v>1.1200000000000001</v>
      </c>
      <c r="G74" s="15">
        <v>1.34</v>
      </c>
      <c r="H74" s="10">
        <f t="shared" si="16"/>
        <v>1.4220000000000002</v>
      </c>
      <c r="I74" s="9">
        <f>AVERAGE(H74:H79)</f>
        <v>1.474</v>
      </c>
      <c r="J74" s="9">
        <f>STDEV(H74:H79)/SQRT(COUNT(H74:H79))</f>
        <v>8.4036500006446385E-2</v>
      </c>
      <c r="L74" s="173" t="s">
        <v>93</v>
      </c>
      <c r="M74" s="20" t="s">
        <v>7</v>
      </c>
      <c r="N74" s="12">
        <v>4.59</v>
      </c>
      <c r="O74" s="10">
        <v>7.57</v>
      </c>
      <c r="P74" s="10">
        <v>4.5999999999999996</v>
      </c>
      <c r="Q74" s="12">
        <v>4.4800000000000004</v>
      </c>
      <c r="R74" s="15">
        <v>6.04</v>
      </c>
      <c r="S74" s="10">
        <f t="shared" si="17"/>
        <v>5.4559999999999995</v>
      </c>
      <c r="T74" s="9">
        <f>AVERAGE(S74:S79)</f>
        <v>5.5733333333333333</v>
      </c>
      <c r="U74" s="9">
        <f>STDEV(S74:S79)/SQRT(COUNT(S74:S79))</f>
        <v>0.32118724203250321</v>
      </c>
    </row>
    <row r="75" spans="1:21" x14ac:dyDescent="0.2">
      <c r="A75" s="174"/>
      <c r="B75" s="4"/>
      <c r="C75" s="12">
        <v>1.36</v>
      </c>
      <c r="D75" s="10">
        <v>1.66</v>
      </c>
      <c r="E75" s="12">
        <v>1.39</v>
      </c>
      <c r="F75" s="10">
        <v>1.27</v>
      </c>
      <c r="G75" s="12">
        <v>1.75</v>
      </c>
      <c r="H75" s="10">
        <f t="shared" si="16"/>
        <v>1.486</v>
      </c>
      <c r="I75" s="10"/>
      <c r="J75" s="10"/>
      <c r="L75" s="174"/>
      <c r="M75" s="20"/>
      <c r="N75" s="12">
        <v>5.44</v>
      </c>
      <c r="O75" s="10">
        <v>4.99</v>
      </c>
      <c r="P75" s="12">
        <v>6.09</v>
      </c>
      <c r="Q75" s="10">
        <v>5.16</v>
      </c>
      <c r="R75" s="12">
        <v>4.67</v>
      </c>
      <c r="S75" s="10">
        <f t="shared" si="17"/>
        <v>5.2700000000000005</v>
      </c>
      <c r="T75" s="10"/>
      <c r="U75" s="10"/>
    </row>
    <row r="76" spans="1:21" x14ac:dyDescent="0.2">
      <c r="A76" s="7"/>
      <c r="B76" s="4"/>
      <c r="C76" s="10">
        <v>1.44</v>
      </c>
      <c r="D76" s="12">
        <v>1.46</v>
      </c>
      <c r="E76" s="10">
        <v>1.18</v>
      </c>
      <c r="F76" s="10">
        <v>1.27</v>
      </c>
      <c r="G76" s="12">
        <v>1.07</v>
      </c>
      <c r="H76" s="10">
        <f t="shared" si="16"/>
        <v>1.284</v>
      </c>
      <c r="I76" s="10"/>
      <c r="J76" s="10"/>
      <c r="L76" s="7"/>
      <c r="M76" s="20"/>
      <c r="N76" s="30">
        <v>6.03</v>
      </c>
      <c r="O76" s="12">
        <v>5.47</v>
      </c>
      <c r="P76" s="10">
        <v>5.55</v>
      </c>
      <c r="Q76" s="10">
        <v>5.3</v>
      </c>
      <c r="R76" s="12">
        <v>4.8600000000000003</v>
      </c>
      <c r="S76" s="10">
        <f t="shared" si="17"/>
        <v>5.4420000000000002</v>
      </c>
      <c r="T76" s="10"/>
      <c r="U76" s="10"/>
    </row>
    <row r="77" spans="1:21" x14ac:dyDescent="0.2">
      <c r="A77" s="7"/>
      <c r="B77" s="4"/>
      <c r="C77" s="15">
        <v>1.1299999999999999</v>
      </c>
      <c r="D77" s="10">
        <v>1.1200000000000001</v>
      </c>
      <c r="E77" s="12">
        <v>1.75</v>
      </c>
      <c r="F77" s="10">
        <v>1.29</v>
      </c>
      <c r="G77" s="12">
        <v>1.44</v>
      </c>
      <c r="H77" s="10">
        <f t="shared" si="16"/>
        <v>1.3460000000000001</v>
      </c>
      <c r="I77" s="10"/>
      <c r="J77" s="10"/>
      <c r="L77" s="7"/>
      <c r="M77" s="20"/>
      <c r="N77" s="12">
        <v>4.33</v>
      </c>
      <c r="O77" s="10">
        <v>4.6900000000000004</v>
      </c>
      <c r="P77" s="12">
        <v>5.89</v>
      </c>
      <c r="Q77" s="10">
        <v>6.21</v>
      </c>
      <c r="R77" s="12">
        <v>4.03</v>
      </c>
      <c r="S77" s="10">
        <f t="shared" si="17"/>
        <v>5.03</v>
      </c>
      <c r="T77" s="10"/>
      <c r="U77" s="10"/>
    </row>
    <row r="78" spans="1:21" x14ac:dyDescent="0.2">
      <c r="A78" s="7"/>
      <c r="B78" s="4"/>
      <c r="C78" s="12">
        <v>1.56</v>
      </c>
      <c r="D78" s="10">
        <v>1.75</v>
      </c>
      <c r="E78" s="12">
        <v>1.32</v>
      </c>
      <c r="F78" s="10">
        <v>1.22</v>
      </c>
      <c r="G78" s="12">
        <v>1.34</v>
      </c>
      <c r="H78" s="10">
        <f t="shared" si="16"/>
        <v>1.4379999999999999</v>
      </c>
      <c r="I78" s="10"/>
      <c r="J78" s="10"/>
      <c r="L78" s="7"/>
      <c r="M78" s="20"/>
      <c r="N78" s="12">
        <v>4.12</v>
      </c>
      <c r="O78" s="10">
        <v>5.18</v>
      </c>
      <c r="P78" s="12">
        <v>5.49</v>
      </c>
      <c r="Q78" s="10">
        <v>5.76</v>
      </c>
      <c r="R78" s="12">
        <v>4.96</v>
      </c>
      <c r="S78" s="10">
        <f t="shared" si="17"/>
        <v>5.1020000000000003</v>
      </c>
      <c r="T78" s="10"/>
      <c r="U78" s="10"/>
    </row>
    <row r="79" spans="1:21" x14ac:dyDescent="0.2">
      <c r="A79" s="8"/>
      <c r="B79" s="5"/>
      <c r="C79" s="14">
        <v>2.09</v>
      </c>
      <c r="D79" s="11">
        <v>1.72</v>
      </c>
      <c r="E79" s="14">
        <v>1.77</v>
      </c>
      <c r="F79" s="11">
        <v>1.83</v>
      </c>
      <c r="G79" s="14">
        <v>1.93</v>
      </c>
      <c r="H79" s="11">
        <f t="shared" si="16"/>
        <v>1.8679999999999999</v>
      </c>
      <c r="I79" s="11"/>
      <c r="J79" s="11"/>
      <c r="L79" s="8"/>
      <c r="M79" s="17"/>
      <c r="N79" s="14">
        <v>6.91</v>
      </c>
      <c r="O79" s="11">
        <v>7.46</v>
      </c>
      <c r="P79" s="14">
        <v>7.71</v>
      </c>
      <c r="Q79" s="11">
        <v>6.99</v>
      </c>
      <c r="R79" s="14">
        <v>6.63</v>
      </c>
      <c r="S79" s="11">
        <f t="shared" si="17"/>
        <v>7.1400000000000006</v>
      </c>
      <c r="T79" s="11"/>
      <c r="U79" s="11"/>
    </row>
    <row r="80" spans="1:21" x14ac:dyDescent="0.2">
      <c r="A80" s="173" t="s">
        <v>94</v>
      </c>
      <c r="B80" s="34" t="s">
        <v>9</v>
      </c>
      <c r="C80" s="9">
        <v>2.31</v>
      </c>
      <c r="D80" s="23">
        <v>1.97</v>
      </c>
      <c r="E80" s="9">
        <v>2.0499999999999998</v>
      </c>
      <c r="F80" s="23">
        <v>1.4</v>
      </c>
      <c r="G80" s="9">
        <v>2.09</v>
      </c>
      <c r="H80" s="9">
        <f t="shared" si="16"/>
        <v>1.964</v>
      </c>
      <c r="I80" s="23">
        <f>AVERAGE(H80:H85)</f>
        <v>1.6893333333333331</v>
      </c>
      <c r="J80" s="9">
        <f>STDEV(H80:H85)/SQRT(COUNT(H80:H85))</f>
        <v>0.17178565455564407</v>
      </c>
      <c r="L80" s="173" t="s">
        <v>94</v>
      </c>
      <c r="M80" s="22" t="s">
        <v>7</v>
      </c>
      <c r="N80" s="23">
        <v>10.210000000000001</v>
      </c>
      <c r="O80" s="9">
        <v>8.19</v>
      </c>
      <c r="P80" s="23">
        <v>8.44</v>
      </c>
      <c r="Q80" s="9">
        <v>7.54</v>
      </c>
      <c r="R80" s="9">
        <v>8.35</v>
      </c>
      <c r="S80" s="9">
        <f t="shared" si="17"/>
        <v>8.5459999999999994</v>
      </c>
      <c r="T80" s="23">
        <f>AVERAGE(S80:S85)</f>
        <v>5.7680000000000007</v>
      </c>
      <c r="U80" s="9">
        <f>STDEV(S80:S85)/SQRT(COUNT(S80:S85))</f>
        <v>0.65316378752448567</v>
      </c>
    </row>
    <row r="81" spans="1:21" x14ac:dyDescent="0.2">
      <c r="A81" s="174"/>
      <c r="B81" s="29"/>
      <c r="C81" s="10">
        <v>2.2400000000000002</v>
      </c>
      <c r="D81" s="12">
        <v>2.52</v>
      </c>
      <c r="E81" s="10">
        <v>2.71</v>
      </c>
      <c r="F81" s="12">
        <v>1.82</v>
      </c>
      <c r="G81" s="10">
        <v>2.0699999999999998</v>
      </c>
      <c r="H81" s="10">
        <f t="shared" ref="H81:H83" si="18">AVERAGE(C81:G81)</f>
        <v>2.2719999999999998</v>
      </c>
      <c r="I81" s="12"/>
      <c r="J81" s="10"/>
      <c r="L81" s="174"/>
      <c r="M81" s="20"/>
      <c r="N81" s="12">
        <v>4.3600000000000003</v>
      </c>
      <c r="O81" s="10">
        <v>4.88</v>
      </c>
      <c r="P81" s="12">
        <v>6.96</v>
      </c>
      <c r="Q81" s="10">
        <v>4.21</v>
      </c>
      <c r="R81" s="10">
        <v>4.16</v>
      </c>
      <c r="S81" s="10">
        <f t="shared" ref="S81:S83" si="19">AVERAGE(N81:R81)</f>
        <v>4.9139999999999997</v>
      </c>
      <c r="T81" s="12"/>
      <c r="U81" s="10"/>
    </row>
    <row r="82" spans="1:21" x14ac:dyDescent="0.2">
      <c r="A82" s="7"/>
      <c r="B82" s="29"/>
      <c r="C82" s="10">
        <v>1.52</v>
      </c>
      <c r="D82" s="12">
        <v>1.36</v>
      </c>
      <c r="E82" s="10">
        <v>1.89</v>
      </c>
      <c r="F82" s="12">
        <v>1.44</v>
      </c>
      <c r="G82" s="10">
        <v>1.32</v>
      </c>
      <c r="H82" s="10">
        <f t="shared" si="18"/>
        <v>1.5059999999999998</v>
      </c>
      <c r="I82" s="12"/>
      <c r="J82" s="10"/>
      <c r="L82" s="7"/>
      <c r="M82" s="20"/>
      <c r="N82" s="12">
        <v>5.3</v>
      </c>
      <c r="O82" s="10">
        <v>4.87</v>
      </c>
      <c r="P82" s="12">
        <v>5.36</v>
      </c>
      <c r="Q82" s="10">
        <v>5.99</v>
      </c>
      <c r="R82" s="10">
        <v>4.58</v>
      </c>
      <c r="S82" s="10">
        <f t="shared" si="19"/>
        <v>5.2200000000000006</v>
      </c>
      <c r="T82" s="12"/>
      <c r="U82" s="10"/>
    </row>
    <row r="83" spans="1:21" x14ac:dyDescent="0.2">
      <c r="A83" s="7"/>
      <c r="B83" s="29"/>
      <c r="C83" s="10">
        <v>1.32</v>
      </c>
      <c r="D83" s="12">
        <v>1.41</v>
      </c>
      <c r="E83" s="10">
        <v>1.03</v>
      </c>
      <c r="F83" s="12">
        <v>1.1100000000000001</v>
      </c>
      <c r="G83" s="10">
        <v>1.25</v>
      </c>
      <c r="H83" s="10">
        <f t="shared" si="18"/>
        <v>1.224</v>
      </c>
      <c r="I83" s="12"/>
      <c r="J83" s="10"/>
      <c r="L83" s="7"/>
      <c r="M83" s="20"/>
      <c r="N83" s="12">
        <v>7.1</v>
      </c>
      <c r="O83" s="10">
        <v>4.8899999999999997</v>
      </c>
      <c r="P83" s="12">
        <v>5.36</v>
      </c>
      <c r="Q83" s="10">
        <v>4.4800000000000004</v>
      </c>
      <c r="R83" s="10">
        <v>4.9800000000000004</v>
      </c>
      <c r="S83" s="10">
        <f t="shared" si="19"/>
        <v>5.3620000000000001</v>
      </c>
      <c r="T83" s="12"/>
      <c r="U83" s="10"/>
    </row>
    <row r="84" spans="1:21" x14ac:dyDescent="0.2">
      <c r="A84" s="7"/>
      <c r="B84" s="4"/>
      <c r="C84" s="10">
        <v>2.44</v>
      </c>
      <c r="D84" s="12">
        <v>2.4900000000000002</v>
      </c>
      <c r="E84" s="10">
        <v>1.66</v>
      </c>
      <c r="F84" s="12">
        <v>1.68</v>
      </c>
      <c r="G84" s="10">
        <v>1.23</v>
      </c>
      <c r="H84" s="10">
        <f>AVERAGE(C84:G84)</f>
        <v>1.9</v>
      </c>
      <c r="I84" s="12"/>
      <c r="J84" s="10"/>
      <c r="L84" s="7"/>
      <c r="M84" s="20"/>
      <c r="N84" s="12">
        <v>8.2799999999999994</v>
      </c>
      <c r="O84" s="10">
        <v>7.3</v>
      </c>
      <c r="P84" s="12">
        <v>5.93</v>
      </c>
      <c r="Q84" s="10">
        <v>6.42</v>
      </c>
      <c r="R84" s="10">
        <v>5.0199999999999996</v>
      </c>
      <c r="S84" s="10">
        <f>AVERAGE(N84:R84)</f>
        <v>6.5900000000000007</v>
      </c>
      <c r="T84" s="12"/>
      <c r="U84" s="10"/>
    </row>
    <row r="85" spans="1:21" x14ac:dyDescent="0.2">
      <c r="A85" s="8"/>
      <c r="B85" s="35"/>
      <c r="C85" s="11">
        <v>1.63</v>
      </c>
      <c r="D85" s="14">
        <v>1.42</v>
      </c>
      <c r="E85" s="11">
        <v>1.1200000000000001</v>
      </c>
      <c r="F85" s="14">
        <v>1.31</v>
      </c>
      <c r="G85" s="11">
        <v>0.87</v>
      </c>
      <c r="H85" s="11">
        <f>AVERAGE(C85:G85)</f>
        <v>1.27</v>
      </c>
      <c r="I85" s="14"/>
      <c r="J85" s="11"/>
      <c r="L85" s="8"/>
      <c r="M85" s="17"/>
      <c r="N85" s="14">
        <v>4.05</v>
      </c>
      <c r="O85" s="11">
        <v>3.77</v>
      </c>
      <c r="P85" s="14">
        <v>3.24</v>
      </c>
      <c r="Q85" s="11">
        <v>4.7300000000000004</v>
      </c>
      <c r="R85" s="11">
        <v>4.09</v>
      </c>
      <c r="S85" s="11">
        <f>AVERAGE(N85:R85)</f>
        <v>3.9760000000000004</v>
      </c>
      <c r="T85" s="14"/>
      <c r="U85" s="11"/>
    </row>
    <row r="86" spans="1:21" x14ac:dyDescent="0.2">
      <c r="A86" s="173" t="s">
        <v>95</v>
      </c>
      <c r="B86" s="29" t="s">
        <v>9</v>
      </c>
      <c r="C86" s="10">
        <v>1.21</v>
      </c>
      <c r="D86" s="12">
        <v>1.2</v>
      </c>
      <c r="E86" s="10">
        <v>1.21</v>
      </c>
      <c r="F86" s="12">
        <v>1.85</v>
      </c>
      <c r="G86" s="10">
        <v>1.22</v>
      </c>
      <c r="H86" s="9">
        <f>AVERAGE(C86:G86)</f>
        <v>1.3380000000000001</v>
      </c>
      <c r="I86" s="12">
        <f>AVERAGE(H86:H91)</f>
        <v>1.4623333333333335</v>
      </c>
      <c r="J86" s="9">
        <f>STDEV(H86:H91)/SQRT(COUNT(H86:H91))</f>
        <v>0.14030957835364535</v>
      </c>
      <c r="L86" s="173" t="s">
        <v>95</v>
      </c>
      <c r="M86" s="20" t="s">
        <v>7</v>
      </c>
      <c r="N86" s="12">
        <v>5.96</v>
      </c>
      <c r="O86" s="10">
        <v>3.57</v>
      </c>
      <c r="P86" s="12">
        <v>5.26</v>
      </c>
      <c r="Q86" s="10">
        <v>5.07</v>
      </c>
      <c r="R86" s="10">
        <v>5.45</v>
      </c>
      <c r="S86" s="9">
        <f>AVERAGE(N86:R86)</f>
        <v>5.0619999999999994</v>
      </c>
      <c r="T86" s="12">
        <f>AVERAGE(S86:S91)</f>
        <v>5.3220000000000001</v>
      </c>
      <c r="U86" s="9">
        <f>STDEV(S86:S91)/SQRT(COUNT(S86:S91))</f>
        <v>0.15881645590639121</v>
      </c>
    </row>
    <row r="87" spans="1:21" x14ac:dyDescent="0.2">
      <c r="A87" s="174"/>
      <c r="B87" s="29"/>
      <c r="C87" s="10">
        <v>2.1</v>
      </c>
      <c r="D87" s="12">
        <v>1.52</v>
      </c>
      <c r="E87" s="10">
        <v>1.22</v>
      </c>
      <c r="F87" s="12">
        <v>1.32</v>
      </c>
      <c r="G87" s="10">
        <v>1.03</v>
      </c>
      <c r="H87" s="10">
        <f t="shared" ref="H87:H89" si="20">AVERAGE(C87:G87)</f>
        <v>1.4380000000000002</v>
      </c>
      <c r="I87" s="12"/>
      <c r="J87" s="10"/>
      <c r="L87" s="174"/>
      <c r="M87" s="20"/>
      <c r="N87" s="12">
        <v>6.47</v>
      </c>
      <c r="O87" s="10">
        <v>5.38</v>
      </c>
      <c r="P87" s="12">
        <v>5.17</v>
      </c>
      <c r="Q87" s="10">
        <v>4.41</v>
      </c>
      <c r="R87" s="10">
        <v>5.38</v>
      </c>
      <c r="S87" s="10">
        <f t="shared" ref="S87:S89" si="21">AVERAGE(N87:R87)</f>
        <v>5.3620000000000001</v>
      </c>
      <c r="T87" s="12"/>
      <c r="U87" s="10"/>
    </row>
    <row r="88" spans="1:21" x14ac:dyDescent="0.2">
      <c r="A88" s="7"/>
      <c r="B88" s="29"/>
      <c r="C88" s="10">
        <v>1.18</v>
      </c>
      <c r="D88" s="12">
        <v>1.06</v>
      </c>
      <c r="E88" s="10">
        <v>0.82</v>
      </c>
      <c r="F88" s="12">
        <v>1.1200000000000001</v>
      </c>
      <c r="G88" s="10">
        <v>0.88</v>
      </c>
      <c r="H88" s="10">
        <f t="shared" si="20"/>
        <v>1.012</v>
      </c>
      <c r="I88" s="12"/>
      <c r="J88" s="10"/>
      <c r="L88" s="7"/>
      <c r="M88" s="20"/>
      <c r="N88" s="12">
        <v>7.32</v>
      </c>
      <c r="O88" s="10">
        <v>6.52</v>
      </c>
      <c r="P88" s="12">
        <v>4.3600000000000003</v>
      </c>
      <c r="Q88" s="10">
        <v>4.63</v>
      </c>
      <c r="R88" s="10">
        <v>5.99</v>
      </c>
      <c r="S88" s="10">
        <f t="shared" si="21"/>
        <v>5.7640000000000002</v>
      </c>
      <c r="T88" s="12"/>
      <c r="U88" s="10"/>
    </row>
    <row r="89" spans="1:21" x14ac:dyDescent="0.2">
      <c r="A89" s="7"/>
      <c r="B89" s="4"/>
      <c r="C89" s="10">
        <v>1.5</v>
      </c>
      <c r="D89" s="12">
        <v>1.44</v>
      </c>
      <c r="E89" s="10">
        <v>1.23</v>
      </c>
      <c r="F89" s="12">
        <v>1.34</v>
      </c>
      <c r="G89" s="10">
        <v>1.78</v>
      </c>
      <c r="H89" s="10">
        <f t="shared" si="20"/>
        <v>1.458</v>
      </c>
      <c r="I89" s="12"/>
      <c r="J89" s="10"/>
      <c r="L89" s="7"/>
      <c r="M89" s="20"/>
      <c r="N89" s="12">
        <v>5.98</v>
      </c>
      <c r="O89" s="10">
        <v>5</v>
      </c>
      <c r="P89" s="12">
        <v>5.33</v>
      </c>
      <c r="Q89" s="10">
        <v>6.04</v>
      </c>
      <c r="R89" s="10">
        <v>5.14</v>
      </c>
      <c r="S89" s="10">
        <f t="shared" si="21"/>
        <v>5.4980000000000002</v>
      </c>
      <c r="T89" s="12"/>
      <c r="U89" s="10"/>
    </row>
    <row r="90" spans="1:21" x14ac:dyDescent="0.2">
      <c r="A90" s="7"/>
      <c r="B90" s="29"/>
      <c r="C90" s="10">
        <v>2.13</v>
      </c>
      <c r="D90" s="12">
        <v>1.27</v>
      </c>
      <c r="E90" s="10">
        <v>1.0900000000000001</v>
      </c>
      <c r="F90" s="12">
        <v>1.64</v>
      </c>
      <c r="G90" s="10">
        <v>1.1499999999999999</v>
      </c>
      <c r="H90" s="10">
        <f>AVERAGE(C90:G90)</f>
        <v>1.456</v>
      </c>
      <c r="I90" s="12"/>
      <c r="J90" s="10"/>
      <c r="L90" s="7"/>
      <c r="M90" s="20"/>
      <c r="N90" s="12">
        <v>5.49</v>
      </c>
      <c r="O90" s="10">
        <v>4.75</v>
      </c>
      <c r="P90" s="12">
        <v>3.94</v>
      </c>
      <c r="Q90" s="10">
        <v>4.4000000000000004</v>
      </c>
      <c r="R90" s="10">
        <v>4.8499999999999996</v>
      </c>
      <c r="S90" s="10">
        <f>AVERAGE(N90:R90)</f>
        <v>4.6859999999999999</v>
      </c>
      <c r="T90" s="12"/>
      <c r="U90" s="10"/>
    </row>
    <row r="91" spans="1:21" x14ac:dyDescent="0.2">
      <c r="A91" s="8"/>
      <c r="B91" s="35"/>
      <c r="C91" s="10">
        <v>2.23</v>
      </c>
      <c r="D91" s="44">
        <v>2.06</v>
      </c>
      <c r="E91" s="10">
        <v>2.2999999999999998</v>
      </c>
      <c r="F91" s="44">
        <v>2.33</v>
      </c>
      <c r="G91" s="10">
        <v>1.44</v>
      </c>
      <c r="H91" s="11">
        <f>AVERAGE(C91:G91)</f>
        <v>2.0720000000000001</v>
      </c>
      <c r="I91" s="14"/>
      <c r="J91" s="11"/>
      <c r="L91" s="8"/>
      <c r="M91" s="17"/>
      <c r="N91" s="12">
        <v>6.03</v>
      </c>
      <c r="O91" s="10">
        <v>6.73</v>
      </c>
      <c r="P91" s="12">
        <v>4.6399999999999997</v>
      </c>
      <c r="Q91" s="10">
        <v>4.88</v>
      </c>
      <c r="R91" s="10">
        <v>5.52</v>
      </c>
      <c r="S91" s="11">
        <f>AVERAGE(N91:R91)</f>
        <v>5.5600000000000005</v>
      </c>
      <c r="T91" s="14"/>
      <c r="U91" s="11"/>
    </row>
    <row r="92" spans="1:21" x14ac:dyDescent="0.2">
      <c r="A92" s="173" t="s">
        <v>96</v>
      </c>
      <c r="B92" s="34" t="s">
        <v>9</v>
      </c>
      <c r="C92" s="9">
        <v>1.49</v>
      </c>
      <c r="D92" s="23">
        <v>1.68</v>
      </c>
      <c r="E92" s="9">
        <v>1.35</v>
      </c>
      <c r="F92" s="23">
        <v>1.29</v>
      </c>
      <c r="G92" s="9">
        <v>1.48</v>
      </c>
      <c r="H92" s="9">
        <f>AVERAGE(C92:G92)</f>
        <v>1.4579999999999997</v>
      </c>
      <c r="I92" s="23">
        <f>AVERAGE(H92:H100)</f>
        <v>1.528</v>
      </c>
      <c r="J92" s="9">
        <f>STDEV(H92:H100)/SQRT(COUNT(H92:H100))</f>
        <v>4.4768540541570305E-2</v>
      </c>
      <c r="L92" s="173" t="s">
        <v>96</v>
      </c>
      <c r="M92" s="34" t="s">
        <v>7</v>
      </c>
      <c r="N92" s="39">
        <v>5.89</v>
      </c>
      <c r="O92" s="9">
        <v>5.26</v>
      </c>
      <c r="P92" s="23">
        <v>6.01</v>
      </c>
      <c r="Q92" s="9">
        <v>5.9</v>
      </c>
      <c r="R92" s="9">
        <v>6.26</v>
      </c>
      <c r="S92" s="9">
        <f>AVERAGE(N92:R92)</f>
        <v>5.863999999999999</v>
      </c>
      <c r="T92" s="23">
        <f>AVERAGE(S92:S100)</f>
        <v>5.3528888888888888</v>
      </c>
      <c r="U92" s="9">
        <f>STDEV(S92:S100)/SQRT(COUNT(S92:S100))</f>
        <v>0.28299099143712508</v>
      </c>
    </row>
    <row r="93" spans="1:21" x14ac:dyDescent="0.2">
      <c r="A93" s="174"/>
      <c r="B93" s="29"/>
      <c r="C93" s="13">
        <v>1.83</v>
      </c>
      <c r="D93" s="41">
        <v>1.78</v>
      </c>
      <c r="E93" s="13">
        <v>1.3</v>
      </c>
      <c r="F93" s="41">
        <v>1.41</v>
      </c>
      <c r="G93" s="13">
        <v>1.5</v>
      </c>
      <c r="H93" s="10">
        <f>AVERAGE(C93:G93)</f>
        <v>1.5640000000000001</v>
      </c>
      <c r="I93" s="37"/>
      <c r="J93" s="24"/>
      <c r="L93" s="174"/>
      <c r="M93" s="29"/>
      <c r="N93" s="19">
        <v>5.79</v>
      </c>
      <c r="O93" s="16">
        <v>6.23</v>
      </c>
      <c r="P93" s="26">
        <v>4.9800000000000004</v>
      </c>
      <c r="Q93" s="16">
        <v>6.32</v>
      </c>
      <c r="R93" s="13">
        <v>6.56</v>
      </c>
      <c r="S93" s="10">
        <f>AVERAGE(N93:R93)</f>
        <v>5.976</v>
      </c>
      <c r="T93" s="37"/>
      <c r="U93" s="24"/>
    </row>
    <row r="94" spans="1:21" x14ac:dyDescent="0.2">
      <c r="A94" s="7"/>
      <c r="B94" s="29"/>
      <c r="C94" s="16">
        <v>1.53</v>
      </c>
      <c r="D94" s="41">
        <v>1.67</v>
      </c>
      <c r="E94" s="16">
        <v>1.54</v>
      </c>
      <c r="F94" s="41">
        <v>1.24</v>
      </c>
      <c r="G94" s="16">
        <v>1.59</v>
      </c>
      <c r="H94" s="10">
        <f t="shared" ref="H94:H100" si="22">AVERAGE(C94:G94)</f>
        <v>1.514</v>
      </c>
      <c r="I94" s="37"/>
      <c r="J94" s="24"/>
      <c r="L94" s="7"/>
      <c r="M94" s="29"/>
      <c r="N94" s="40">
        <v>5.17</v>
      </c>
      <c r="O94" s="16">
        <v>5.51</v>
      </c>
      <c r="P94" s="41">
        <v>7.06</v>
      </c>
      <c r="Q94" s="16">
        <v>5.58</v>
      </c>
      <c r="R94" s="16">
        <v>4.75</v>
      </c>
      <c r="S94" s="10">
        <f t="shared" ref="S94:S100" si="23">AVERAGE(N94:R94)</f>
        <v>5.6139999999999999</v>
      </c>
      <c r="T94" s="37"/>
      <c r="U94" s="24"/>
    </row>
    <row r="95" spans="1:21" x14ac:dyDescent="0.2">
      <c r="A95" s="7"/>
      <c r="B95" s="4"/>
      <c r="C95" s="38">
        <v>1.18</v>
      </c>
      <c r="D95" s="36">
        <v>1.63</v>
      </c>
      <c r="E95" s="38">
        <v>1.73</v>
      </c>
      <c r="F95" s="36">
        <v>1.74</v>
      </c>
      <c r="G95" s="38">
        <v>1.56</v>
      </c>
      <c r="H95" s="10">
        <f t="shared" si="22"/>
        <v>1.5680000000000001</v>
      </c>
      <c r="I95" s="37"/>
      <c r="J95" s="24"/>
      <c r="L95" s="7"/>
      <c r="M95" s="4"/>
      <c r="N95" s="42">
        <v>3.59</v>
      </c>
      <c r="O95" s="38">
        <v>5.42</v>
      </c>
      <c r="P95" s="36">
        <v>5.99</v>
      </c>
      <c r="Q95" s="38">
        <v>6.88</v>
      </c>
      <c r="R95" s="38">
        <v>5.27</v>
      </c>
      <c r="S95" s="10">
        <f t="shared" si="23"/>
        <v>5.43</v>
      </c>
      <c r="T95" s="37"/>
      <c r="U95" s="24"/>
    </row>
    <row r="96" spans="1:21" x14ac:dyDescent="0.2">
      <c r="A96" s="7"/>
      <c r="B96" s="29"/>
      <c r="C96" s="38">
        <v>2.0499999999999998</v>
      </c>
      <c r="D96" s="36">
        <v>1.82</v>
      </c>
      <c r="E96" s="38">
        <v>2.31</v>
      </c>
      <c r="F96" s="36">
        <v>1.2</v>
      </c>
      <c r="G96" s="38">
        <v>1.44</v>
      </c>
      <c r="H96" s="10">
        <f t="shared" si="22"/>
        <v>1.764</v>
      </c>
      <c r="I96" s="37"/>
      <c r="J96" s="24"/>
      <c r="L96" s="7"/>
      <c r="M96" s="29"/>
      <c r="N96" s="42">
        <v>6.2</v>
      </c>
      <c r="O96" s="38">
        <v>7.85</v>
      </c>
      <c r="P96" s="36">
        <v>7.74</v>
      </c>
      <c r="Q96" s="38">
        <v>6.97</v>
      </c>
      <c r="R96" s="38">
        <v>5.99</v>
      </c>
      <c r="S96" s="10">
        <f t="shared" si="23"/>
        <v>6.95</v>
      </c>
      <c r="T96" s="37"/>
      <c r="U96" s="24"/>
    </row>
    <row r="97" spans="1:21" x14ac:dyDescent="0.2">
      <c r="A97" s="7"/>
      <c r="B97" s="4"/>
      <c r="C97" s="38">
        <v>1.55</v>
      </c>
      <c r="D97" s="36">
        <v>1.53</v>
      </c>
      <c r="E97" s="38">
        <v>1.95</v>
      </c>
      <c r="F97" s="36">
        <v>1.1299999999999999</v>
      </c>
      <c r="G97" s="38">
        <v>1.68</v>
      </c>
      <c r="H97" s="10">
        <f t="shared" si="22"/>
        <v>1.5680000000000001</v>
      </c>
      <c r="I97" s="37"/>
      <c r="J97" s="24"/>
      <c r="L97" s="7"/>
      <c r="M97" s="4"/>
      <c r="N97" s="42">
        <v>4.83</v>
      </c>
      <c r="O97" s="38">
        <v>3.88</v>
      </c>
      <c r="P97" s="36">
        <v>4.55</v>
      </c>
      <c r="Q97" s="38">
        <v>3.7</v>
      </c>
      <c r="R97" s="38">
        <v>4.8499999999999996</v>
      </c>
      <c r="S97" s="10">
        <f t="shared" si="23"/>
        <v>4.3620000000000001</v>
      </c>
      <c r="T97" s="37"/>
      <c r="U97" s="24"/>
    </row>
    <row r="98" spans="1:21" x14ac:dyDescent="0.2">
      <c r="A98" s="7"/>
      <c r="B98" s="29"/>
      <c r="C98" s="38">
        <v>1.79</v>
      </c>
      <c r="D98" s="36">
        <v>1.1399999999999999</v>
      </c>
      <c r="E98" s="38">
        <v>1.32</v>
      </c>
      <c r="F98" s="36">
        <v>2.12</v>
      </c>
      <c r="G98" s="38">
        <v>1.78</v>
      </c>
      <c r="H98" s="10">
        <f t="shared" si="22"/>
        <v>1.6300000000000001</v>
      </c>
      <c r="I98" s="37"/>
      <c r="J98" s="24"/>
      <c r="L98" s="7"/>
      <c r="M98" s="29"/>
      <c r="N98" s="42">
        <v>3.17</v>
      </c>
      <c r="O98" s="38">
        <v>5.84</v>
      </c>
      <c r="P98" s="36">
        <v>5.08</v>
      </c>
      <c r="Q98" s="38">
        <v>4.0999999999999996</v>
      </c>
      <c r="R98" s="38">
        <v>4.3499999999999996</v>
      </c>
      <c r="S98" s="10">
        <f t="shared" si="23"/>
        <v>4.508</v>
      </c>
      <c r="T98" s="37"/>
      <c r="U98" s="24"/>
    </row>
    <row r="99" spans="1:21" x14ac:dyDescent="0.2">
      <c r="A99" s="7"/>
      <c r="B99" s="29"/>
      <c r="C99" s="38">
        <v>1.35</v>
      </c>
      <c r="D99" s="36">
        <v>1.17</v>
      </c>
      <c r="E99" s="38">
        <v>1.28</v>
      </c>
      <c r="F99" s="36">
        <v>1.22</v>
      </c>
      <c r="G99" s="38">
        <v>1.65</v>
      </c>
      <c r="H99" s="10">
        <f t="shared" si="22"/>
        <v>1.3340000000000001</v>
      </c>
      <c r="I99" s="37"/>
      <c r="J99" s="24"/>
      <c r="L99" s="7"/>
      <c r="M99" s="29"/>
      <c r="N99" s="42">
        <v>4.3899999999999997</v>
      </c>
      <c r="O99" s="38">
        <v>5.33</v>
      </c>
      <c r="P99" s="36">
        <v>4.66</v>
      </c>
      <c r="Q99" s="38">
        <v>4.8099999999999996</v>
      </c>
      <c r="R99" s="38">
        <v>3.83</v>
      </c>
      <c r="S99" s="10">
        <f t="shared" si="23"/>
        <v>4.6039999999999992</v>
      </c>
      <c r="T99" s="37"/>
      <c r="U99" s="24"/>
    </row>
    <row r="100" spans="1:21" x14ac:dyDescent="0.2">
      <c r="A100" s="8"/>
      <c r="B100" s="35"/>
      <c r="C100" s="28">
        <v>1.69</v>
      </c>
      <c r="D100" s="27">
        <v>1.1599999999999999</v>
      </c>
      <c r="E100" s="28">
        <v>1.1499999999999999</v>
      </c>
      <c r="F100" s="27">
        <v>1.37</v>
      </c>
      <c r="G100" s="28">
        <v>1.39</v>
      </c>
      <c r="H100" s="11">
        <f t="shared" si="22"/>
        <v>1.3519999999999999</v>
      </c>
      <c r="I100" s="21"/>
      <c r="J100" s="25"/>
      <c r="L100" s="8"/>
      <c r="M100" s="35"/>
      <c r="N100" s="43">
        <v>4.93</v>
      </c>
      <c r="O100" s="28">
        <v>4</v>
      </c>
      <c r="P100" s="27">
        <v>5.26</v>
      </c>
      <c r="Q100" s="28">
        <v>5.91</v>
      </c>
      <c r="R100" s="28">
        <v>4.24</v>
      </c>
      <c r="S100" s="11">
        <f t="shared" si="23"/>
        <v>4.8680000000000003</v>
      </c>
      <c r="T100" s="21"/>
      <c r="U100" s="25"/>
    </row>
  </sheetData>
  <mergeCells count="34">
    <mergeCell ref="A92:A93"/>
    <mergeCell ref="N4:R4"/>
    <mergeCell ref="L32:L33"/>
    <mergeCell ref="L38:L39"/>
    <mergeCell ref="L44:L45"/>
    <mergeCell ref="L50:L51"/>
    <mergeCell ref="L56:L57"/>
    <mergeCell ref="L62:L63"/>
    <mergeCell ref="L68:L69"/>
    <mergeCell ref="L74:L75"/>
    <mergeCell ref="L80:L81"/>
    <mergeCell ref="L86:L87"/>
    <mergeCell ref="L92:L93"/>
    <mergeCell ref="A62:A63"/>
    <mergeCell ref="A68:A69"/>
    <mergeCell ref="A74:A75"/>
    <mergeCell ref="A80:A81"/>
    <mergeCell ref="A86:A87"/>
    <mergeCell ref="A32:A33"/>
    <mergeCell ref="A38:A39"/>
    <mergeCell ref="A44:A45"/>
    <mergeCell ref="A50:A51"/>
    <mergeCell ref="A56:A57"/>
    <mergeCell ref="AI4:AK4"/>
    <mergeCell ref="AF11:AH11"/>
    <mergeCell ref="AA11:AB11"/>
    <mergeCell ref="AC11:AE11"/>
    <mergeCell ref="AI11:AK11"/>
    <mergeCell ref="A4:B4"/>
    <mergeCell ref="L4:M4"/>
    <mergeCell ref="AF4:AH4"/>
    <mergeCell ref="AA4:AB4"/>
    <mergeCell ref="AC4:AE4"/>
    <mergeCell ref="C4:G4"/>
  </mergeCells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93"/>
  <sheetViews>
    <sheetView zoomScale="70" zoomScaleNormal="70" workbookViewId="0">
      <selection activeCell="D6" sqref="D6"/>
    </sheetView>
  </sheetViews>
  <sheetFormatPr defaultColWidth="8.88671875" defaultRowHeight="13.2" x14ac:dyDescent="0.2"/>
  <cols>
    <col min="1" max="1" width="11.44140625" style="80" customWidth="1"/>
    <col min="2" max="2" width="8.88671875" style="80"/>
    <col min="3" max="15" width="8.6640625" style="80" customWidth="1"/>
    <col min="16" max="16384" width="8.88671875" style="80"/>
  </cols>
  <sheetData>
    <row r="1" spans="1:37" x14ac:dyDescent="0.2">
      <c r="A1" s="80" t="s">
        <v>97</v>
      </c>
      <c r="B1" s="81"/>
      <c r="C1" s="81"/>
    </row>
    <row r="3" spans="1:37" x14ac:dyDescent="0.2">
      <c r="A3" s="175" t="s">
        <v>27</v>
      </c>
      <c r="B3" s="176"/>
      <c r="C3" s="82" t="s">
        <v>28</v>
      </c>
      <c r="D3" s="82" t="s">
        <v>29</v>
      </c>
      <c r="E3" s="83" t="s">
        <v>30</v>
      </c>
      <c r="F3" s="82" t="s">
        <v>31</v>
      </c>
      <c r="G3" s="82" t="s">
        <v>29</v>
      </c>
      <c r="H3" s="83" t="s">
        <v>30</v>
      </c>
      <c r="I3" s="82" t="s">
        <v>32</v>
      </c>
      <c r="J3" s="82" t="s">
        <v>29</v>
      </c>
      <c r="K3" s="83" t="s">
        <v>30</v>
      </c>
      <c r="L3" s="82" t="s">
        <v>33</v>
      </c>
      <c r="M3" s="82" t="s">
        <v>29</v>
      </c>
      <c r="N3" s="83" t="s">
        <v>30</v>
      </c>
      <c r="O3" s="82" t="s">
        <v>34</v>
      </c>
      <c r="P3" s="82" t="s">
        <v>29</v>
      </c>
      <c r="Q3" s="83" t="s">
        <v>30</v>
      </c>
      <c r="R3" s="82" t="s">
        <v>35</v>
      </c>
      <c r="S3" s="82" t="s">
        <v>29</v>
      </c>
      <c r="T3" s="82" t="s">
        <v>30</v>
      </c>
      <c r="V3" s="82" t="s">
        <v>13</v>
      </c>
      <c r="W3" s="84"/>
      <c r="X3" s="85" t="s">
        <v>15</v>
      </c>
      <c r="Y3" s="82" t="s">
        <v>19</v>
      </c>
      <c r="Z3" s="86" t="s">
        <v>18</v>
      </c>
      <c r="AA3" s="175" t="s">
        <v>24</v>
      </c>
      <c r="AB3" s="176"/>
      <c r="AC3" s="175" t="s">
        <v>22</v>
      </c>
      <c r="AD3" s="177"/>
      <c r="AE3" s="176"/>
      <c r="AF3" s="175" t="s">
        <v>21</v>
      </c>
      <c r="AG3" s="177"/>
      <c r="AH3" s="176"/>
      <c r="AI3" s="175" t="s">
        <v>23</v>
      </c>
      <c r="AJ3" s="177"/>
      <c r="AK3" s="176"/>
    </row>
    <row r="4" spans="1:37" x14ac:dyDescent="0.2">
      <c r="A4" s="87" t="s">
        <v>36</v>
      </c>
      <c r="B4" s="88" t="s">
        <v>37</v>
      </c>
      <c r="C4" s="89" t="s">
        <v>38</v>
      </c>
      <c r="D4" s="89"/>
      <c r="E4" s="90"/>
      <c r="F4" s="89" t="s">
        <v>38</v>
      </c>
      <c r="G4" s="89"/>
      <c r="H4" s="90"/>
      <c r="I4" s="89" t="s">
        <v>38</v>
      </c>
      <c r="J4" s="89"/>
      <c r="K4" s="90"/>
      <c r="L4" s="89" t="s">
        <v>38</v>
      </c>
      <c r="M4" s="89"/>
      <c r="N4" s="90"/>
      <c r="O4" s="89" t="s">
        <v>38</v>
      </c>
      <c r="P4" s="89"/>
      <c r="Q4" s="90"/>
      <c r="R4" s="89" t="s">
        <v>38</v>
      </c>
      <c r="S4" s="89"/>
      <c r="T4" s="89"/>
      <c r="V4" s="89"/>
      <c r="W4" s="91"/>
      <c r="X4" s="92"/>
      <c r="Y4" s="93"/>
      <c r="Z4" s="89">
        <v>80</v>
      </c>
      <c r="AA4" s="87">
        <v>20</v>
      </c>
      <c r="AB4" s="94">
        <v>40</v>
      </c>
      <c r="AC4" s="87">
        <v>20</v>
      </c>
      <c r="AD4" s="94">
        <v>40</v>
      </c>
      <c r="AE4" s="87">
        <v>80</v>
      </c>
      <c r="AF4" s="94">
        <v>20</v>
      </c>
      <c r="AG4" s="87">
        <v>40</v>
      </c>
      <c r="AH4" s="87">
        <v>80</v>
      </c>
      <c r="AI4" s="94">
        <v>20</v>
      </c>
      <c r="AJ4" s="87">
        <v>40</v>
      </c>
      <c r="AK4" s="88">
        <v>80</v>
      </c>
    </row>
    <row r="5" spans="1:37" x14ac:dyDescent="0.2">
      <c r="A5" s="95" t="s">
        <v>39</v>
      </c>
      <c r="B5" s="96" t="s">
        <v>39</v>
      </c>
      <c r="C5" s="97">
        <v>11.552699386503066</v>
      </c>
      <c r="D5" s="98">
        <f>AVERAGE(C5:C11)</f>
        <v>12.492508020030181</v>
      </c>
      <c r="E5" s="99">
        <f>STDEV(C5:C11)/SQRT(COUNT(C5:C11))</f>
        <v>0.4138300452658259</v>
      </c>
      <c r="F5" s="100">
        <v>1.0951819999999999</v>
      </c>
      <c r="G5" s="101">
        <f>AVERAGE(F5:F13)</f>
        <v>0.97964068240528968</v>
      </c>
      <c r="H5" s="102">
        <f>STDEV(F5:F13)/SQRT(COUNT(F5:F13))</f>
        <v>6.5615833703801571E-2</v>
      </c>
      <c r="I5" s="100">
        <v>0.93447200000000008</v>
      </c>
      <c r="J5" s="101">
        <f>AVERAGE(I5:I13)</f>
        <v>0.8131201102383534</v>
      </c>
      <c r="K5" s="102">
        <f>STDEV(I5:I13)/SQRT(COUNT(I5:I13))</f>
        <v>6.9222864813903287E-2</v>
      </c>
      <c r="L5" s="103">
        <v>1.5424640000000001</v>
      </c>
      <c r="M5" s="101">
        <f>AVERAGE(L5:L13)</f>
        <v>1.2578876732430035</v>
      </c>
      <c r="N5" s="102">
        <f>STDEV(L5:L13)/SQRT(COUNT(L5:L13))</f>
        <v>9.7867725469350852E-2</v>
      </c>
      <c r="O5" s="103">
        <v>0.70050200000000007</v>
      </c>
      <c r="P5" s="101">
        <f>AVERAGE(O5:O13)</f>
        <v>0.56353170711894041</v>
      </c>
      <c r="Q5" s="102">
        <f>STDEV(O5:O13)/SQRT(COUNT(O5:O13))</f>
        <v>3.4327389054251721E-2</v>
      </c>
      <c r="R5" s="103">
        <v>1.114498</v>
      </c>
      <c r="S5" s="101">
        <f>AVERAGE(R5:R11)</f>
        <v>0.61038351477526132</v>
      </c>
      <c r="T5" s="104">
        <f>STDEV(R5:R11)/SQRT(COUNT(R5:R11))</f>
        <v>0.11934521655607409</v>
      </c>
      <c r="V5" s="87" t="s">
        <v>14</v>
      </c>
      <c r="W5" s="88"/>
      <c r="X5" s="105" t="s">
        <v>15</v>
      </c>
      <c r="Y5" s="87" t="s">
        <v>20</v>
      </c>
      <c r="Z5" s="87" t="s">
        <v>20</v>
      </c>
      <c r="AA5" s="87" t="s">
        <v>20</v>
      </c>
      <c r="AB5" s="105" t="s">
        <v>20</v>
      </c>
      <c r="AC5" s="87" t="s">
        <v>20</v>
      </c>
      <c r="AD5" s="105" t="s">
        <v>20</v>
      </c>
      <c r="AE5" s="87" t="s">
        <v>20</v>
      </c>
      <c r="AF5" s="105" t="s">
        <v>20</v>
      </c>
      <c r="AG5" s="87" t="s">
        <v>20</v>
      </c>
      <c r="AH5" s="87" t="s">
        <v>20</v>
      </c>
      <c r="AI5" s="105" t="s">
        <v>20</v>
      </c>
      <c r="AJ5" s="87" t="s">
        <v>20</v>
      </c>
      <c r="AK5" s="106" t="s">
        <v>20</v>
      </c>
    </row>
    <row r="6" spans="1:37" x14ac:dyDescent="0.2">
      <c r="A6" s="91"/>
      <c r="B6" s="96"/>
      <c r="C6" s="97">
        <v>11.584282208588958</v>
      </c>
      <c r="D6" s="107"/>
      <c r="E6" s="108"/>
      <c r="F6" s="100">
        <v>0.77646799999999994</v>
      </c>
      <c r="G6" s="109"/>
      <c r="H6" s="110"/>
      <c r="I6" s="100">
        <v>0.93042400000000014</v>
      </c>
      <c r="J6" s="109"/>
      <c r="K6" s="110"/>
      <c r="L6" s="103">
        <v>1.3068219999999999</v>
      </c>
      <c r="M6" s="109"/>
      <c r="N6" s="110"/>
      <c r="O6" s="103">
        <v>0.55897600000000003</v>
      </c>
      <c r="P6" s="109"/>
      <c r="Q6" s="110"/>
      <c r="R6" s="103">
        <v>0.59796000000000005</v>
      </c>
      <c r="S6" s="109"/>
      <c r="T6" s="109"/>
      <c r="V6" s="91" t="s">
        <v>10</v>
      </c>
      <c r="W6" s="91" t="s">
        <v>26</v>
      </c>
      <c r="X6" s="111">
        <v>12.492508020030181</v>
      </c>
      <c r="Y6" s="109">
        <v>3.6807646985360436</v>
      </c>
      <c r="Z6" s="109">
        <v>6.0310166973918813</v>
      </c>
      <c r="AA6" s="109">
        <v>3.5563165816100382</v>
      </c>
      <c r="AB6" s="111">
        <v>3.6013838006171355</v>
      </c>
      <c r="AC6" s="109">
        <v>3.6310424340917296</v>
      </c>
      <c r="AD6" s="111">
        <v>4.1968384173989808</v>
      </c>
      <c r="AE6" s="109">
        <v>4.7628495726495732</v>
      </c>
      <c r="AF6" s="111">
        <v>5.4457650061349696</v>
      </c>
      <c r="AG6" s="109">
        <v>9.6633650306748446</v>
      </c>
      <c r="AH6" s="109">
        <v>11.516038343558282</v>
      </c>
      <c r="AI6" s="111">
        <v>4.6407222792022784</v>
      </c>
      <c r="AJ6" s="109">
        <v>4.221612535612536</v>
      </c>
      <c r="AK6" s="112">
        <v>5.0414375827615263</v>
      </c>
    </row>
    <row r="7" spans="1:37" x14ac:dyDescent="0.2">
      <c r="A7" s="91"/>
      <c r="B7" s="96"/>
      <c r="C7" s="97">
        <v>12.395997536945814</v>
      </c>
      <c r="D7" s="107"/>
      <c r="E7" s="108"/>
      <c r="F7" s="100">
        <v>1.187252</v>
      </c>
      <c r="G7" s="109"/>
      <c r="H7" s="110"/>
      <c r="I7" s="100">
        <v>0.94778200000000012</v>
      </c>
      <c r="J7" s="109"/>
      <c r="K7" s="110"/>
      <c r="L7" s="103">
        <v>1.4815240000000001</v>
      </c>
      <c r="M7" s="109"/>
      <c r="N7" s="110"/>
      <c r="O7" s="103">
        <v>0.71337200000000012</v>
      </c>
      <c r="P7" s="109"/>
      <c r="Q7" s="110"/>
      <c r="R7" s="103">
        <v>0.559504</v>
      </c>
      <c r="S7" s="109"/>
      <c r="T7" s="109"/>
      <c r="V7" s="89" t="s">
        <v>17</v>
      </c>
      <c r="W7" s="89"/>
      <c r="X7" s="113">
        <v>0.4138300452658259</v>
      </c>
      <c r="Y7" s="114">
        <v>0.17990754668268205</v>
      </c>
      <c r="Z7" s="114">
        <v>0.98121419687323075</v>
      </c>
      <c r="AA7" s="114">
        <v>0.22056550467764741</v>
      </c>
      <c r="AB7" s="113">
        <v>0.59336205564687816</v>
      </c>
      <c r="AC7" s="114">
        <v>0.55422396488819836</v>
      </c>
      <c r="AD7" s="113">
        <v>0.80802477847476828</v>
      </c>
      <c r="AE7" s="114">
        <v>0.19178552424011996</v>
      </c>
      <c r="AF7" s="113">
        <v>0.57760908651412413</v>
      </c>
      <c r="AG7" s="114">
        <v>1.2735054582996601</v>
      </c>
      <c r="AH7" s="114">
        <v>0.96817307315931722</v>
      </c>
      <c r="AI7" s="113">
        <v>0.50666809964997472</v>
      </c>
      <c r="AJ7" s="114">
        <v>0.70248046656356222</v>
      </c>
      <c r="AK7" s="115">
        <v>0.28151186320994037</v>
      </c>
    </row>
    <row r="8" spans="1:37" x14ac:dyDescent="0.2">
      <c r="A8" s="91"/>
      <c r="B8" s="96"/>
      <c r="C8" s="97">
        <v>11.460862068965517</v>
      </c>
      <c r="D8" s="107"/>
      <c r="E8" s="108"/>
      <c r="F8" s="100">
        <v>0.99589600000000011</v>
      </c>
      <c r="G8" s="109"/>
      <c r="H8" s="110"/>
      <c r="I8" s="100">
        <v>0.79969999999999997</v>
      </c>
      <c r="J8" s="109"/>
      <c r="K8" s="110"/>
      <c r="L8" s="103">
        <v>1.370314</v>
      </c>
      <c r="M8" s="109"/>
      <c r="N8" s="110"/>
      <c r="O8" s="103">
        <v>0.50179800000000008</v>
      </c>
      <c r="P8" s="109"/>
      <c r="Q8" s="110"/>
      <c r="R8" s="116">
        <v>0.96799999999999997</v>
      </c>
      <c r="S8" s="109"/>
      <c r="T8" s="109"/>
      <c r="V8" s="91" t="s">
        <v>10</v>
      </c>
      <c r="W8" s="91" t="s">
        <v>54</v>
      </c>
      <c r="X8" s="111">
        <v>0.97964068240528968</v>
      </c>
      <c r="Y8" s="109">
        <v>0.29814872213973936</v>
      </c>
      <c r="Z8" s="109">
        <v>0.5331773333333335</v>
      </c>
      <c r="AA8" s="109">
        <v>0.41237583856041116</v>
      </c>
      <c r="AB8" s="111">
        <v>0.38359608826049696</v>
      </c>
      <c r="AC8" s="109">
        <v>0.2697721780827414</v>
      </c>
      <c r="AD8" s="111">
        <v>0.32033495445608123</v>
      </c>
      <c r="AE8" s="109">
        <v>0.39317207977207974</v>
      </c>
      <c r="AF8" s="111">
        <v>0.41329379600000005</v>
      </c>
      <c r="AG8" s="109">
        <v>0.70383879999999999</v>
      </c>
      <c r="AH8" s="109">
        <v>0.7178424000000001</v>
      </c>
      <c r="AI8" s="111">
        <v>0.3839156011396011</v>
      </c>
      <c r="AJ8" s="109">
        <v>0.39903544159544169</v>
      </c>
      <c r="AK8" s="112">
        <v>0.41036342843385099</v>
      </c>
    </row>
    <row r="9" spans="1:37" x14ac:dyDescent="0.2">
      <c r="A9" s="91"/>
      <c r="B9" s="96"/>
      <c r="C9" s="117">
        <v>14.304700854700858</v>
      </c>
      <c r="D9" s="107"/>
      <c r="E9" s="108"/>
      <c r="F9" s="100">
        <v>1.0528980000000001</v>
      </c>
      <c r="G9" s="109"/>
      <c r="H9" s="110"/>
      <c r="I9" s="116">
        <v>1.0780000000000001</v>
      </c>
      <c r="J9" s="109"/>
      <c r="K9" s="110"/>
      <c r="L9" s="103">
        <v>1.2753399999999999</v>
      </c>
      <c r="M9" s="109"/>
      <c r="N9" s="110"/>
      <c r="O9" s="103">
        <v>0.48124999999999996</v>
      </c>
      <c r="P9" s="109"/>
      <c r="Q9" s="110"/>
      <c r="R9" s="81">
        <v>0.35413105413105411</v>
      </c>
      <c r="S9" s="109"/>
      <c r="T9" s="112"/>
      <c r="V9" s="89" t="s">
        <v>17</v>
      </c>
      <c r="W9" s="89"/>
      <c r="X9" s="113">
        <v>6.5615833703801571E-2</v>
      </c>
      <c r="Y9" s="114">
        <v>3.2199840476955038E-2</v>
      </c>
      <c r="Z9" s="114">
        <v>3.8687613399869356E-2</v>
      </c>
      <c r="AA9" s="114">
        <v>1.9696246093309371E-2</v>
      </c>
      <c r="AB9" s="113">
        <v>4.6727314613237002E-2</v>
      </c>
      <c r="AC9" s="114">
        <v>6.5720337169182505E-2</v>
      </c>
      <c r="AD9" s="113">
        <v>5.0182700818373505E-2</v>
      </c>
      <c r="AE9" s="114">
        <v>2.7964525598089596E-2</v>
      </c>
      <c r="AF9" s="113">
        <v>2.3541824633906389E-2</v>
      </c>
      <c r="AG9" s="114">
        <v>5.548009279228043E-2</v>
      </c>
      <c r="AH9" s="114">
        <v>6.4514078694188876E-2</v>
      </c>
      <c r="AI9" s="113">
        <v>4.7640646125777918E-2</v>
      </c>
      <c r="AJ9" s="114">
        <v>4.8906353700953649E-2</v>
      </c>
      <c r="AK9" s="115">
        <v>3.0518780092251029E-2</v>
      </c>
    </row>
    <row r="10" spans="1:37" x14ac:dyDescent="0.2">
      <c r="A10" s="95"/>
      <c r="B10" s="96"/>
      <c r="C10" s="118">
        <v>12.600422535211267</v>
      </c>
      <c r="D10" s="98"/>
      <c r="E10" s="99"/>
      <c r="F10" s="116">
        <v>1.2870000000000001</v>
      </c>
      <c r="G10" s="101"/>
      <c r="H10" s="102"/>
      <c r="I10" s="81">
        <v>0.71923076923076923</v>
      </c>
      <c r="J10" s="101"/>
      <c r="K10" s="102"/>
      <c r="L10" s="116">
        <v>1.639</v>
      </c>
      <c r="M10" s="101"/>
      <c r="N10" s="102"/>
      <c r="O10" s="116">
        <v>0.42899999999999999</v>
      </c>
      <c r="P10" s="101"/>
      <c r="Q10" s="102"/>
      <c r="R10" s="81">
        <v>0.31915492957746477</v>
      </c>
      <c r="S10" s="101"/>
      <c r="T10" s="101"/>
      <c r="V10" s="91" t="s">
        <v>10</v>
      </c>
      <c r="W10" s="91" t="s">
        <v>55</v>
      </c>
      <c r="X10" s="111">
        <v>0.8131201102383534</v>
      </c>
      <c r="Y10" s="109">
        <v>0.44739285707836768</v>
      </c>
      <c r="Z10" s="109">
        <v>0.63797800000000005</v>
      </c>
      <c r="AA10" s="109">
        <v>0.64796390745501276</v>
      </c>
      <c r="AB10" s="111">
        <v>0.61680446786632392</v>
      </c>
      <c r="AC10" s="109">
        <v>0.40581767986838402</v>
      </c>
      <c r="AD10" s="111">
        <v>0.51123820873961723</v>
      </c>
      <c r="AE10" s="109">
        <v>0.58444404558404561</v>
      </c>
      <c r="AF10" s="111">
        <v>0.59966160000000002</v>
      </c>
      <c r="AG10" s="109">
        <v>0.81339133333333324</v>
      </c>
      <c r="AH10" s="109">
        <v>0.86855559999999998</v>
      </c>
      <c r="AI10" s="111">
        <v>0.43127465527065523</v>
      </c>
      <c r="AJ10" s="109">
        <v>0.49743532763532761</v>
      </c>
      <c r="AK10" s="112">
        <v>0.59436481280847475</v>
      </c>
    </row>
    <row r="11" spans="1:37" x14ac:dyDescent="0.2">
      <c r="A11" s="95"/>
      <c r="B11" s="96"/>
      <c r="C11" s="98">
        <v>13.548591549295775</v>
      </c>
      <c r="D11" s="98"/>
      <c r="E11" s="99"/>
      <c r="F11" s="81">
        <v>0.87122507122507131</v>
      </c>
      <c r="G11" s="101"/>
      <c r="H11" s="102"/>
      <c r="I11" s="81">
        <v>0.57633802816901414</v>
      </c>
      <c r="J11" s="101"/>
      <c r="K11" s="102"/>
      <c r="L11" s="81">
        <v>1.0028490028490031</v>
      </c>
      <c r="M11" s="101"/>
      <c r="N11" s="102"/>
      <c r="O11" s="81">
        <v>0.66125356125356138</v>
      </c>
      <c r="P11" s="101"/>
      <c r="Q11" s="102"/>
      <c r="R11" s="119">
        <v>0.35943661971830987</v>
      </c>
      <c r="S11" s="101"/>
      <c r="T11" s="101"/>
      <c r="V11" s="89" t="s">
        <v>17</v>
      </c>
      <c r="W11" s="89"/>
      <c r="X11" s="113">
        <v>6.9222864813903287E-2</v>
      </c>
      <c r="Y11" s="114">
        <v>4.2085964926213894E-2</v>
      </c>
      <c r="Z11" s="114">
        <v>1.5801250937821344E-2</v>
      </c>
      <c r="AA11" s="114">
        <v>1.7160987166203623E-2</v>
      </c>
      <c r="AB11" s="113">
        <v>7.1719426139143783E-2</v>
      </c>
      <c r="AC11" s="114">
        <v>9.5101175397488663E-2</v>
      </c>
      <c r="AD11" s="113">
        <v>5.2320307037897446E-2</v>
      </c>
      <c r="AE11" s="114">
        <v>3.5870579061637743E-2</v>
      </c>
      <c r="AF11" s="113">
        <v>2.1910181947213503E-2</v>
      </c>
      <c r="AG11" s="114">
        <v>2.4786982996009056E-2</v>
      </c>
      <c r="AH11" s="114">
        <v>6.5104092800376295E-2</v>
      </c>
      <c r="AI11" s="113">
        <v>1.5684400571034991E-2</v>
      </c>
      <c r="AJ11" s="114">
        <v>5.719742588931967E-2</v>
      </c>
      <c r="AK11" s="115">
        <v>4.3091019659212464E-2</v>
      </c>
    </row>
    <row r="12" spans="1:37" x14ac:dyDescent="0.2">
      <c r="A12" s="95"/>
      <c r="B12" s="96"/>
      <c r="C12" s="118"/>
      <c r="D12" s="98"/>
      <c r="E12" s="99"/>
      <c r="F12" s="81">
        <v>0.86760563380281674</v>
      </c>
      <c r="G12" s="101"/>
      <c r="H12" s="102"/>
      <c r="I12" s="119">
        <v>0.51901408450704223</v>
      </c>
      <c r="J12" s="101"/>
      <c r="K12" s="102"/>
      <c r="L12" s="81">
        <v>0.81647887323943658</v>
      </c>
      <c r="M12" s="101"/>
      <c r="N12" s="102"/>
      <c r="O12" s="81">
        <v>0.52366197183098595</v>
      </c>
      <c r="P12" s="101"/>
      <c r="Q12" s="102"/>
      <c r="R12" s="81"/>
      <c r="S12" s="101"/>
      <c r="T12" s="101"/>
      <c r="V12" s="91" t="s">
        <v>10</v>
      </c>
      <c r="W12" s="91" t="s">
        <v>56</v>
      </c>
      <c r="X12" s="111">
        <v>1.2578876732430035</v>
      </c>
      <c r="Y12" s="109">
        <v>0.57661526579546929</v>
      </c>
      <c r="Z12" s="109">
        <v>0.80274333333333336</v>
      </c>
      <c r="AA12" s="109">
        <v>0.64377417172236506</v>
      </c>
      <c r="AB12" s="111">
        <v>0.59066127763496212</v>
      </c>
      <c r="AC12" s="109">
        <v>0.55640158099594728</v>
      </c>
      <c r="AD12" s="111">
        <v>0.633135692789214</v>
      </c>
      <c r="AE12" s="109">
        <v>0.69474926381766378</v>
      </c>
      <c r="AF12" s="111">
        <v>0.80794320000000008</v>
      </c>
      <c r="AG12" s="109">
        <v>1.0573144999999999</v>
      </c>
      <c r="AH12" s="109">
        <v>1.1119130000000002</v>
      </c>
      <c r="AI12" s="111">
        <v>0.61652780626780623</v>
      </c>
      <c r="AJ12" s="109">
        <v>0.65047236467236458</v>
      </c>
      <c r="AK12" s="112">
        <v>0.70821162373099</v>
      </c>
    </row>
    <row r="13" spans="1:37" x14ac:dyDescent="0.2">
      <c r="A13" s="93"/>
      <c r="B13" s="88"/>
      <c r="C13" s="120"/>
      <c r="D13" s="120"/>
      <c r="E13" s="121"/>
      <c r="F13" s="122">
        <v>0.68323943661971842</v>
      </c>
      <c r="G13" s="123"/>
      <c r="H13" s="124"/>
      <c r="I13" s="122"/>
      <c r="J13" s="123"/>
      <c r="K13" s="124"/>
      <c r="L13" s="122">
        <v>0.88619718309859152</v>
      </c>
      <c r="M13" s="123"/>
      <c r="N13" s="124"/>
      <c r="O13" s="122">
        <v>0.50197183098591547</v>
      </c>
      <c r="P13" s="123"/>
      <c r="Q13" s="124"/>
      <c r="R13" s="125"/>
      <c r="S13" s="123"/>
      <c r="T13" s="123"/>
      <c r="V13" s="89" t="s">
        <v>17</v>
      </c>
      <c r="W13" s="89"/>
      <c r="X13" s="113">
        <v>9.7867725469350852E-2</v>
      </c>
      <c r="Y13" s="114">
        <v>5.4373735779295475E-2</v>
      </c>
      <c r="Z13" s="114">
        <v>5.3619263873267826E-2</v>
      </c>
      <c r="AA13" s="114">
        <v>2.5576572346532791E-2</v>
      </c>
      <c r="AB13" s="113">
        <v>4.4426611117292014E-2</v>
      </c>
      <c r="AC13" s="114">
        <v>0.11646902252231174</v>
      </c>
      <c r="AD13" s="113">
        <v>7.842979864583878E-2</v>
      </c>
      <c r="AE13" s="114">
        <v>5.4973695511524028E-2</v>
      </c>
      <c r="AF13" s="113">
        <v>1.9198556368643978E-2</v>
      </c>
      <c r="AG13" s="114">
        <v>6.3712351718765853E-2</v>
      </c>
      <c r="AH13" s="114">
        <v>9.9514257439825976E-2</v>
      </c>
      <c r="AI13" s="113">
        <v>3.6357416600323565E-2</v>
      </c>
      <c r="AJ13" s="114">
        <v>6.010298780786464E-2</v>
      </c>
      <c r="AK13" s="115">
        <v>5.6168563004554403E-2</v>
      </c>
    </row>
    <row r="14" spans="1:37" x14ac:dyDescent="0.2">
      <c r="A14" s="95" t="s">
        <v>39</v>
      </c>
      <c r="B14" s="96" t="s">
        <v>40</v>
      </c>
      <c r="C14" s="126">
        <v>3.4506403940886696</v>
      </c>
      <c r="D14" s="98">
        <f>AVERAGE(C14:C20)</f>
        <v>3.6807646985360436</v>
      </c>
      <c r="E14" s="99">
        <f>STDEV(C14:C20)/SQRT(COUNT(C14:C20))</f>
        <v>0.17990754668268205</v>
      </c>
      <c r="F14" s="127">
        <v>0.162382</v>
      </c>
      <c r="G14" s="101">
        <f>AVERAGE(F14:F22)</f>
        <v>0.29814872213973936</v>
      </c>
      <c r="H14" s="102">
        <f>STDEV(F14:F22)/SQRT(COUNT(F14:F22))</f>
        <v>3.2199840476955038E-2</v>
      </c>
      <c r="I14" s="127">
        <v>0.29264400000000007</v>
      </c>
      <c r="J14" s="101">
        <f>AVERAGE(I14:I22)</f>
        <v>0.44739285707836768</v>
      </c>
      <c r="K14" s="102">
        <f>STDEV(I14:I22)/SQRT(COUNT(I14:I22))</f>
        <v>4.2085964926213894E-2</v>
      </c>
      <c r="L14" s="127">
        <v>0.392986</v>
      </c>
      <c r="M14" s="101">
        <f>AVERAGE(L14:L22)</f>
        <v>0.57661526579546929</v>
      </c>
      <c r="N14" s="102">
        <f>STDEV(L14:L22)/SQRT(COUNT(L14:L22))</f>
        <v>5.4373735779295475E-2</v>
      </c>
      <c r="O14" s="127">
        <v>0.46954600000000007</v>
      </c>
      <c r="P14" s="101">
        <f>AVERAGE(O14:O22)</f>
        <v>0.5614652299065046</v>
      </c>
      <c r="Q14" s="102">
        <f>STDEV(O14:O22)/SQRT(COUNT(O14:O22))</f>
        <v>5.2131098276670861E-2</v>
      </c>
      <c r="R14" s="127">
        <v>0.577654</v>
      </c>
      <c r="S14" s="101">
        <f>AVERAGE(R14:R22)</f>
        <v>0.56937545048575722</v>
      </c>
      <c r="T14" s="104">
        <f>STDEV(R14:R22)/SQRT(COUNT(R14:R22))</f>
        <v>6.3995219938329101E-2</v>
      </c>
      <c r="V14" s="91" t="s">
        <v>10</v>
      </c>
      <c r="W14" s="91" t="s">
        <v>57</v>
      </c>
      <c r="X14" s="111">
        <v>0.56353170711894041</v>
      </c>
      <c r="Y14" s="109">
        <v>0.5614652299065046</v>
      </c>
      <c r="Z14" s="109">
        <v>0.60317799999999999</v>
      </c>
      <c r="AA14" s="109">
        <v>0.53754782519280186</v>
      </c>
      <c r="AB14" s="111">
        <v>0.65235366238217651</v>
      </c>
      <c r="AC14" s="109">
        <v>0.70039272099835481</v>
      </c>
      <c r="AD14" s="111">
        <v>0.64895727298262518</v>
      </c>
      <c r="AE14" s="109">
        <v>0.71276809116809114</v>
      </c>
      <c r="AF14" s="111">
        <v>0.65480519999999998</v>
      </c>
      <c r="AG14" s="109">
        <v>0.62817333333333336</v>
      </c>
      <c r="AH14" s="109">
        <v>0.64234866666666679</v>
      </c>
      <c r="AI14" s="111">
        <v>0.67994615384615387</v>
      </c>
      <c r="AJ14" s="109">
        <v>0.67694928774928775</v>
      </c>
      <c r="AK14" s="112">
        <v>0.7380661339833875</v>
      </c>
    </row>
    <row r="15" spans="1:37" x14ac:dyDescent="0.2">
      <c r="A15" s="95"/>
      <c r="B15" s="96"/>
      <c r="C15" s="128">
        <v>4.3010000000000002</v>
      </c>
      <c r="D15" s="98"/>
      <c r="E15" s="99"/>
      <c r="F15" s="127">
        <v>0.42063999999999996</v>
      </c>
      <c r="G15" s="101"/>
      <c r="H15" s="102"/>
      <c r="I15" s="127">
        <v>0.62913400000000008</v>
      </c>
      <c r="J15" s="101"/>
      <c r="K15" s="102"/>
      <c r="L15" s="127">
        <v>0.83705600000000002</v>
      </c>
      <c r="M15" s="101"/>
      <c r="N15" s="102"/>
      <c r="O15" s="127">
        <v>0.54436799999999996</v>
      </c>
      <c r="P15" s="101"/>
      <c r="Q15" s="102"/>
      <c r="R15" s="127">
        <v>0.72175400000000001</v>
      </c>
      <c r="S15" s="101"/>
      <c r="T15" s="101"/>
      <c r="V15" s="89" t="s">
        <v>17</v>
      </c>
      <c r="W15" s="89"/>
      <c r="X15" s="113">
        <v>3.4327389054251721E-2</v>
      </c>
      <c r="Y15" s="114">
        <v>5.2131098276670861E-2</v>
      </c>
      <c r="Z15" s="114">
        <v>4.5083006723154836E-2</v>
      </c>
      <c r="AA15" s="114">
        <v>1.2790447494129751E-2</v>
      </c>
      <c r="AB15" s="113">
        <v>6.1359491587029906E-2</v>
      </c>
      <c r="AC15" s="114">
        <v>5.5498853235568607E-2</v>
      </c>
      <c r="AD15" s="113">
        <v>3.2916072085206853E-2</v>
      </c>
      <c r="AE15" s="114">
        <v>1.7583310667202791E-2</v>
      </c>
      <c r="AF15" s="113">
        <v>4.7879815779094295E-2</v>
      </c>
      <c r="AG15" s="114">
        <v>8.1534993169258985E-3</v>
      </c>
      <c r="AH15" s="114">
        <v>2.2383701884282781E-2</v>
      </c>
      <c r="AI15" s="113">
        <v>0.1486963296045663</v>
      </c>
      <c r="AJ15" s="114">
        <v>7.0926967692015244E-2</v>
      </c>
      <c r="AK15" s="115">
        <v>3.6257219350670278E-2</v>
      </c>
    </row>
    <row r="16" spans="1:37" x14ac:dyDescent="0.2">
      <c r="A16" s="95"/>
      <c r="B16" s="96"/>
      <c r="C16" s="128">
        <v>3.2450000000000001</v>
      </c>
      <c r="D16" s="98"/>
      <c r="E16" s="99"/>
      <c r="F16" s="127">
        <v>0.35791800000000001</v>
      </c>
      <c r="G16" s="101"/>
      <c r="H16" s="102"/>
      <c r="I16" s="127">
        <v>0.58775200000000005</v>
      </c>
      <c r="J16" s="101"/>
      <c r="K16" s="102"/>
      <c r="L16" s="127">
        <v>0.69330800000000004</v>
      </c>
      <c r="M16" s="101"/>
      <c r="N16" s="102"/>
      <c r="O16" s="127">
        <v>0.60392200000000007</v>
      </c>
      <c r="P16" s="101"/>
      <c r="Q16" s="102"/>
      <c r="R16" s="127">
        <v>0.7377260000000001</v>
      </c>
      <c r="S16" s="101"/>
      <c r="T16" s="101"/>
      <c r="V16" s="91" t="s">
        <v>10</v>
      </c>
      <c r="W16" s="91" t="s">
        <v>58</v>
      </c>
      <c r="X16" s="111">
        <v>0.61038351477526132</v>
      </c>
      <c r="Y16" s="109">
        <v>0.56937545048575722</v>
      </c>
      <c r="Z16" s="109">
        <v>0.75360559999999999</v>
      </c>
      <c r="AA16" s="109">
        <v>0.52137813984575843</v>
      </c>
      <c r="AB16" s="111">
        <v>0.45502369494430156</v>
      </c>
      <c r="AC16" s="109">
        <v>0.59832153762690099</v>
      </c>
      <c r="AD16" s="111">
        <v>0.60248766903414797</v>
      </c>
      <c r="AE16" s="109">
        <v>0.64971795032302071</v>
      </c>
      <c r="AF16" s="111">
        <v>1.0641748</v>
      </c>
      <c r="AG16" s="109">
        <v>0.9749645714285714</v>
      </c>
      <c r="AH16" s="109">
        <v>0.89583633333333335</v>
      </c>
      <c r="AI16" s="111">
        <v>0.84136525925925909</v>
      </c>
      <c r="AJ16" s="109">
        <v>0.65559242165242182</v>
      </c>
      <c r="AK16" s="112">
        <v>0.73244464006259768</v>
      </c>
    </row>
    <row r="17" spans="1:37" x14ac:dyDescent="0.2">
      <c r="A17" s="95"/>
      <c r="B17" s="96"/>
      <c r="C17" s="118">
        <v>3.8004225352112684</v>
      </c>
      <c r="D17" s="98"/>
      <c r="E17" s="99"/>
      <c r="F17" s="116">
        <v>0.42900000000000005</v>
      </c>
      <c r="G17" s="101"/>
      <c r="H17" s="102"/>
      <c r="I17" s="116">
        <v>0.46200000000000002</v>
      </c>
      <c r="J17" s="101"/>
      <c r="K17" s="102"/>
      <c r="L17" s="116">
        <v>0.75900000000000001</v>
      </c>
      <c r="M17" s="101"/>
      <c r="N17" s="102"/>
      <c r="O17" s="116">
        <v>0.45100000000000001</v>
      </c>
      <c r="P17" s="101"/>
      <c r="Q17" s="102"/>
      <c r="R17" s="116">
        <v>0.91300000000000014</v>
      </c>
      <c r="S17" s="101"/>
      <c r="T17" s="101"/>
      <c r="V17" s="89" t="s">
        <v>17</v>
      </c>
      <c r="W17" s="89"/>
      <c r="X17" s="113">
        <v>0.11934521655607409</v>
      </c>
      <c r="Y17" s="114">
        <v>6.3995219938329101E-2</v>
      </c>
      <c r="Z17" s="114">
        <v>5.2263505976541322E-2</v>
      </c>
      <c r="AA17" s="114">
        <v>1.9565474382022739E-2</v>
      </c>
      <c r="AB17" s="113">
        <v>3.749746388130909E-2</v>
      </c>
      <c r="AC17" s="114">
        <v>0.19026856315177237</v>
      </c>
      <c r="AD17" s="113">
        <v>0.10522826647226619</v>
      </c>
      <c r="AE17" s="114">
        <v>0.1372940064549297</v>
      </c>
      <c r="AF17" s="113">
        <v>0.16479282897335076</v>
      </c>
      <c r="AG17" s="114">
        <v>5.7912541297759031E-2</v>
      </c>
      <c r="AH17" s="114">
        <v>4.7165271612113403E-2</v>
      </c>
      <c r="AI17" s="113">
        <v>0.16546038475034999</v>
      </c>
      <c r="AJ17" s="114">
        <v>0.18263396135861534</v>
      </c>
      <c r="AK17" s="115">
        <v>0.11662091637061081</v>
      </c>
    </row>
    <row r="18" spans="1:37" x14ac:dyDescent="0.2">
      <c r="A18" s="95"/>
      <c r="B18" s="96"/>
      <c r="C18" s="98">
        <v>3.6067605633802824</v>
      </c>
      <c r="D18" s="98"/>
      <c r="E18" s="99"/>
      <c r="F18" s="116">
        <v>0.26399999999999996</v>
      </c>
      <c r="G18" s="101"/>
      <c r="H18" s="102"/>
      <c r="I18" s="81">
        <v>0.46851851851851861</v>
      </c>
      <c r="J18" s="101"/>
      <c r="K18" s="102"/>
      <c r="L18" s="116">
        <v>0.51700000000000002</v>
      </c>
      <c r="M18" s="101"/>
      <c r="N18" s="102"/>
      <c r="O18" s="116">
        <v>0.41799999999999998</v>
      </c>
      <c r="P18" s="101"/>
      <c r="Q18" s="102"/>
      <c r="R18" s="116">
        <v>0.56100000000000005</v>
      </c>
      <c r="S18" s="101"/>
      <c r="T18" s="101"/>
    </row>
    <row r="19" spans="1:37" x14ac:dyDescent="0.2">
      <c r="A19" s="95"/>
      <c r="B19" s="96"/>
      <c r="C19" s="118"/>
      <c r="D19" s="98"/>
      <c r="E19" s="99"/>
      <c r="F19" s="81">
        <v>0.29772079772079774</v>
      </c>
      <c r="G19" s="101"/>
      <c r="H19" s="102"/>
      <c r="I19" s="81">
        <v>0.3071225071225071</v>
      </c>
      <c r="J19" s="101"/>
      <c r="K19" s="102"/>
      <c r="L19" s="81">
        <v>0.56880341880341889</v>
      </c>
      <c r="M19" s="101"/>
      <c r="N19" s="102"/>
      <c r="O19" s="81">
        <v>0.88062678062678079</v>
      </c>
      <c r="P19" s="101"/>
      <c r="Q19" s="102"/>
      <c r="R19" s="81">
        <v>0.42621082621082623</v>
      </c>
      <c r="S19" s="101"/>
      <c r="T19" s="101"/>
    </row>
    <row r="20" spans="1:37" x14ac:dyDescent="0.2">
      <c r="A20" s="95"/>
      <c r="B20" s="96"/>
      <c r="C20" s="118"/>
      <c r="D20" s="98"/>
      <c r="E20" s="99"/>
      <c r="F20" s="81">
        <v>0.16139601139601142</v>
      </c>
      <c r="G20" s="101"/>
      <c r="H20" s="102"/>
      <c r="I20" s="81">
        <v>0.40591549295774648</v>
      </c>
      <c r="J20" s="101"/>
      <c r="K20" s="102"/>
      <c r="L20" s="81">
        <v>0.33532763532763538</v>
      </c>
      <c r="M20" s="101"/>
      <c r="N20" s="102"/>
      <c r="O20" s="81">
        <v>0.50299145299145309</v>
      </c>
      <c r="P20" s="101"/>
      <c r="Q20" s="102"/>
      <c r="R20" s="81">
        <v>0.29928774928774932</v>
      </c>
      <c r="S20" s="101"/>
      <c r="T20" s="101"/>
    </row>
    <row r="21" spans="1:37" x14ac:dyDescent="0.2">
      <c r="A21" s="95"/>
      <c r="B21" s="96"/>
      <c r="C21" s="118"/>
      <c r="D21" s="98"/>
      <c r="E21" s="99"/>
      <c r="F21" s="81">
        <v>0.27732394366197183</v>
      </c>
      <c r="G21" s="101"/>
      <c r="H21" s="102"/>
      <c r="I21" s="119">
        <v>0.42605633802816906</v>
      </c>
      <c r="J21" s="101"/>
      <c r="K21" s="102"/>
      <c r="L21" s="81">
        <v>0.52985915492957747</v>
      </c>
      <c r="M21" s="101"/>
      <c r="N21" s="102"/>
      <c r="O21" s="81">
        <v>0.62126760563380279</v>
      </c>
      <c r="P21" s="101"/>
      <c r="Q21" s="102"/>
      <c r="R21" s="81">
        <v>0.43535211267605639</v>
      </c>
      <c r="S21" s="101"/>
      <c r="T21" s="101"/>
    </row>
    <row r="22" spans="1:37" x14ac:dyDescent="0.2">
      <c r="A22" s="93"/>
      <c r="B22" s="88"/>
      <c r="C22" s="120"/>
      <c r="D22" s="120"/>
      <c r="E22" s="121"/>
      <c r="F22" s="122">
        <v>0.31295774647887326</v>
      </c>
      <c r="G22" s="123"/>
      <c r="H22" s="124"/>
      <c r="I22" s="122"/>
      <c r="J22" s="123"/>
      <c r="K22" s="124"/>
      <c r="L22" s="122">
        <v>0.55619718309859145</v>
      </c>
      <c r="M22" s="123"/>
      <c r="N22" s="124"/>
      <c r="O22" s="122"/>
      <c r="P22" s="123"/>
      <c r="Q22" s="124"/>
      <c r="R22" s="122">
        <v>0.4523943661971831</v>
      </c>
      <c r="S22" s="123"/>
      <c r="T22" s="123"/>
    </row>
    <row r="23" spans="1:37" x14ac:dyDescent="0.2">
      <c r="A23" s="95" t="s">
        <v>47</v>
      </c>
      <c r="B23" s="96" t="s">
        <v>48</v>
      </c>
      <c r="C23" s="129">
        <v>9.0054233128834333</v>
      </c>
      <c r="D23" s="98">
        <f>AVERAGE(C23:C28)</f>
        <v>6.0310166973918813</v>
      </c>
      <c r="E23" s="99">
        <f>STDEV(C23:C28)/SQRT(COUNT(C23:C28))</f>
        <v>0.98121419687323075</v>
      </c>
      <c r="F23" s="127">
        <v>0.65249800000000002</v>
      </c>
      <c r="G23" s="101">
        <f>AVERAGE(F23:F28)</f>
        <v>0.5331773333333335</v>
      </c>
      <c r="H23" s="102">
        <f>STDEV(F23:F28)/SQRT(COUNT(F23:F28))</f>
        <v>3.8687613399869356E-2</v>
      </c>
      <c r="I23" s="127">
        <v>0.70019399999999998</v>
      </c>
      <c r="J23" s="101">
        <f>AVERAGE(I23:I28)</f>
        <v>0.63797800000000005</v>
      </c>
      <c r="K23" s="102">
        <f>STDEV(I23:I28)/SQRT(COUNT(I23:I28))</f>
        <v>1.5801250937821344E-2</v>
      </c>
      <c r="L23" s="127">
        <v>0.93535200000000007</v>
      </c>
      <c r="M23" s="101">
        <f>AVERAGE(L23:L28)</f>
        <v>0.80274333333333336</v>
      </c>
      <c r="N23" s="102">
        <f>STDEV(L23:L28)/SQRT(COUNT(L23:L28))</f>
        <v>5.3619263873267826E-2</v>
      </c>
      <c r="O23" s="127">
        <v>0.68622399999999995</v>
      </c>
      <c r="P23" s="101">
        <f>AVERAGE(O23:O28)</f>
        <v>0.60317799999999999</v>
      </c>
      <c r="Q23" s="102">
        <f>STDEV(O23:O28)/SQRT(COUNT(O23:O28))</f>
        <v>4.5083006723154836E-2</v>
      </c>
      <c r="R23" s="127">
        <v>0.96223599999999987</v>
      </c>
      <c r="S23" s="101">
        <f>AVERAGE(R23:R28)</f>
        <v>0.75360559999999999</v>
      </c>
      <c r="T23" s="104">
        <f>STDEV(R23:R28)/SQRT(COUNT(R23:R28))</f>
        <v>5.2263505976541322E-2</v>
      </c>
    </row>
    <row r="24" spans="1:37" x14ac:dyDescent="0.2">
      <c r="A24" s="95"/>
      <c r="B24" s="96"/>
      <c r="C24" s="129">
        <v>5.3090184049079756</v>
      </c>
      <c r="D24" s="98"/>
      <c r="E24" s="99"/>
      <c r="F24" s="127">
        <v>0.49691400000000008</v>
      </c>
      <c r="G24" s="101"/>
      <c r="H24" s="102"/>
      <c r="I24" s="127">
        <v>0.62864999999999993</v>
      </c>
      <c r="J24" s="101"/>
      <c r="K24" s="102"/>
      <c r="L24" s="127">
        <v>0.64493</v>
      </c>
      <c r="M24" s="101"/>
      <c r="N24" s="102"/>
      <c r="O24" s="127">
        <v>0.50925600000000004</v>
      </c>
      <c r="P24" s="101"/>
      <c r="Q24" s="102"/>
      <c r="R24" s="127">
        <v>0.69401200000000007</v>
      </c>
      <c r="S24" s="101"/>
      <c r="T24" s="101"/>
    </row>
    <row r="25" spans="1:37" x14ac:dyDescent="0.2">
      <c r="A25" s="95"/>
      <c r="B25" s="96"/>
      <c r="C25" s="129">
        <v>3.7786083743842358</v>
      </c>
      <c r="D25" s="98"/>
      <c r="E25" s="99"/>
      <c r="F25" s="127">
        <v>0.45012000000000002</v>
      </c>
      <c r="G25" s="101"/>
      <c r="H25" s="102"/>
      <c r="I25" s="127">
        <v>0.61619800000000002</v>
      </c>
      <c r="J25" s="101"/>
      <c r="K25" s="102"/>
      <c r="L25" s="127">
        <v>0.82794800000000002</v>
      </c>
      <c r="M25" s="101"/>
      <c r="N25" s="102"/>
      <c r="O25" s="127">
        <v>0.65493000000000001</v>
      </c>
      <c r="P25" s="101"/>
      <c r="Q25" s="102"/>
      <c r="R25" s="127">
        <v>0.70888400000000007</v>
      </c>
      <c r="S25" s="101"/>
      <c r="T25" s="101"/>
    </row>
    <row r="26" spans="1:37" x14ac:dyDescent="0.2">
      <c r="A26" s="95"/>
      <c r="B26" s="96"/>
      <c r="C26" s="129">
        <v>9.0054233128834333</v>
      </c>
      <c r="D26" s="98"/>
      <c r="E26" s="99"/>
      <c r="F26" s="127">
        <v>0.65249800000000002</v>
      </c>
      <c r="G26" s="101"/>
      <c r="H26" s="102"/>
      <c r="I26" s="127">
        <v>0.62864999999999993</v>
      </c>
      <c r="J26" s="101"/>
      <c r="K26" s="102"/>
      <c r="L26" s="127">
        <v>0.93535200000000007</v>
      </c>
      <c r="M26" s="101"/>
      <c r="N26" s="102"/>
      <c r="O26" s="127">
        <v>0.68622399999999995</v>
      </c>
      <c r="P26" s="101"/>
      <c r="Q26" s="102"/>
      <c r="R26" s="127">
        <v>0.69401200000000007</v>
      </c>
      <c r="S26" s="101"/>
      <c r="T26" s="101"/>
    </row>
    <row r="27" spans="1:37" x14ac:dyDescent="0.2">
      <c r="A27" s="95"/>
      <c r="B27" s="96"/>
      <c r="C27" s="129">
        <v>5.3090184049079756</v>
      </c>
      <c r="D27" s="98"/>
      <c r="E27" s="99"/>
      <c r="F27" s="127">
        <v>0.49691400000000008</v>
      </c>
      <c r="G27" s="101"/>
      <c r="H27" s="102"/>
      <c r="I27" s="119">
        <v>0.61619800000000002</v>
      </c>
      <c r="J27" s="101"/>
      <c r="K27" s="102"/>
      <c r="L27" s="127">
        <v>0.64493</v>
      </c>
      <c r="M27" s="101"/>
      <c r="N27" s="102"/>
      <c r="O27" s="127">
        <v>0.47925600000000002</v>
      </c>
      <c r="P27" s="101"/>
      <c r="Q27" s="102"/>
      <c r="R27" s="119">
        <v>0.70888400000000007</v>
      </c>
      <c r="S27" s="101"/>
      <c r="T27" s="101"/>
    </row>
    <row r="28" spans="1:37" x14ac:dyDescent="0.2">
      <c r="A28" s="93"/>
      <c r="B28" s="88"/>
      <c r="C28" s="130">
        <v>3.7786083743842358</v>
      </c>
      <c r="D28" s="120"/>
      <c r="E28" s="121"/>
      <c r="F28" s="122">
        <v>0.45012000000000002</v>
      </c>
      <c r="G28" s="123"/>
      <c r="H28" s="124"/>
      <c r="I28" s="122"/>
      <c r="J28" s="123"/>
      <c r="K28" s="124"/>
      <c r="L28" s="122">
        <v>0.82794800000000002</v>
      </c>
      <c r="M28" s="123"/>
      <c r="N28" s="124"/>
      <c r="O28" s="122"/>
      <c r="P28" s="123"/>
      <c r="Q28" s="124"/>
      <c r="R28" s="122"/>
      <c r="S28" s="123"/>
      <c r="T28" s="123"/>
    </row>
    <row r="29" spans="1:37" s="140" customFormat="1" x14ac:dyDescent="0.2">
      <c r="A29" s="131" t="s">
        <v>52</v>
      </c>
      <c r="B29" s="132" t="s">
        <v>40</v>
      </c>
      <c r="C29" s="133">
        <v>3.1970443349753688</v>
      </c>
      <c r="D29" s="134">
        <f>AVERAGE(C29:C33)</f>
        <v>3.5563165816100382</v>
      </c>
      <c r="E29" s="135">
        <f>STDEV(C29:C33)/SQRT(COUNT(C29:C33))</f>
        <v>0.22056550467764741</v>
      </c>
      <c r="F29" s="136">
        <v>0.41747199999999995</v>
      </c>
      <c r="G29" s="137">
        <f>AVERAGE(F29:F33)</f>
        <v>0.41237583856041116</v>
      </c>
      <c r="H29" s="138">
        <f>STDEV(F29:F33)/SQRT(COUNT(F29:F33))</f>
        <v>1.9696246093309371E-2</v>
      </c>
      <c r="I29" s="136">
        <v>0.65725</v>
      </c>
      <c r="J29" s="137">
        <f>AVERAGE(I29:I33)</f>
        <v>0.64796390745501276</v>
      </c>
      <c r="K29" s="138">
        <f>STDEV(I29:I33)/SQRT(COUNT(I29:I33))</f>
        <v>1.7160987166203623E-2</v>
      </c>
      <c r="L29" s="136">
        <v>0.58366000000000007</v>
      </c>
      <c r="M29" s="137">
        <f>AVERAGE(L29:L33)</f>
        <v>0.64377417172236506</v>
      </c>
      <c r="N29" s="138">
        <f>STDEV(L29:L33)/SQRT(COUNT(L29:L33))</f>
        <v>2.5576572346532791E-2</v>
      </c>
      <c r="O29" s="136">
        <v>0.54747199999999996</v>
      </c>
      <c r="P29" s="137">
        <f>AVERAGE(O29:O33)</f>
        <v>0.53754782519280186</v>
      </c>
      <c r="Q29" s="138">
        <f>STDEV(O29:O33)/SQRT(COUNT(O29:O33))</f>
        <v>1.2790447494129751E-2</v>
      </c>
      <c r="R29" s="136">
        <v>0.45269199999999998</v>
      </c>
      <c r="S29" s="137">
        <f>AVERAGE(R29:R33)</f>
        <v>0.52137813984575843</v>
      </c>
      <c r="T29" s="139">
        <f>STDEV(R29:R33)/SQRT(COUNT(R29:R33))</f>
        <v>1.9565474382022739E-2</v>
      </c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</row>
    <row r="30" spans="1:37" x14ac:dyDescent="0.2">
      <c r="A30" s="95"/>
      <c r="B30" s="96"/>
      <c r="C30" s="129">
        <v>4.2211822660098521</v>
      </c>
      <c r="D30" s="98"/>
      <c r="E30" s="99"/>
      <c r="F30" s="127">
        <v>0.40298200000000001</v>
      </c>
      <c r="G30" s="101"/>
      <c r="H30" s="102"/>
      <c r="I30" s="127">
        <v>0.68085599999999991</v>
      </c>
      <c r="J30" s="101"/>
      <c r="K30" s="102"/>
      <c r="L30" s="127">
        <v>0.69805200000000001</v>
      </c>
      <c r="M30" s="101"/>
      <c r="N30" s="102"/>
      <c r="O30" s="127">
        <v>0.57466399999999995</v>
      </c>
      <c r="P30" s="101"/>
      <c r="Q30" s="102"/>
      <c r="R30" s="127">
        <v>0.55227599999999999</v>
      </c>
      <c r="S30" s="101"/>
      <c r="T30" s="101"/>
    </row>
    <row r="31" spans="1:37" x14ac:dyDescent="0.2">
      <c r="A31" s="95"/>
      <c r="B31" s="96"/>
      <c r="C31" s="129">
        <v>3.91525862068965</v>
      </c>
      <c r="D31" s="98"/>
      <c r="E31" s="99"/>
      <c r="F31" s="127">
        <v>0.34960000000000002</v>
      </c>
      <c r="G31" s="101"/>
      <c r="H31" s="102"/>
      <c r="I31" s="127">
        <v>0.60009400000000002</v>
      </c>
      <c r="J31" s="101"/>
      <c r="K31" s="102"/>
      <c r="L31" s="127">
        <v>0.65916399999999986</v>
      </c>
      <c r="M31" s="101"/>
      <c r="N31" s="102"/>
      <c r="O31" s="127">
        <v>0.5225439999999999</v>
      </c>
      <c r="P31" s="101"/>
      <c r="Q31" s="102"/>
      <c r="R31" s="127">
        <v>0.53637000000000001</v>
      </c>
      <c r="S31" s="101"/>
      <c r="T31" s="101"/>
    </row>
    <row r="32" spans="1:37" x14ac:dyDescent="0.2">
      <c r="A32" s="95"/>
      <c r="B32" s="96"/>
      <c r="C32" s="129">
        <v>3.3856298200514101</v>
      </c>
      <c r="D32" s="98"/>
      <c r="E32" s="99"/>
      <c r="F32" s="127">
        <v>0.41894601542416399</v>
      </c>
      <c r="G32" s="101"/>
      <c r="H32" s="102"/>
      <c r="I32" s="127">
        <v>0.61606683804627205</v>
      </c>
      <c r="J32" s="101"/>
      <c r="K32" s="102"/>
      <c r="L32" s="127">
        <v>0.69485861182519304</v>
      </c>
      <c r="M32" s="101"/>
      <c r="N32" s="102"/>
      <c r="O32" s="127">
        <v>0.49853470437017999</v>
      </c>
      <c r="P32" s="101"/>
      <c r="Q32" s="102"/>
      <c r="R32" s="127">
        <v>0.50539845758354796</v>
      </c>
      <c r="S32" s="101"/>
      <c r="T32" s="101"/>
    </row>
    <row r="33" spans="1:20" x14ac:dyDescent="0.2">
      <c r="A33" s="93"/>
      <c r="B33" s="88"/>
      <c r="C33" s="130">
        <v>3.0624678663239071</v>
      </c>
      <c r="D33" s="120"/>
      <c r="E33" s="121"/>
      <c r="F33" s="122">
        <v>0.47287917737789198</v>
      </c>
      <c r="G33" s="123"/>
      <c r="H33" s="124"/>
      <c r="I33" s="122">
        <v>0.68555269922879203</v>
      </c>
      <c r="J33" s="123"/>
      <c r="K33" s="124"/>
      <c r="L33" s="122">
        <v>0.58313624678663201</v>
      </c>
      <c r="M33" s="123"/>
      <c r="N33" s="124"/>
      <c r="O33" s="122">
        <v>0.54452442159382997</v>
      </c>
      <c r="P33" s="123"/>
      <c r="Q33" s="124"/>
      <c r="R33" s="122">
        <v>0.56015424164524397</v>
      </c>
      <c r="S33" s="123"/>
      <c r="T33" s="123"/>
    </row>
    <row r="34" spans="1:20" s="140" customFormat="1" x14ac:dyDescent="0.2">
      <c r="A34" s="131" t="s">
        <v>53</v>
      </c>
      <c r="B34" s="132" t="s">
        <v>40</v>
      </c>
      <c r="C34" s="133">
        <v>4.1492487684729058</v>
      </c>
      <c r="D34" s="134">
        <f>AVERAGE(C34:C39)</f>
        <v>3.6013838006171355</v>
      </c>
      <c r="E34" s="135">
        <f>STDEV(C34:C39)/SQRT(COUNT(C34:C39))</f>
        <v>0.59336205564687816</v>
      </c>
      <c r="F34" s="136">
        <v>0.52349999999999997</v>
      </c>
      <c r="G34" s="137">
        <f>AVERAGE(F34:F39)</f>
        <v>0.38359608826049696</v>
      </c>
      <c r="H34" s="138">
        <f>STDEV(F34:F39)/SQRT(COUNT(F34:F39))</f>
        <v>4.6727314613237002E-2</v>
      </c>
      <c r="I34" s="136">
        <v>0.78054800000000002</v>
      </c>
      <c r="J34" s="137">
        <f>AVERAGE(I34:I39)</f>
        <v>0.61680446786632392</v>
      </c>
      <c r="K34" s="138">
        <f>STDEV(I34:I39)/SQRT(COUNT(I34:I39))</f>
        <v>7.1719426139143783E-2</v>
      </c>
      <c r="L34" s="136">
        <v>0.64434800000000003</v>
      </c>
      <c r="M34" s="137">
        <f>AVERAGE(L34:L39)</f>
        <v>0.59066127763496212</v>
      </c>
      <c r="N34" s="138">
        <f>STDEV(L34:L39)/SQRT(COUNT(L34:L39))</f>
        <v>4.4426611117292014E-2</v>
      </c>
      <c r="O34" s="136">
        <v>0.61470599999999997</v>
      </c>
      <c r="P34" s="137">
        <f>AVERAGE(O34:O39)</f>
        <v>0.65235366238217651</v>
      </c>
      <c r="Q34" s="138">
        <f>STDEV(O34:O39)/SQRT(COUNT(O34:O39))</f>
        <v>6.1359491587029906E-2</v>
      </c>
      <c r="R34" s="136">
        <v>0.44701799999999997</v>
      </c>
      <c r="S34" s="137">
        <f>AVERAGE(R34:R39)</f>
        <v>0.45502369494430156</v>
      </c>
      <c r="T34" s="137">
        <f>STDEV(R34:R39)/SQRT(COUNT(R34:R39))</f>
        <v>3.749746388130909E-2</v>
      </c>
    </row>
    <row r="35" spans="1:20" x14ac:dyDescent="0.2">
      <c r="A35" s="95"/>
      <c r="B35" s="96"/>
      <c r="C35" s="129">
        <v>6.2224014778325101</v>
      </c>
      <c r="D35" s="98"/>
      <c r="E35" s="99"/>
      <c r="F35" s="127">
        <v>0.51143000000000005</v>
      </c>
      <c r="G35" s="101"/>
      <c r="H35" s="102"/>
      <c r="I35" s="127">
        <v>0.84245000000000003</v>
      </c>
      <c r="J35" s="101"/>
      <c r="K35" s="102"/>
      <c r="L35" s="127">
        <v>0.61042200000000002</v>
      </c>
      <c r="M35" s="101"/>
      <c r="N35" s="102"/>
      <c r="O35" s="127">
        <v>0.457256</v>
      </c>
      <c r="P35" s="101"/>
      <c r="Q35" s="102"/>
      <c r="R35" s="127">
        <v>0.49208400000000002</v>
      </c>
      <c r="S35" s="101"/>
      <c r="T35" s="101"/>
    </row>
    <row r="36" spans="1:20" x14ac:dyDescent="0.2">
      <c r="A36" s="95"/>
      <c r="B36" s="96"/>
      <c r="C36" s="129">
        <v>2.3033620689655172</v>
      </c>
      <c r="D36" s="98"/>
      <c r="E36" s="99"/>
      <c r="F36" s="127">
        <v>0.29949999999999999</v>
      </c>
      <c r="G36" s="101"/>
      <c r="H36" s="102"/>
      <c r="I36" s="127">
        <v>0.48965400000000009</v>
      </c>
      <c r="J36" s="101"/>
      <c r="K36" s="102"/>
      <c r="L36" s="127">
        <v>0.52302800000000005</v>
      </c>
      <c r="M36" s="101"/>
      <c r="N36" s="102"/>
      <c r="O36" s="127">
        <v>0.58706999999999998</v>
      </c>
      <c r="P36" s="101"/>
      <c r="Q36" s="102"/>
      <c r="R36" s="127">
        <v>0.61263400000000001</v>
      </c>
      <c r="S36" s="101"/>
      <c r="T36" s="101"/>
    </row>
    <row r="37" spans="1:20" x14ac:dyDescent="0.2">
      <c r="A37" s="95"/>
      <c r="B37" s="96"/>
      <c r="C37" s="129">
        <v>2.5746786632390748</v>
      </c>
      <c r="D37" s="98"/>
      <c r="E37" s="99"/>
      <c r="F37" s="127">
        <v>0.28329048843187699</v>
      </c>
      <c r="G37" s="101"/>
      <c r="H37" s="102"/>
      <c r="I37" s="127">
        <v>0.454884318766067</v>
      </c>
      <c r="J37" s="101"/>
      <c r="K37" s="102"/>
      <c r="L37" s="127">
        <v>0.70051413881748104</v>
      </c>
      <c r="M37" s="101"/>
      <c r="N37" s="102"/>
      <c r="O37" s="127">
        <v>0.90205655526992301</v>
      </c>
      <c r="P37" s="101"/>
      <c r="Q37" s="102"/>
      <c r="R37" s="127">
        <v>0.33933161953727509</v>
      </c>
      <c r="S37" s="101"/>
      <c r="T37" s="101"/>
    </row>
    <row r="38" spans="1:20" x14ac:dyDescent="0.2">
      <c r="A38" s="95"/>
      <c r="B38" s="96"/>
      <c r="C38" s="129">
        <v>3.5647814910025701</v>
      </c>
      <c r="D38" s="98"/>
      <c r="E38" s="99"/>
      <c r="F38" s="127">
        <v>0.40894601542416398</v>
      </c>
      <c r="G38" s="101"/>
      <c r="H38" s="102"/>
      <c r="I38" s="127">
        <v>0.44588688946015398</v>
      </c>
      <c r="J38" s="101"/>
      <c r="K38" s="102"/>
      <c r="L38" s="127">
        <v>0.660514138817481</v>
      </c>
      <c r="M38" s="101"/>
      <c r="N38" s="102"/>
      <c r="O38" s="127">
        <v>0.62318766066838005</v>
      </c>
      <c r="P38" s="101"/>
      <c r="Q38" s="102"/>
      <c r="R38" s="127">
        <v>0.41953727506426702</v>
      </c>
      <c r="S38" s="101"/>
      <c r="T38" s="101"/>
    </row>
    <row r="39" spans="1:20" x14ac:dyDescent="0.2">
      <c r="A39" s="93"/>
      <c r="B39" s="88"/>
      <c r="C39" s="130">
        <v>2.7938303341902313</v>
      </c>
      <c r="D39" s="120"/>
      <c r="E39" s="121"/>
      <c r="F39" s="122">
        <v>0.27491002570694101</v>
      </c>
      <c r="G39" s="123"/>
      <c r="H39" s="124"/>
      <c r="I39" s="122">
        <v>0.68740359897172199</v>
      </c>
      <c r="J39" s="123"/>
      <c r="K39" s="124"/>
      <c r="L39" s="122">
        <v>0.40514138817480999</v>
      </c>
      <c r="M39" s="123"/>
      <c r="N39" s="124"/>
      <c r="O39" s="122">
        <v>0.72984575835475596</v>
      </c>
      <c r="P39" s="123"/>
      <c r="Q39" s="124"/>
      <c r="R39" s="122">
        <v>0.41953727506426702</v>
      </c>
      <c r="S39" s="123"/>
      <c r="T39" s="123"/>
    </row>
    <row r="40" spans="1:20" x14ac:dyDescent="0.2">
      <c r="A40" s="95" t="s">
        <v>41</v>
      </c>
      <c r="B40" s="96" t="s">
        <v>40</v>
      </c>
      <c r="C40" s="128">
        <v>5.282</v>
      </c>
      <c r="D40" s="98">
        <f>AVERAGE(C40:C44)</f>
        <v>3.6310424340917296</v>
      </c>
      <c r="E40" s="99">
        <f>STDEV(C40:C44)/SQRT(COUNT(C40:C44))</f>
        <v>0.55422396488819836</v>
      </c>
      <c r="F40" s="116">
        <v>0.503</v>
      </c>
      <c r="G40" s="101">
        <f>AVERAGE(F40:F44)</f>
        <v>0.2697721780827414</v>
      </c>
      <c r="H40" s="102">
        <f>STDEV(F40:F44)/SQRT(COUNT(F40:F44))</f>
        <v>6.5720337169182519E-2</v>
      </c>
      <c r="I40" s="116">
        <v>0.73199999999999998</v>
      </c>
      <c r="J40" s="101">
        <f>AVERAGE(I40:I44)</f>
        <v>0.40581767986838402</v>
      </c>
      <c r="K40" s="102">
        <f>STDEV(I40:I44)/SQRT(COUNT(I40:I44))</f>
        <v>9.5101175397488663E-2</v>
      </c>
      <c r="L40" s="116">
        <v>0.96299999999999997</v>
      </c>
      <c r="M40" s="101">
        <f>AVERAGE(L40:L44)</f>
        <v>0.55640158099594728</v>
      </c>
      <c r="N40" s="102">
        <f>STDEV(L40:L44)/SQRT(COUNT(L40:L44))</f>
        <v>0.11646902252231174</v>
      </c>
      <c r="O40" s="116">
        <v>0.71500000000000008</v>
      </c>
      <c r="P40" s="101">
        <f>AVERAGE(O40:O44)</f>
        <v>0.70039272099835481</v>
      </c>
      <c r="Q40" s="102">
        <f>STDEV(O40:O44)/SQRT(COUNT(O40:O44))</f>
        <v>5.5498853235568607E-2</v>
      </c>
      <c r="R40" s="116">
        <v>1.3149999999999999</v>
      </c>
      <c r="S40" s="101">
        <f>AVERAGE(R40:R44)</f>
        <v>0.59832153762690099</v>
      </c>
      <c r="T40" s="101">
        <f>STDEV(R40:R44)/SQRT(COUNT(R40:R44))</f>
        <v>0.19026856315177237</v>
      </c>
    </row>
    <row r="41" spans="1:20" x14ac:dyDescent="0.2">
      <c r="A41" s="95"/>
      <c r="B41" s="96"/>
      <c r="C41" s="118">
        <v>3.1025641025641026</v>
      </c>
      <c r="D41" s="98"/>
      <c r="E41" s="99"/>
      <c r="F41" s="81">
        <v>0.23537321937321901</v>
      </c>
      <c r="G41" s="101"/>
      <c r="H41" s="102"/>
      <c r="I41" s="81">
        <v>0.34159544159544164</v>
      </c>
      <c r="J41" s="101"/>
      <c r="K41" s="102"/>
      <c r="L41" s="81">
        <v>0.46695156695156698</v>
      </c>
      <c r="M41" s="101"/>
      <c r="N41" s="102"/>
      <c r="O41" s="81">
        <v>0.85301994301994299</v>
      </c>
      <c r="P41" s="101"/>
      <c r="Q41" s="102"/>
      <c r="R41" s="81">
        <v>0.57193732193732194</v>
      </c>
      <c r="S41" s="101"/>
      <c r="T41" s="101"/>
    </row>
    <row r="42" spans="1:20" x14ac:dyDescent="0.2">
      <c r="A42" s="95"/>
      <c r="B42" s="96"/>
      <c r="C42" s="118">
        <v>3.7830424340917301</v>
      </c>
      <c r="D42" s="98"/>
      <c r="E42" s="99"/>
      <c r="F42" s="81">
        <v>0.294572178082741</v>
      </c>
      <c r="G42" s="101"/>
      <c r="H42" s="102"/>
      <c r="I42" s="81">
        <v>0.40746478873239439</v>
      </c>
      <c r="J42" s="101"/>
      <c r="K42" s="102"/>
      <c r="L42" s="81">
        <v>0.58599999999999997</v>
      </c>
      <c r="M42" s="101"/>
      <c r="N42" s="102"/>
      <c r="O42" s="81">
        <v>0.50845070422535199</v>
      </c>
      <c r="P42" s="101"/>
      <c r="Q42" s="102"/>
      <c r="R42" s="127">
        <v>0.55227599999999999</v>
      </c>
      <c r="S42" s="101"/>
      <c r="T42" s="101"/>
    </row>
    <row r="43" spans="1:20" x14ac:dyDescent="0.2">
      <c r="A43" s="95"/>
      <c r="B43" s="96"/>
      <c r="C43" s="118">
        <v>1.9207042253521101</v>
      </c>
      <c r="D43" s="98"/>
      <c r="E43" s="99"/>
      <c r="F43" s="81">
        <v>0.10704225352112701</v>
      </c>
      <c r="G43" s="101"/>
      <c r="H43" s="102"/>
      <c r="I43" s="81">
        <v>0.14056338028168999</v>
      </c>
      <c r="J43" s="101"/>
      <c r="K43" s="102"/>
      <c r="L43" s="81">
        <v>0.24704225352112699</v>
      </c>
      <c r="M43" s="101"/>
      <c r="N43" s="102"/>
      <c r="O43" s="81">
        <v>0.73450704225352104</v>
      </c>
      <c r="P43" s="101"/>
      <c r="Q43" s="102"/>
      <c r="R43" s="81">
        <v>0.282112676056338</v>
      </c>
      <c r="S43" s="101"/>
      <c r="T43" s="101"/>
    </row>
    <row r="44" spans="1:20" x14ac:dyDescent="0.2">
      <c r="A44" s="93"/>
      <c r="B44" s="88"/>
      <c r="C44" s="141">
        <v>4.0669014084507049</v>
      </c>
      <c r="D44" s="120"/>
      <c r="E44" s="121"/>
      <c r="F44" s="122">
        <v>0.20887323943662001</v>
      </c>
      <c r="G44" s="123"/>
      <c r="H44" s="124"/>
      <c r="I44" s="122">
        <v>0.40746478873239439</v>
      </c>
      <c r="J44" s="123"/>
      <c r="K44" s="124"/>
      <c r="L44" s="122">
        <v>0.51901408450704234</v>
      </c>
      <c r="M44" s="123"/>
      <c r="N44" s="124"/>
      <c r="O44" s="122">
        <v>0.69098591549295785</v>
      </c>
      <c r="P44" s="123"/>
      <c r="Q44" s="124"/>
      <c r="R44" s="122">
        <v>0.27028169014084502</v>
      </c>
      <c r="S44" s="123"/>
      <c r="T44" s="123"/>
    </row>
    <row r="45" spans="1:20" x14ac:dyDescent="0.2">
      <c r="A45" s="95" t="s">
        <v>42</v>
      </c>
      <c r="B45" s="96" t="s">
        <v>40</v>
      </c>
      <c r="C45" s="128">
        <v>6.721000000000001</v>
      </c>
      <c r="D45" s="142">
        <f>AVERAGE(C45:C49)</f>
        <v>4.1968384173989808</v>
      </c>
      <c r="E45" s="99">
        <f>STDEV(C45:C49)/SQRT(COUNT(C45:C49))</f>
        <v>0.80802477847476828</v>
      </c>
      <c r="F45" s="116">
        <v>0.46200000000000002</v>
      </c>
      <c r="G45" s="104">
        <f>AVERAGE(F45:F49)</f>
        <v>0.32033495445608123</v>
      </c>
      <c r="H45" s="102">
        <f>STDEV(F45:F49)/SQRT(COUNT(F45:F49))</f>
        <v>5.0182700818373505E-2</v>
      </c>
      <c r="I45" s="116">
        <v>0.62700000000000011</v>
      </c>
      <c r="J45" s="104">
        <f>AVERAGE(I45:I49)</f>
        <v>0.51123820873961723</v>
      </c>
      <c r="K45" s="102">
        <f>STDEV(I45:I49)/SQRT(COUNT(I45:I49))</f>
        <v>5.2320307037897446E-2</v>
      </c>
      <c r="L45" s="116">
        <v>0.878</v>
      </c>
      <c r="M45" s="104">
        <f>AVERAGE(L45:L49)</f>
        <v>0.633135692789214</v>
      </c>
      <c r="N45" s="102">
        <f>STDEV(L45:L49)/SQRT(COUNT(L45:L49))</f>
        <v>7.842979864583878E-2</v>
      </c>
      <c r="O45" s="116">
        <v>0.60500000000000009</v>
      </c>
      <c r="P45" s="104">
        <f>AVERAGE(O45:O49)</f>
        <v>0.64895727298262518</v>
      </c>
      <c r="Q45" s="102">
        <f>STDEV(O45:O49)/SQRT(COUNT(O45:O49))</f>
        <v>3.2916072085206853E-2</v>
      </c>
      <c r="R45" s="116">
        <v>0.85800000000000021</v>
      </c>
      <c r="S45" s="104">
        <f>AVERAGE(R45:R49)</f>
        <v>0.60248766903414797</v>
      </c>
      <c r="T45" s="101">
        <f>STDEV(R45:R49)/SQRT(COUNT(R45:R49))</f>
        <v>0.10522826647226619</v>
      </c>
    </row>
    <row r="46" spans="1:20" x14ac:dyDescent="0.2">
      <c r="A46" s="95"/>
      <c r="B46" s="96"/>
      <c r="C46" s="128">
        <v>4.2899999999999991</v>
      </c>
      <c r="D46" s="98"/>
      <c r="E46" s="99"/>
      <c r="F46" s="116">
        <v>0.38499999999999995</v>
      </c>
      <c r="G46" s="101"/>
      <c r="H46" s="102"/>
      <c r="I46" s="116">
        <v>0.55000000000000004</v>
      </c>
      <c r="J46" s="101"/>
      <c r="K46" s="102"/>
      <c r="L46" s="116">
        <v>0.70499999999999996</v>
      </c>
      <c r="M46" s="101"/>
      <c r="N46" s="102"/>
      <c r="O46" s="116">
        <v>0.61599999999999988</v>
      </c>
      <c r="P46" s="101"/>
      <c r="Q46" s="102"/>
      <c r="R46" s="116">
        <v>0.85799999999999987</v>
      </c>
      <c r="S46" s="101"/>
      <c r="T46" s="101"/>
    </row>
    <row r="47" spans="1:20" x14ac:dyDescent="0.2">
      <c r="A47" s="95"/>
      <c r="B47" s="96"/>
      <c r="C47" s="118">
        <v>4.020797720797721</v>
      </c>
      <c r="D47" s="98"/>
      <c r="E47" s="99"/>
      <c r="F47" s="81">
        <v>0.28988603988603989</v>
      </c>
      <c r="G47" s="101"/>
      <c r="H47" s="102"/>
      <c r="I47" s="81">
        <v>0.57820512820512815</v>
      </c>
      <c r="J47" s="101"/>
      <c r="K47" s="102"/>
      <c r="L47" s="81">
        <v>0.62521367521367532</v>
      </c>
      <c r="M47" s="101"/>
      <c r="N47" s="102"/>
      <c r="O47" s="81">
        <v>0.5860398860398861</v>
      </c>
      <c r="P47" s="101"/>
      <c r="Q47" s="102"/>
      <c r="R47" s="81">
        <v>0.38390313390313396</v>
      </c>
      <c r="S47" s="101"/>
      <c r="T47" s="101"/>
    </row>
    <row r="48" spans="1:20" x14ac:dyDescent="0.2">
      <c r="A48" s="95"/>
      <c r="B48" s="96"/>
      <c r="C48" s="118">
        <v>4.3302816901408452</v>
      </c>
      <c r="D48" s="98"/>
      <c r="E48" s="99"/>
      <c r="F48" s="81">
        <v>0.30211267605633801</v>
      </c>
      <c r="G48" s="101"/>
      <c r="H48" s="102"/>
      <c r="I48" s="81">
        <v>0.47408450704225352</v>
      </c>
      <c r="J48" s="101"/>
      <c r="K48" s="102"/>
      <c r="L48" s="81">
        <v>0.54999999999999993</v>
      </c>
      <c r="M48" s="101"/>
      <c r="N48" s="102"/>
      <c r="O48" s="81">
        <v>0.76845070422535211</v>
      </c>
      <c r="P48" s="101"/>
      <c r="Q48" s="102"/>
      <c r="R48" s="81">
        <v>0.4694366197183098</v>
      </c>
      <c r="S48" s="101"/>
      <c r="T48" s="101"/>
    </row>
    <row r="49" spans="1:20" x14ac:dyDescent="0.2">
      <c r="A49" s="93"/>
      <c r="B49" s="88"/>
      <c r="C49" s="141">
        <v>1.6221126760563385</v>
      </c>
      <c r="D49" s="120"/>
      <c r="E49" s="121"/>
      <c r="F49" s="122">
        <v>0.1626760563380282</v>
      </c>
      <c r="G49" s="123"/>
      <c r="H49" s="124"/>
      <c r="I49" s="122">
        <v>0.3269014084507042</v>
      </c>
      <c r="J49" s="123"/>
      <c r="K49" s="124"/>
      <c r="L49" s="122">
        <v>0.40746478873239439</v>
      </c>
      <c r="M49" s="123"/>
      <c r="N49" s="124"/>
      <c r="O49" s="122">
        <v>0.66929577464788748</v>
      </c>
      <c r="P49" s="123"/>
      <c r="Q49" s="124"/>
      <c r="R49" s="122">
        <v>0.44309859154929582</v>
      </c>
      <c r="S49" s="123"/>
      <c r="T49" s="123"/>
    </row>
    <row r="50" spans="1:20" x14ac:dyDescent="0.2">
      <c r="A50" s="95" t="s">
        <v>43</v>
      </c>
      <c r="B50" s="96" t="s">
        <v>40</v>
      </c>
      <c r="C50" s="128">
        <v>5.0159999999999991</v>
      </c>
      <c r="D50" s="142">
        <f>AVERAGE(C50:C54)</f>
        <v>4.7628495726495732</v>
      </c>
      <c r="E50" s="99">
        <f>STDEV(C50:C54)/SQRT(COUNT(C50:C54))</f>
        <v>0.19178552424011996</v>
      </c>
      <c r="F50" s="116">
        <v>0.47099999999999997</v>
      </c>
      <c r="G50" s="104">
        <f>AVERAGE(F50:F54)</f>
        <v>0.39317207977207974</v>
      </c>
      <c r="H50" s="102">
        <f>STDEV(F50:F54)/SQRT(COUNT(F50:F54))</f>
        <v>2.7964525598089596E-2</v>
      </c>
      <c r="I50" s="116">
        <v>0.68</v>
      </c>
      <c r="J50" s="104">
        <f>AVERAGE(I50:I54)</f>
        <v>0.58444404558404561</v>
      </c>
      <c r="K50" s="102">
        <f>STDEV(I50:I54)/SQRT(COUNT(I50:I54))</f>
        <v>3.5870579061637743E-2</v>
      </c>
      <c r="L50" s="116">
        <v>0.877</v>
      </c>
      <c r="M50" s="104">
        <f>AVERAGE(L50:L54)</f>
        <v>0.69474926381766378</v>
      </c>
      <c r="N50" s="102">
        <f>STDEV(L50:L54)/SQRT(COUNT(L50:L54))</f>
        <v>5.4973695511524028E-2</v>
      </c>
      <c r="O50" s="116">
        <v>0.67099999999999993</v>
      </c>
      <c r="P50" s="104">
        <f>AVERAGE(O50:O54)</f>
        <v>0.71276809116809114</v>
      </c>
      <c r="Q50" s="102">
        <f>STDEV(O50:O54)/SQRT(COUNT(O50:O54))</f>
        <v>1.7583310667202791E-2</v>
      </c>
      <c r="R50" s="116">
        <v>0.97799999999999998</v>
      </c>
      <c r="S50" s="104">
        <f>AVERAGE(R50:R54)</f>
        <v>0.64971795032302071</v>
      </c>
      <c r="T50" s="101">
        <f>STDEV(R50:R54)/SQRT(COUNT(R50:R54))</f>
        <v>0.1372940064549297</v>
      </c>
    </row>
    <row r="51" spans="1:20" x14ac:dyDescent="0.2">
      <c r="A51" s="95"/>
      <c r="B51" s="96"/>
      <c r="C51" s="128">
        <v>4.2349999999999994</v>
      </c>
      <c r="D51" s="98"/>
      <c r="E51" s="99"/>
      <c r="F51" s="116">
        <v>0.41899999999999998</v>
      </c>
      <c r="G51" s="101"/>
      <c r="H51" s="102"/>
      <c r="I51" s="116">
        <v>0.63800000000000001</v>
      </c>
      <c r="J51" s="101"/>
      <c r="K51" s="102"/>
      <c r="L51" s="116">
        <v>0.70399999999999996</v>
      </c>
      <c r="M51" s="101"/>
      <c r="N51" s="102"/>
      <c r="O51" s="116">
        <v>0.68199999999999994</v>
      </c>
      <c r="P51" s="101"/>
      <c r="Q51" s="102"/>
      <c r="R51" s="116">
        <v>0.93300000000000005</v>
      </c>
      <c r="S51" s="101"/>
      <c r="T51" s="101"/>
    </row>
    <row r="52" spans="1:20" x14ac:dyDescent="0.2">
      <c r="A52" s="95"/>
      <c r="B52" s="96"/>
      <c r="C52" s="118">
        <v>4.6068376068376073</v>
      </c>
      <c r="D52" s="98"/>
      <c r="E52" s="99"/>
      <c r="F52" s="81">
        <v>0.29968945868945901</v>
      </c>
      <c r="G52" s="101"/>
      <c r="H52" s="102"/>
      <c r="I52" s="81">
        <v>0.54313390313390297</v>
      </c>
      <c r="J52" s="101"/>
      <c r="K52" s="102"/>
      <c r="L52" s="81">
        <v>0.63774928774928785</v>
      </c>
      <c r="M52" s="101"/>
      <c r="N52" s="102"/>
      <c r="O52" s="81">
        <v>0.74273504273504276</v>
      </c>
      <c r="P52" s="101"/>
      <c r="Q52" s="102"/>
      <c r="R52" s="81">
        <v>0.64895727298262518</v>
      </c>
      <c r="S52" s="101"/>
      <c r="T52" s="101"/>
    </row>
    <row r="53" spans="1:20" x14ac:dyDescent="0.2">
      <c r="A53" s="95"/>
      <c r="B53" s="96"/>
      <c r="C53" s="118">
        <v>4.6068376068376073</v>
      </c>
      <c r="D53" s="98"/>
      <c r="E53" s="99"/>
      <c r="F53" s="116">
        <v>0.39600000000000002</v>
      </c>
      <c r="G53" s="101"/>
      <c r="H53" s="102"/>
      <c r="I53" s="81">
        <v>0.58630000000000004</v>
      </c>
      <c r="J53" s="101"/>
      <c r="K53" s="102"/>
      <c r="L53" s="81">
        <v>0.71365800000000001</v>
      </c>
      <c r="M53" s="101"/>
      <c r="N53" s="102"/>
      <c r="O53" s="116">
        <v>0.70499999999999996</v>
      </c>
      <c r="P53" s="101"/>
      <c r="Q53" s="102"/>
      <c r="R53" s="81">
        <v>0.37920227920227922</v>
      </c>
      <c r="S53" s="101"/>
      <c r="T53" s="101"/>
    </row>
    <row r="54" spans="1:20" x14ac:dyDescent="0.2">
      <c r="A54" s="93"/>
      <c r="B54" s="88"/>
      <c r="C54" s="141">
        <v>5.349572649572651</v>
      </c>
      <c r="D54" s="120"/>
      <c r="E54" s="121"/>
      <c r="F54" s="122">
        <v>0.38017094017094</v>
      </c>
      <c r="G54" s="123"/>
      <c r="H54" s="124"/>
      <c r="I54" s="122">
        <v>0.47478632478632488</v>
      </c>
      <c r="J54" s="123"/>
      <c r="K54" s="124"/>
      <c r="L54" s="122">
        <v>0.54133903133903105</v>
      </c>
      <c r="M54" s="123"/>
      <c r="N54" s="124"/>
      <c r="O54" s="122">
        <v>0.76310541310541313</v>
      </c>
      <c r="P54" s="123"/>
      <c r="Q54" s="124"/>
      <c r="R54" s="122">
        <v>0.309430199430199</v>
      </c>
      <c r="S54" s="123"/>
      <c r="T54" s="123"/>
    </row>
    <row r="55" spans="1:20" x14ac:dyDescent="0.2">
      <c r="A55" s="95" t="s">
        <v>49</v>
      </c>
      <c r="B55" s="96" t="s">
        <v>40</v>
      </c>
      <c r="C55" s="129">
        <v>4.1586748466257655</v>
      </c>
      <c r="D55" s="98">
        <f>AVERAGE(C55:C59)</f>
        <v>5.4457650061349696</v>
      </c>
      <c r="E55" s="99">
        <f>STDEV(C55:C59)/SQRT(COUNT(C55:C59))</f>
        <v>0.57760908651412413</v>
      </c>
      <c r="F55" s="127">
        <v>0.38489000000000001</v>
      </c>
      <c r="G55" s="101">
        <f>AVERAGE(F55:F59)</f>
        <v>0.41329379600000005</v>
      </c>
      <c r="H55" s="102">
        <f>STDEV(F55:F59)/SQRT(COUNT(F55:F59))</f>
        <v>2.3541824633906389E-2</v>
      </c>
      <c r="I55" s="127">
        <v>0.51937199999999994</v>
      </c>
      <c r="J55" s="101">
        <f>AVERAGE(I55:I59)</f>
        <v>0.59966160000000002</v>
      </c>
      <c r="K55" s="102">
        <f>STDEV(I55:I59)/SQRT(COUNT(I55:I59))</f>
        <v>2.1910181947213503E-2</v>
      </c>
      <c r="L55" s="127">
        <v>0.79603400000000002</v>
      </c>
      <c r="M55" s="101">
        <f>AVERAGE(L55:L59)</f>
        <v>0.80794320000000008</v>
      </c>
      <c r="N55" s="102">
        <f>STDEV(L55:L59)/SQRT(COUNT(L55:L59))</f>
        <v>1.9198556368643978E-2</v>
      </c>
      <c r="O55" s="127">
        <v>0.59839999999999993</v>
      </c>
      <c r="P55" s="101">
        <f>AVERAGE(O55:O59)</f>
        <v>0.65480519999999998</v>
      </c>
      <c r="Q55" s="102">
        <f>STDEV(O55:O59)/SQRT(COUNT(O55:O59))</f>
        <v>4.7879815779094295E-2</v>
      </c>
      <c r="R55" s="127">
        <v>1.4862420000000001</v>
      </c>
      <c r="S55" s="101">
        <f>AVERAGE(R55:R59)</f>
        <v>1.0641748</v>
      </c>
      <c r="T55" s="104">
        <f>STDEV(R55:R59)/SQRT(COUNT(R55:R59))</f>
        <v>0.16479282897335076</v>
      </c>
    </row>
    <row r="56" spans="1:20" x14ac:dyDescent="0.2">
      <c r="A56" s="95"/>
      <c r="B56" s="96"/>
      <c r="C56" s="129">
        <v>6.8962576687116597</v>
      </c>
      <c r="D56" s="98"/>
      <c r="E56" s="99"/>
      <c r="F56" s="127">
        <v>0.43133200000000005</v>
      </c>
      <c r="G56" s="101"/>
      <c r="H56" s="102"/>
      <c r="I56" s="127">
        <v>0.62576799999999999</v>
      </c>
      <c r="J56" s="101"/>
      <c r="K56" s="102"/>
      <c r="L56" s="127">
        <v>0.79402399999999995</v>
      </c>
      <c r="M56" s="101"/>
      <c r="N56" s="102"/>
      <c r="O56" s="127">
        <v>0.74124600000000007</v>
      </c>
      <c r="P56" s="101"/>
      <c r="Q56" s="102"/>
      <c r="R56" s="127">
        <v>0.50404599999999999</v>
      </c>
      <c r="S56" s="101"/>
      <c r="T56" s="101"/>
    </row>
    <row r="57" spans="1:20" x14ac:dyDescent="0.2">
      <c r="A57" s="95"/>
      <c r="B57" s="96"/>
      <c r="C57" s="129">
        <v>4.1586748466257655</v>
      </c>
      <c r="D57" s="98"/>
      <c r="E57" s="99"/>
      <c r="F57" s="127">
        <v>0.33698</v>
      </c>
      <c r="G57" s="101"/>
      <c r="H57" s="102"/>
      <c r="I57" s="127">
        <v>0.64900000000000002</v>
      </c>
      <c r="J57" s="101"/>
      <c r="K57" s="102"/>
      <c r="L57" s="127">
        <v>0.82603400000000005</v>
      </c>
      <c r="M57" s="101"/>
      <c r="N57" s="102"/>
      <c r="O57" s="127">
        <v>0.71840000000000004</v>
      </c>
      <c r="P57" s="101"/>
      <c r="Q57" s="102"/>
      <c r="R57" s="127">
        <v>1.2629999999999999</v>
      </c>
      <c r="S57" s="101"/>
      <c r="T57" s="101"/>
    </row>
    <row r="58" spans="1:20" x14ac:dyDescent="0.2">
      <c r="A58" s="95"/>
      <c r="B58" s="96"/>
      <c r="C58" s="129">
        <v>5.4489599999999996</v>
      </c>
      <c r="D58" s="98"/>
      <c r="E58" s="99"/>
      <c r="F58" s="127">
        <v>0.47026698</v>
      </c>
      <c r="G58" s="101"/>
      <c r="H58" s="102"/>
      <c r="I58" s="127">
        <v>0.59840000000000004</v>
      </c>
      <c r="J58" s="101"/>
      <c r="K58" s="102"/>
      <c r="L58" s="119">
        <v>0.75402400000000003</v>
      </c>
      <c r="M58" s="101"/>
      <c r="N58" s="102"/>
      <c r="O58" s="127">
        <v>0.72367999999999999</v>
      </c>
      <c r="P58" s="101"/>
      <c r="Q58" s="102"/>
      <c r="R58" s="127">
        <v>0.96353999999999995</v>
      </c>
      <c r="S58" s="101"/>
      <c r="T58" s="101"/>
    </row>
    <row r="59" spans="1:20" x14ac:dyDescent="0.2">
      <c r="A59" s="93"/>
      <c r="B59" s="88"/>
      <c r="C59" s="130">
        <v>6.5662576687116561</v>
      </c>
      <c r="D59" s="120"/>
      <c r="E59" s="121"/>
      <c r="F59" s="122">
        <v>0.443</v>
      </c>
      <c r="G59" s="123"/>
      <c r="H59" s="124"/>
      <c r="I59" s="122">
        <v>0.60576799999999997</v>
      </c>
      <c r="J59" s="123"/>
      <c r="K59" s="124"/>
      <c r="L59" s="122">
        <v>0.86960000000000004</v>
      </c>
      <c r="M59" s="123"/>
      <c r="N59" s="124"/>
      <c r="O59" s="122">
        <v>0.49230000000000002</v>
      </c>
      <c r="P59" s="123"/>
      <c r="Q59" s="124"/>
      <c r="R59" s="122">
        <v>1.1040460000000001</v>
      </c>
      <c r="S59" s="123"/>
      <c r="T59" s="123"/>
    </row>
    <row r="60" spans="1:20" x14ac:dyDescent="0.2">
      <c r="A60" s="95" t="s">
        <v>51</v>
      </c>
      <c r="B60" s="96" t="s">
        <v>40</v>
      </c>
      <c r="C60" s="129">
        <v>11.352269938650299</v>
      </c>
      <c r="D60" s="98">
        <f>AVERAGE(C60:C67)</f>
        <v>9.6633650306748446</v>
      </c>
      <c r="E60" s="99">
        <f>STDEV(C60:C67)/SQRT(COUNT(C60:C67))</f>
        <v>1.2735054582996601</v>
      </c>
      <c r="F60" s="127">
        <v>0.66085800000000006</v>
      </c>
      <c r="G60" s="101">
        <f>AVERAGE(F60:F67)</f>
        <v>0.70383879999999999</v>
      </c>
      <c r="H60" s="102">
        <f>STDEV(F60:F67)/SQRT(COUNT(F60:F67))</f>
        <v>5.548009279228043E-2</v>
      </c>
      <c r="I60" s="127">
        <v>0.74430400000000008</v>
      </c>
      <c r="J60" s="101">
        <f>AVERAGE(I60:I65)</f>
        <v>0.81339133333333324</v>
      </c>
      <c r="K60" s="102">
        <f>STDEV(I60:I65)/SQRT(COUNT(I60:I65))</f>
        <v>2.4786982996009056E-2</v>
      </c>
      <c r="L60" s="127">
        <v>0.97160800000000014</v>
      </c>
      <c r="M60" s="101">
        <f>AVERAGE(L60:L67)</f>
        <v>1.0573144999999999</v>
      </c>
      <c r="N60" s="102">
        <f>STDEV(L60:L67)/SQRT(COUNT(L60:L67))</f>
        <v>6.3712351718765853E-2</v>
      </c>
      <c r="O60" s="127">
        <v>0.62997000000000014</v>
      </c>
      <c r="P60" s="101">
        <f>AVERAGE(O60:O65)</f>
        <v>0.62817333333333336</v>
      </c>
      <c r="Q60" s="102">
        <f>STDEV(O60:O65)/SQRT(COUNT(O60:O65))</f>
        <v>8.1534993169258985E-3</v>
      </c>
      <c r="R60" s="127">
        <v>1.0039260000000001</v>
      </c>
      <c r="S60" s="101">
        <f>AVERAGE(R60:R66)</f>
        <v>0.9749645714285714</v>
      </c>
      <c r="T60" s="104">
        <f>STDEV(R60:R66)/SQRT(COUNT(R60:R66))</f>
        <v>5.7912541297759031E-2</v>
      </c>
    </row>
    <row r="61" spans="1:20" x14ac:dyDescent="0.2">
      <c r="A61" s="95"/>
      <c r="B61" s="96"/>
      <c r="C61" s="129">
        <v>10.638012269938651</v>
      </c>
      <c r="D61" s="98"/>
      <c r="E61" s="99"/>
      <c r="F61" s="127">
        <v>0.60224800000000001</v>
      </c>
      <c r="G61" s="101"/>
      <c r="H61" s="102"/>
      <c r="I61" s="127">
        <v>0.81586999999999998</v>
      </c>
      <c r="J61" s="101"/>
      <c r="K61" s="102"/>
      <c r="L61" s="127">
        <v>0.90551999999999988</v>
      </c>
      <c r="M61" s="101"/>
      <c r="N61" s="102"/>
      <c r="O61" s="127">
        <v>0.64954999999999996</v>
      </c>
      <c r="P61" s="101"/>
      <c r="Q61" s="102"/>
      <c r="R61" s="127">
        <v>0.79499200000000003</v>
      </c>
      <c r="S61" s="101"/>
      <c r="T61" s="101"/>
    </row>
    <row r="62" spans="1:20" x14ac:dyDescent="0.2">
      <c r="A62" s="95"/>
      <c r="B62" s="96"/>
      <c r="C62" s="129">
        <v>3.9691779141104298</v>
      </c>
      <c r="D62" s="98"/>
      <c r="E62" s="99"/>
      <c r="F62" s="127">
        <v>0.666578</v>
      </c>
      <c r="G62" s="101"/>
      <c r="H62" s="102"/>
      <c r="I62" s="127">
        <v>0.87999999999999978</v>
      </c>
      <c r="J62" s="101"/>
      <c r="K62" s="102"/>
      <c r="L62" s="127">
        <v>1.01013</v>
      </c>
      <c r="M62" s="101"/>
      <c r="N62" s="102"/>
      <c r="O62" s="127">
        <v>0.60499999999999998</v>
      </c>
      <c r="P62" s="101"/>
      <c r="Q62" s="102"/>
      <c r="R62" s="127">
        <v>0.84495399999999987</v>
      </c>
      <c r="S62" s="101"/>
      <c r="T62" s="101"/>
    </row>
    <row r="63" spans="1:20" x14ac:dyDescent="0.2">
      <c r="A63" s="95"/>
      <c r="B63" s="96"/>
      <c r="C63" s="129">
        <v>12.693999999999997</v>
      </c>
      <c r="D63" s="98"/>
      <c r="E63" s="99"/>
      <c r="F63" s="127">
        <v>0.92020000000000002</v>
      </c>
      <c r="G63" s="101"/>
      <c r="H63" s="102"/>
      <c r="I63" s="127">
        <v>0.74430400000000008</v>
      </c>
      <c r="J63" s="101"/>
      <c r="K63" s="102"/>
      <c r="L63" s="127">
        <v>1.3419999999999999</v>
      </c>
      <c r="M63" s="101"/>
      <c r="N63" s="102"/>
      <c r="O63" s="127">
        <v>0.62997000000000014</v>
      </c>
      <c r="P63" s="101"/>
      <c r="Q63" s="102"/>
      <c r="R63" s="127">
        <v>1.1660000000000001</v>
      </c>
      <c r="S63" s="101"/>
      <c r="T63" s="101"/>
    </row>
    <row r="64" spans="1:20" x14ac:dyDescent="0.2">
      <c r="A64" s="95"/>
      <c r="B64" s="96"/>
      <c r="C64" s="129">
        <v>11.352269938650299</v>
      </c>
      <c r="D64" s="98"/>
      <c r="E64" s="99"/>
      <c r="F64" s="127">
        <v>0.66930999999999996</v>
      </c>
      <c r="G64" s="101"/>
      <c r="H64" s="102"/>
      <c r="I64" s="127">
        <v>0.81586999999999998</v>
      </c>
      <c r="J64" s="101"/>
      <c r="K64" s="102"/>
      <c r="L64" s="127">
        <v>0.97160800000000014</v>
      </c>
      <c r="M64" s="101"/>
      <c r="N64" s="102"/>
      <c r="O64" s="127">
        <v>0.64954999999999996</v>
      </c>
      <c r="P64" s="101"/>
      <c r="Q64" s="102"/>
      <c r="R64" s="127">
        <v>1.0039260000000001</v>
      </c>
      <c r="S64" s="101"/>
      <c r="T64" s="101"/>
    </row>
    <row r="65" spans="1:20" x14ac:dyDescent="0.2">
      <c r="A65" s="95"/>
      <c r="B65" s="96"/>
      <c r="C65" s="129">
        <v>10.638012269938651</v>
      </c>
      <c r="D65" s="98"/>
      <c r="E65" s="99"/>
      <c r="F65" s="127"/>
      <c r="G65" s="101"/>
      <c r="H65" s="102"/>
      <c r="I65" s="119">
        <v>0.87999999999999978</v>
      </c>
      <c r="J65" s="101"/>
      <c r="K65" s="102"/>
      <c r="L65" s="127">
        <v>0.90551999999999988</v>
      </c>
      <c r="M65" s="101"/>
      <c r="N65" s="102"/>
      <c r="O65" s="119">
        <v>0.60499999999999998</v>
      </c>
      <c r="P65" s="101"/>
      <c r="Q65" s="102"/>
      <c r="R65" s="127">
        <v>0.84495399999999987</v>
      </c>
      <c r="S65" s="101"/>
      <c r="T65" s="101"/>
    </row>
    <row r="66" spans="1:20" x14ac:dyDescent="0.2">
      <c r="A66" s="95"/>
      <c r="B66" s="96"/>
      <c r="C66" s="129">
        <v>3.9691779141104298</v>
      </c>
      <c r="D66" s="98"/>
      <c r="E66" s="99"/>
      <c r="F66" s="127"/>
      <c r="G66" s="101"/>
      <c r="H66" s="102"/>
      <c r="J66" s="101"/>
      <c r="K66" s="102"/>
      <c r="L66" s="127">
        <v>1.01013</v>
      </c>
      <c r="M66" s="101"/>
      <c r="N66" s="102"/>
      <c r="P66" s="101"/>
      <c r="Q66" s="102"/>
      <c r="R66" s="119">
        <v>1.1660000000000001</v>
      </c>
      <c r="S66" s="101"/>
      <c r="T66" s="101"/>
    </row>
    <row r="67" spans="1:20" x14ac:dyDescent="0.2">
      <c r="A67" s="93"/>
      <c r="B67" s="88"/>
      <c r="C67" s="130">
        <v>12.693999999999997</v>
      </c>
      <c r="D67" s="120"/>
      <c r="E67" s="121"/>
      <c r="F67" s="122"/>
      <c r="G67" s="123"/>
      <c r="H67" s="124"/>
      <c r="I67" s="143"/>
      <c r="J67" s="123"/>
      <c r="K67" s="124"/>
      <c r="L67" s="122">
        <v>1.3419999999999999</v>
      </c>
      <c r="M67" s="123"/>
      <c r="N67" s="124"/>
      <c r="O67" s="143"/>
      <c r="P67" s="123"/>
      <c r="Q67" s="124"/>
      <c r="R67" s="143"/>
      <c r="S67" s="123"/>
      <c r="T67" s="123"/>
    </row>
    <row r="68" spans="1:20" x14ac:dyDescent="0.2">
      <c r="A68" s="95" t="s">
        <v>50</v>
      </c>
      <c r="B68" s="96" t="s">
        <v>40</v>
      </c>
      <c r="C68" s="129">
        <v>8.4733742331288333</v>
      </c>
      <c r="D68" s="98">
        <f>AVERAGE(C68:C75)</f>
        <v>11.516038343558282</v>
      </c>
      <c r="E68" s="99">
        <f>STDEV(C68:C75)/SQRT(COUNT(C68:C75))</f>
        <v>0.96817307315931722</v>
      </c>
      <c r="F68" s="127">
        <v>0.65142</v>
      </c>
      <c r="G68" s="101">
        <f>AVERAGE(F68:F72)</f>
        <v>0.7178424000000001</v>
      </c>
      <c r="H68" s="102">
        <f>STDEV(F68:F72)/SQRT(COUNT(F68:F72))</f>
        <v>6.4514078694188876E-2</v>
      </c>
      <c r="I68" s="127">
        <v>0.92083199999999998</v>
      </c>
      <c r="J68" s="101">
        <f>AVERAGE(I68:I72)</f>
        <v>0.86855559999999998</v>
      </c>
      <c r="K68" s="102">
        <f>STDEV(I68:I72)/SQRT(COUNT(I68:I72))</f>
        <v>6.5104092800376295E-2</v>
      </c>
      <c r="L68" s="127">
        <v>0.93176600000000021</v>
      </c>
      <c r="M68" s="101">
        <f>AVERAGE(L68:L73)</f>
        <v>1.1119130000000002</v>
      </c>
      <c r="N68" s="102">
        <f>STDEV(L68:L73)/SQRT(COUNT(L68:L73))</f>
        <v>9.9514257439825976E-2</v>
      </c>
      <c r="O68" s="127">
        <v>0.70543</v>
      </c>
      <c r="P68" s="101">
        <f>AVERAGE(O68:O75)</f>
        <v>0.64234866666666679</v>
      </c>
      <c r="Q68" s="102">
        <f>STDEV(O68:O75)/SQRT(COUNT(O68:O75))</f>
        <v>2.2383701884282781E-2</v>
      </c>
      <c r="R68" s="127">
        <v>0.76883400000000002</v>
      </c>
      <c r="S68" s="101">
        <f>AVERAGE(R68:R75)</f>
        <v>0.89583633333333335</v>
      </c>
      <c r="T68" s="104">
        <f>STDEV(R68:R75)/SQRT(COUNT(R68:R75))</f>
        <v>4.7165271612113403E-2</v>
      </c>
    </row>
    <row r="69" spans="1:20" x14ac:dyDescent="0.2">
      <c r="A69" s="95"/>
      <c r="B69" s="96"/>
      <c r="C69" s="129">
        <v>10.237153374233129</v>
      </c>
      <c r="D69" s="98"/>
      <c r="E69" s="99"/>
      <c r="F69" s="127">
        <v>0.86900000000000011</v>
      </c>
      <c r="G69" s="101"/>
      <c r="H69" s="102"/>
      <c r="I69" s="127">
        <v>0.94600000000000006</v>
      </c>
      <c r="J69" s="101"/>
      <c r="K69" s="102"/>
      <c r="L69" s="127">
        <v>1.3310000000000002</v>
      </c>
      <c r="M69" s="101"/>
      <c r="N69" s="102"/>
      <c r="O69" s="127">
        <v>0.63861599999999996</v>
      </c>
      <c r="P69" s="101"/>
      <c r="Q69" s="102"/>
      <c r="R69" s="127">
        <v>0.78834800000000016</v>
      </c>
      <c r="S69" s="101"/>
      <c r="T69" s="101"/>
    </row>
    <row r="70" spans="1:20" x14ac:dyDescent="0.2">
      <c r="A70" s="95"/>
      <c r="B70" s="96"/>
      <c r="C70" s="129">
        <v>11.942625766871164</v>
      </c>
      <c r="D70" s="98"/>
      <c r="E70" s="99"/>
      <c r="F70" s="127">
        <v>0.54837199999999997</v>
      </c>
      <c r="G70" s="101"/>
      <c r="H70" s="102"/>
      <c r="I70" s="127">
        <v>0.60911400000000004</v>
      </c>
      <c r="J70" s="101"/>
      <c r="K70" s="102"/>
      <c r="L70" s="127">
        <v>1.3310000000000002</v>
      </c>
      <c r="M70" s="101"/>
      <c r="N70" s="102"/>
      <c r="O70" s="127">
        <v>0.58300000000000007</v>
      </c>
      <c r="P70" s="101"/>
      <c r="Q70" s="102"/>
      <c r="R70" s="127">
        <v>0.87491799999999997</v>
      </c>
      <c r="S70" s="101"/>
      <c r="T70" s="101"/>
    </row>
    <row r="71" spans="1:20" x14ac:dyDescent="0.2">
      <c r="A71" s="95"/>
      <c r="B71" s="96"/>
      <c r="C71" s="129">
        <v>15.411000000000001</v>
      </c>
      <c r="D71" s="98"/>
      <c r="E71" s="99"/>
      <c r="F71" s="127">
        <v>0.65142</v>
      </c>
      <c r="G71" s="101"/>
      <c r="H71" s="102"/>
      <c r="I71" s="127">
        <v>0.92083199999999998</v>
      </c>
      <c r="J71" s="101"/>
      <c r="K71" s="102"/>
      <c r="L71" s="127">
        <v>0.81494600000000006</v>
      </c>
      <c r="M71" s="101"/>
      <c r="N71" s="102"/>
      <c r="O71" s="127">
        <v>0.70543</v>
      </c>
      <c r="P71" s="101"/>
      <c r="Q71" s="102"/>
      <c r="R71" s="127">
        <v>1.034</v>
      </c>
      <c r="S71" s="101"/>
      <c r="T71" s="101"/>
    </row>
    <row r="72" spans="1:20" x14ac:dyDescent="0.2">
      <c r="A72" s="95"/>
      <c r="B72" s="96"/>
      <c r="C72" s="129">
        <v>8.4733742331288333</v>
      </c>
      <c r="D72" s="98"/>
      <c r="E72" s="99"/>
      <c r="F72" s="119">
        <v>0.86900000000000011</v>
      </c>
      <c r="G72" s="101"/>
      <c r="H72" s="102"/>
      <c r="I72" s="119">
        <v>0.94600000000000006</v>
      </c>
      <c r="J72" s="101"/>
      <c r="K72" s="102"/>
      <c r="L72" s="127">
        <v>0.93176600000000021</v>
      </c>
      <c r="M72" s="101"/>
      <c r="N72" s="102"/>
      <c r="O72" s="127">
        <v>0.63861599999999996</v>
      </c>
      <c r="P72" s="101"/>
      <c r="Q72" s="102"/>
      <c r="R72" s="127">
        <v>0.87491799999999997</v>
      </c>
      <c r="S72" s="101"/>
      <c r="T72" s="101"/>
    </row>
    <row r="73" spans="1:20" x14ac:dyDescent="0.2">
      <c r="A73" s="95"/>
      <c r="B73" s="96"/>
      <c r="C73" s="129">
        <v>10.237153374233129</v>
      </c>
      <c r="D73" s="98"/>
      <c r="E73" s="99"/>
      <c r="G73" s="101"/>
      <c r="H73" s="102"/>
      <c r="J73" s="101"/>
      <c r="K73" s="102"/>
      <c r="L73" s="119">
        <v>1.3310000000000002</v>
      </c>
      <c r="M73" s="101"/>
      <c r="N73" s="102"/>
      <c r="O73" s="136">
        <v>0.58299999999999996</v>
      </c>
      <c r="P73" s="101"/>
      <c r="Q73" s="102"/>
      <c r="R73" s="127">
        <v>1.034</v>
      </c>
      <c r="S73" s="101"/>
      <c r="T73" s="101"/>
    </row>
    <row r="74" spans="1:20" x14ac:dyDescent="0.2">
      <c r="A74" s="95"/>
      <c r="B74" s="96"/>
      <c r="C74" s="129">
        <v>11.942625766871164</v>
      </c>
      <c r="D74" s="98"/>
      <c r="E74" s="99"/>
      <c r="G74" s="101"/>
      <c r="H74" s="102"/>
      <c r="J74" s="101"/>
      <c r="K74" s="102"/>
      <c r="M74" s="101"/>
      <c r="N74" s="102"/>
      <c r="O74" s="127"/>
      <c r="P74" s="101"/>
      <c r="Q74" s="102"/>
      <c r="R74" s="127"/>
      <c r="S74" s="101"/>
      <c r="T74" s="101"/>
    </row>
    <row r="75" spans="1:20" x14ac:dyDescent="0.2">
      <c r="A75" s="93"/>
      <c r="B75" s="88"/>
      <c r="C75" s="130">
        <v>15.411000000000001</v>
      </c>
      <c r="D75" s="120"/>
      <c r="E75" s="121"/>
      <c r="F75" s="143"/>
      <c r="G75" s="123"/>
      <c r="H75" s="124"/>
      <c r="I75" s="143"/>
      <c r="J75" s="123"/>
      <c r="K75" s="124"/>
      <c r="L75" s="143"/>
      <c r="M75" s="123"/>
      <c r="N75" s="124"/>
      <c r="O75" s="122"/>
      <c r="P75" s="123"/>
      <c r="Q75" s="124"/>
      <c r="R75" s="122"/>
      <c r="S75" s="123"/>
      <c r="T75" s="123"/>
    </row>
    <row r="76" spans="1:20" x14ac:dyDescent="0.2">
      <c r="A76" s="95" t="s">
        <v>44</v>
      </c>
      <c r="B76" s="96" t="s">
        <v>40</v>
      </c>
      <c r="C76" s="128">
        <v>3.5309999999999997</v>
      </c>
      <c r="D76" s="142">
        <f>AVERAGE(C76:C80)</f>
        <v>4.6407222792022784</v>
      </c>
      <c r="E76" s="99">
        <f>STDEV(C76:C80)/SQRT(COUNT(C76:C80))</f>
        <v>0.50666809964997472</v>
      </c>
      <c r="F76" s="116">
        <v>0.25800000000000001</v>
      </c>
      <c r="G76" s="104">
        <f>AVERAGE(F76:F80)</f>
        <v>0.3839156011396011</v>
      </c>
      <c r="H76" s="102">
        <f>STDEV(F76:F80)/SQRT(COUNT(F76:F80))</f>
        <v>4.7640646125777918E-2</v>
      </c>
      <c r="I76" s="116">
        <v>0.39651999999999998</v>
      </c>
      <c r="J76" s="104">
        <f>AVERAGE(I76:I80)</f>
        <v>0.43127465527065523</v>
      </c>
      <c r="K76" s="102">
        <f>STDEV(I76:I80)/SQRT(COUNT(I76:I80))</f>
        <v>1.5684400571034991E-2</v>
      </c>
      <c r="L76" s="116">
        <v>0.58300000000000007</v>
      </c>
      <c r="M76" s="104">
        <f>AVERAGE(L76:L80)</f>
        <v>0.61652780626780623</v>
      </c>
      <c r="N76" s="102">
        <f>STDEV(L76:L80)/SQRT(COUNT(L76:L80))</f>
        <v>3.6357416600323565E-2</v>
      </c>
      <c r="O76" s="116">
        <v>0.84499999999999997</v>
      </c>
      <c r="P76" s="104">
        <f>AVERAGE(O76:O80)</f>
        <v>0.67994615384615387</v>
      </c>
      <c r="Q76" s="102">
        <f>STDEV(O76:O80)/SQRT(COUNT(O76:O80))</f>
        <v>0.1486963296045663</v>
      </c>
      <c r="R76" s="116">
        <v>0.77029999999999998</v>
      </c>
      <c r="S76" s="104">
        <f>AVERAGE(R76:R80)</f>
        <v>0.84136525925925909</v>
      </c>
      <c r="T76" s="101">
        <f>STDEV(R76:R80)/SQRT(COUNT(R76:R80))</f>
        <v>0.16546038475034999</v>
      </c>
    </row>
    <row r="77" spans="1:20" x14ac:dyDescent="0.2">
      <c r="A77" s="95"/>
      <c r="B77" s="96"/>
      <c r="C77" s="128">
        <v>5.0259999999999998</v>
      </c>
      <c r="D77" s="98"/>
      <c r="E77" s="99"/>
      <c r="F77" s="116">
        <v>0.46199999999999997</v>
      </c>
      <c r="G77" s="101"/>
      <c r="H77" s="102"/>
      <c r="I77" s="116">
        <v>0.41799999999999993</v>
      </c>
      <c r="J77" s="101"/>
      <c r="K77" s="102"/>
      <c r="L77" s="116">
        <v>0.69300000000000006</v>
      </c>
      <c r="M77" s="101"/>
      <c r="N77" s="102"/>
      <c r="O77" s="116">
        <v>1.1259999999999999</v>
      </c>
      <c r="P77" s="101"/>
      <c r="Q77" s="102"/>
      <c r="R77" s="116">
        <v>1.3639999999999997</v>
      </c>
      <c r="S77" s="101"/>
      <c r="T77" s="101"/>
    </row>
    <row r="78" spans="1:20" x14ac:dyDescent="0.2">
      <c r="A78" s="95"/>
      <c r="B78" s="96"/>
      <c r="C78" s="128">
        <v>6.0351999999999997</v>
      </c>
      <c r="D78" s="98"/>
      <c r="E78" s="99"/>
      <c r="F78" s="144">
        <v>0.52132000000000001</v>
      </c>
      <c r="G78" s="137"/>
      <c r="H78" s="138"/>
      <c r="I78" s="144">
        <v>0.44319999999999998</v>
      </c>
      <c r="J78" s="137"/>
      <c r="K78" s="138"/>
      <c r="L78" s="144">
        <v>0.69499999999999995</v>
      </c>
      <c r="M78" s="137"/>
      <c r="N78" s="138"/>
      <c r="O78" s="144">
        <v>0.39319999999999999</v>
      </c>
      <c r="P78" s="137"/>
      <c r="Q78" s="138"/>
      <c r="R78" s="144">
        <v>0.84123000000000003</v>
      </c>
      <c r="S78" s="137"/>
      <c r="T78" s="137"/>
    </row>
    <row r="79" spans="1:20" x14ac:dyDescent="0.2">
      <c r="A79" s="95"/>
      <c r="B79" s="96"/>
      <c r="C79" s="128">
        <v>3.4154</v>
      </c>
      <c r="D79" s="98"/>
      <c r="E79" s="99"/>
      <c r="F79" s="144">
        <v>0.32256000000000001</v>
      </c>
      <c r="G79" s="137"/>
      <c r="H79" s="138"/>
      <c r="I79" s="144">
        <v>0.4123</v>
      </c>
      <c r="J79" s="137"/>
      <c r="K79" s="138"/>
      <c r="L79" s="144">
        <v>0.61029999999999995</v>
      </c>
      <c r="M79" s="137"/>
      <c r="N79" s="138"/>
      <c r="O79" s="144">
        <v>0.31630000000000003</v>
      </c>
      <c r="P79" s="137"/>
      <c r="Q79" s="138"/>
      <c r="R79" s="144">
        <v>0.90500000000000003</v>
      </c>
      <c r="S79" s="137"/>
      <c r="T79" s="137"/>
    </row>
    <row r="80" spans="1:20" x14ac:dyDescent="0.2">
      <c r="A80" s="93"/>
      <c r="B80" s="88"/>
      <c r="C80" s="141">
        <v>5.1960113960113956</v>
      </c>
      <c r="D80" s="120"/>
      <c r="E80" s="121"/>
      <c r="F80" s="122">
        <v>0.35569800569800569</v>
      </c>
      <c r="G80" s="123"/>
      <c r="H80" s="124"/>
      <c r="I80" s="122">
        <v>0.48635327635327602</v>
      </c>
      <c r="J80" s="123"/>
      <c r="K80" s="124"/>
      <c r="L80" s="122">
        <v>0.50133903133903102</v>
      </c>
      <c r="M80" s="123"/>
      <c r="N80" s="124"/>
      <c r="O80" s="145">
        <v>0.71923076923076923</v>
      </c>
      <c r="P80" s="123"/>
      <c r="Q80" s="124"/>
      <c r="R80" s="122">
        <v>0.32629629629629597</v>
      </c>
      <c r="S80" s="123"/>
      <c r="T80" s="123"/>
    </row>
    <row r="81" spans="1:20" x14ac:dyDescent="0.2">
      <c r="A81" s="95" t="s">
        <v>45</v>
      </c>
      <c r="B81" s="96" t="s">
        <v>40</v>
      </c>
      <c r="C81" s="128">
        <v>6.0709999999999997</v>
      </c>
      <c r="D81" s="142">
        <f>AVERAGE(C81:C85)</f>
        <v>4.221612535612536</v>
      </c>
      <c r="E81" s="99">
        <f>STDEV(C81:C85)/SQRT(COUNT(C81:C85))</f>
        <v>0.70248046656356222</v>
      </c>
      <c r="F81" s="116">
        <v>0.50600000000000001</v>
      </c>
      <c r="G81" s="104">
        <f>AVERAGE(F81:F85)</f>
        <v>0.39903544159544169</v>
      </c>
      <c r="H81" s="102">
        <f>STDEV(F81:F85)/SQRT(COUNT(F81:F85))</f>
        <v>4.8906353700953649E-2</v>
      </c>
      <c r="I81" s="116">
        <v>0.57199999999999995</v>
      </c>
      <c r="J81" s="104">
        <f>AVERAGE(I81:I85)</f>
        <v>0.49743532763532761</v>
      </c>
      <c r="K81" s="102">
        <f>STDEV(I81:I85)/SQRT(COUNT(I81:I85))</f>
        <v>5.719742588931967E-2</v>
      </c>
      <c r="L81" s="116">
        <v>0.748</v>
      </c>
      <c r="M81" s="104">
        <f>AVERAGE(L81:L85)</f>
        <v>0.65047236467236458</v>
      </c>
      <c r="N81" s="102">
        <f>STDEV(L81:L85)/SQRT(COUNT(L81:L85))</f>
        <v>6.010298780786464E-2</v>
      </c>
      <c r="O81" s="116">
        <v>0.439</v>
      </c>
      <c r="P81" s="104">
        <f>AVERAGE(O81:O85)</f>
        <v>0.67694928774928775</v>
      </c>
      <c r="Q81" s="102">
        <f>STDEV(O81:O85)/SQRT(COUNT(O81:O85))</f>
        <v>7.0926967692015244E-2</v>
      </c>
      <c r="R81" s="116">
        <v>1.2059</v>
      </c>
      <c r="S81" s="104">
        <f>AVERAGE(R81:R85)</f>
        <v>0.65559242165242182</v>
      </c>
      <c r="T81" s="101">
        <f>STDEV(R81:R85)/SQRT(COUNT(R81:R85))</f>
        <v>0.18263396135861534</v>
      </c>
    </row>
    <row r="82" spans="1:20" x14ac:dyDescent="0.2">
      <c r="A82" s="95"/>
      <c r="B82" s="96"/>
      <c r="C82" s="128">
        <v>4.5650000000000004</v>
      </c>
      <c r="D82" s="98"/>
      <c r="E82" s="99"/>
      <c r="F82" s="116">
        <v>0.47300000000000003</v>
      </c>
      <c r="G82" s="101"/>
      <c r="H82" s="102"/>
      <c r="I82" s="116">
        <v>0.62699999999999989</v>
      </c>
      <c r="J82" s="101"/>
      <c r="K82" s="102"/>
      <c r="L82" s="116">
        <v>0.78100000000000003</v>
      </c>
      <c r="M82" s="101"/>
      <c r="N82" s="102"/>
      <c r="O82" s="116">
        <v>0.62699999999999989</v>
      </c>
      <c r="P82" s="101"/>
      <c r="Q82" s="102"/>
      <c r="R82" s="116">
        <v>0.95699999999999996</v>
      </c>
      <c r="S82" s="101"/>
      <c r="T82" s="101"/>
    </row>
    <row r="83" spans="1:20" x14ac:dyDescent="0.2">
      <c r="A83" s="95"/>
      <c r="B83" s="96"/>
      <c r="C83" s="118">
        <v>1.9769230769230799</v>
      </c>
      <c r="D83" s="98"/>
      <c r="E83" s="99"/>
      <c r="F83" s="81">
        <v>0.22407407407407409</v>
      </c>
      <c r="G83" s="101"/>
      <c r="H83" s="102"/>
      <c r="I83" s="81">
        <v>0.28988603988603995</v>
      </c>
      <c r="J83" s="101"/>
      <c r="K83" s="102"/>
      <c r="L83" s="81">
        <v>0.65</v>
      </c>
      <c r="M83" s="101"/>
      <c r="N83" s="102"/>
      <c r="O83" s="81">
        <v>0.85242165242165246</v>
      </c>
      <c r="P83" s="101"/>
      <c r="Q83" s="102"/>
      <c r="R83" s="81">
        <v>0.302706552706553</v>
      </c>
      <c r="S83" s="101"/>
      <c r="T83" s="101"/>
    </row>
    <row r="84" spans="1:20" x14ac:dyDescent="0.2">
      <c r="A84" s="95"/>
      <c r="B84" s="96"/>
      <c r="C84" s="146">
        <v>3.444</v>
      </c>
      <c r="D84" s="134"/>
      <c r="E84" s="135"/>
      <c r="F84" s="147">
        <v>0.40820000000000001</v>
      </c>
      <c r="G84" s="137"/>
      <c r="H84" s="138"/>
      <c r="I84" s="147">
        <v>0.5</v>
      </c>
      <c r="J84" s="137"/>
      <c r="K84" s="138"/>
      <c r="L84" s="147">
        <v>0.43717948717948718</v>
      </c>
      <c r="M84" s="137"/>
      <c r="N84" s="138"/>
      <c r="O84" s="147">
        <v>0.78</v>
      </c>
      <c r="P84" s="137"/>
      <c r="Q84" s="138"/>
      <c r="R84" s="147">
        <v>0.51680000000000004</v>
      </c>
      <c r="S84" s="137"/>
      <c r="T84" s="137"/>
    </row>
    <row r="85" spans="1:20" x14ac:dyDescent="0.2">
      <c r="A85" s="93"/>
      <c r="B85" s="88"/>
      <c r="C85" s="141">
        <v>5.0511396011396004</v>
      </c>
      <c r="D85" s="120"/>
      <c r="E85" s="121"/>
      <c r="F85" s="122">
        <v>0.38390313390313402</v>
      </c>
      <c r="G85" s="123"/>
      <c r="H85" s="124"/>
      <c r="I85" s="122">
        <v>0.49829059829059841</v>
      </c>
      <c r="J85" s="123"/>
      <c r="K85" s="124"/>
      <c r="L85" s="122">
        <v>0.63618233618233622</v>
      </c>
      <c r="M85" s="123"/>
      <c r="N85" s="124"/>
      <c r="O85" s="122">
        <v>0.68632478632478644</v>
      </c>
      <c r="P85" s="123"/>
      <c r="Q85" s="124"/>
      <c r="R85" s="122">
        <v>0.29555555555555602</v>
      </c>
      <c r="S85" s="123"/>
      <c r="T85" s="123"/>
    </row>
    <row r="86" spans="1:20" x14ac:dyDescent="0.2">
      <c r="A86" s="95" t="s">
        <v>46</v>
      </c>
      <c r="B86" s="96" t="s">
        <v>40</v>
      </c>
      <c r="C86" s="128">
        <v>6.0499999999999989</v>
      </c>
      <c r="D86" s="142">
        <f>AVERAGE(C86:C93)</f>
        <v>5.0414375827615263</v>
      </c>
      <c r="E86" s="99">
        <f>STDEV(C86:C93)/SQRT(COUNT(C86:C93))</f>
        <v>0.28151186320994037</v>
      </c>
      <c r="F86" s="116">
        <v>0.5169999999999999</v>
      </c>
      <c r="G86" s="104">
        <f>AVERAGE(F86:F93)</f>
        <v>0.41036342843385099</v>
      </c>
      <c r="H86" s="102">
        <f>STDEV(F86:F93)/SQRT(COUNT(F86:F93))</f>
        <v>3.0518780092251029E-2</v>
      </c>
      <c r="I86" s="116">
        <v>0.73699999999999999</v>
      </c>
      <c r="J86" s="104">
        <f>AVERAGE(I86:I93)</f>
        <v>0.59436481280847475</v>
      </c>
      <c r="K86" s="102">
        <f>STDEV(I86:I93)/SQRT(COUNT(I86:I93))</f>
        <v>4.3091019659212464E-2</v>
      </c>
      <c r="L86" s="116">
        <v>0.8909999999999999</v>
      </c>
      <c r="M86" s="104">
        <f>AVERAGE(L86:L93)</f>
        <v>0.70821162373099</v>
      </c>
      <c r="N86" s="102">
        <f>STDEV(L86:L93)/SQRT(COUNT(L86:L93))</f>
        <v>5.6168563004554403E-2</v>
      </c>
      <c r="O86" s="116">
        <v>0.6379999999999999</v>
      </c>
      <c r="P86" s="104">
        <f>AVERAGE(O86:O93)</f>
        <v>0.7380661339833875</v>
      </c>
      <c r="Q86" s="102">
        <f>STDEV(O86:O93)/SQRT(COUNT(O86:O93))</f>
        <v>3.6257219350670278E-2</v>
      </c>
      <c r="R86" s="116">
        <v>0.92399999999999982</v>
      </c>
      <c r="S86" s="104">
        <f>AVERAGE(R86:R93)</f>
        <v>0.73244464006259768</v>
      </c>
      <c r="T86" s="101">
        <f>STDEV(R86:R93)/SQRT(COUNT(R86:R93))</f>
        <v>0.11662091637061081</v>
      </c>
    </row>
    <row r="87" spans="1:20" x14ac:dyDescent="0.2">
      <c r="A87" s="95"/>
      <c r="B87" s="96"/>
      <c r="C87" s="128">
        <v>5.4670000000000005</v>
      </c>
      <c r="D87" s="98"/>
      <c r="E87" s="99"/>
      <c r="F87" s="116">
        <v>0.48400000000000004</v>
      </c>
      <c r="G87" s="101"/>
      <c r="H87" s="102"/>
      <c r="I87" s="116">
        <v>0.627</v>
      </c>
      <c r="J87" s="101"/>
      <c r="K87" s="102"/>
      <c r="L87" s="116">
        <v>0.78100000000000014</v>
      </c>
      <c r="M87" s="101"/>
      <c r="N87" s="102"/>
      <c r="O87" s="116">
        <v>0.59400000000000008</v>
      </c>
      <c r="P87" s="101"/>
      <c r="Q87" s="102"/>
      <c r="R87" s="116">
        <v>0.90200000000000002</v>
      </c>
      <c r="S87" s="101"/>
      <c r="T87" s="101"/>
    </row>
    <row r="88" spans="1:20" x14ac:dyDescent="0.2">
      <c r="A88" s="95"/>
      <c r="B88" s="96"/>
      <c r="C88" s="128">
        <v>4.6420000000000003</v>
      </c>
      <c r="D88" s="98"/>
      <c r="E88" s="99"/>
      <c r="F88" s="116">
        <v>0.45100000000000001</v>
      </c>
      <c r="G88" s="101"/>
      <c r="H88" s="102"/>
      <c r="I88" s="116">
        <v>0.72600000000000009</v>
      </c>
      <c r="J88" s="101"/>
      <c r="K88" s="102"/>
      <c r="L88" s="116">
        <v>0.78100000000000003</v>
      </c>
      <c r="M88" s="101"/>
      <c r="N88" s="102"/>
      <c r="O88" s="116">
        <v>0.71500000000000019</v>
      </c>
      <c r="P88" s="101"/>
      <c r="Q88" s="102"/>
      <c r="R88" s="116">
        <v>1.2210000000000001</v>
      </c>
      <c r="S88" s="101"/>
      <c r="T88" s="101"/>
    </row>
    <row r="89" spans="1:20" x14ac:dyDescent="0.2">
      <c r="A89" s="95"/>
      <c r="B89" s="96"/>
      <c r="C89" s="128">
        <v>5.1590000000000007</v>
      </c>
      <c r="D89" s="98"/>
      <c r="E89" s="99"/>
      <c r="F89" s="116">
        <v>0.48399999999999999</v>
      </c>
      <c r="G89" s="101"/>
      <c r="H89" s="102"/>
      <c r="I89" s="116">
        <v>0.59399999999999997</v>
      </c>
      <c r="J89" s="101"/>
      <c r="K89" s="102"/>
      <c r="L89" s="116">
        <v>0.90200000000000014</v>
      </c>
      <c r="M89" s="101"/>
      <c r="N89" s="102"/>
      <c r="O89" s="116">
        <v>0.68200000000000005</v>
      </c>
      <c r="P89" s="101"/>
      <c r="Q89" s="102"/>
      <c r="R89" s="116">
        <v>1.0560000000000003</v>
      </c>
      <c r="S89" s="101"/>
      <c r="T89" s="101"/>
    </row>
    <row r="90" spans="1:20" x14ac:dyDescent="0.2">
      <c r="A90" s="95"/>
      <c r="B90" s="96"/>
      <c r="C90" s="118">
        <v>5.0079772079772074</v>
      </c>
      <c r="D90" s="98"/>
      <c r="E90" s="99"/>
      <c r="F90" s="81">
        <v>0.34002849002849</v>
      </c>
      <c r="G90" s="101"/>
      <c r="H90" s="102"/>
      <c r="I90" s="81">
        <v>0.52492877492877499</v>
      </c>
      <c r="J90" s="101"/>
      <c r="K90" s="102"/>
      <c r="L90" s="81">
        <v>0.60954415954415964</v>
      </c>
      <c r="M90" s="101"/>
      <c r="N90" s="102"/>
      <c r="O90" s="81">
        <v>0.81638176638176629</v>
      </c>
      <c r="P90" s="101"/>
      <c r="Q90" s="102"/>
      <c r="R90" s="81">
        <v>0.41994301994301997</v>
      </c>
      <c r="S90" s="101"/>
      <c r="T90" s="101"/>
    </row>
    <row r="91" spans="1:20" x14ac:dyDescent="0.2">
      <c r="A91" s="95"/>
      <c r="B91" s="96"/>
      <c r="C91" s="118">
        <v>5.9027065527065536</v>
      </c>
      <c r="D91" s="98"/>
      <c r="E91" s="99"/>
      <c r="F91" s="81">
        <v>0.39800569800569807</v>
      </c>
      <c r="G91" s="101"/>
      <c r="H91" s="102"/>
      <c r="I91" s="81">
        <v>0.66908831908831912</v>
      </c>
      <c r="J91" s="101"/>
      <c r="K91" s="102"/>
      <c r="L91" s="81">
        <v>0.68945868945868949</v>
      </c>
      <c r="M91" s="101"/>
      <c r="N91" s="102"/>
      <c r="O91" s="81">
        <v>0.86182336182336194</v>
      </c>
      <c r="P91" s="101"/>
      <c r="Q91" s="102"/>
      <c r="R91" s="81">
        <v>0.3745014245014246</v>
      </c>
      <c r="S91" s="101"/>
      <c r="T91" s="101"/>
    </row>
    <row r="92" spans="1:20" x14ac:dyDescent="0.2">
      <c r="A92" s="95"/>
      <c r="B92" s="96"/>
      <c r="C92" s="118">
        <v>3.6253521126760568</v>
      </c>
      <c r="D92" s="98"/>
      <c r="E92" s="99"/>
      <c r="F92" s="81">
        <v>0.28507042253521131</v>
      </c>
      <c r="G92" s="101"/>
      <c r="H92" s="102"/>
      <c r="I92" s="81">
        <v>0.3826760563380282</v>
      </c>
      <c r="J92" s="101"/>
      <c r="K92" s="102"/>
      <c r="L92" s="81">
        <v>0.46633802816901415</v>
      </c>
      <c r="M92" s="101"/>
      <c r="N92" s="102"/>
      <c r="O92" s="81">
        <v>0.87070422535211278</v>
      </c>
      <c r="P92" s="101"/>
      <c r="Q92" s="102"/>
      <c r="R92" s="81">
        <v>0.49887323943661988</v>
      </c>
      <c r="S92" s="101"/>
      <c r="T92" s="101"/>
    </row>
    <row r="93" spans="1:20" x14ac:dyDescent="0.2">
      <c r="A93" s="93"/>
      <c r="B93" s="88"/>
      <c r="C93" s="141">
        <v>4.4774647887323944</v>
      </c>
      <c r="D93" s="120"/>
      <c r="E93" s="121"/>
      <c r="F93" s="122">
        <v>0.32380281690140844</v>
      </c>
      <c r="G93" s="123"/>
      <c r="H93" s="124"/>
      <c r="I93" s="122">
        <v>0.49422535211267604</v>
      </c>
      <c r="J93" s="123"/>
      <c r="K93" s="124"/>
      <c r="L93" s="122">
        <v>0.54535211267605632</v>
      </c>
      <c r="M93" s="123"/>
      <c r="N93" s="124"/>
      <c r="O93" s="122">
        <v>0.72661971830985927</v>
      </c>
      <c r="P93" s="123"/>
      <c r="Q93" s="124"/>
      <c r="R93" s="122">
        <v>0.46323943661971834</v>
      </c>
      <c r="S93" s="123"/>
      <c r="T93" s="123"/>
    </row>
  </sheetData>
  <mergeCells count="5">
    <mergeCell ref="AA3:AB3"/>
    <mergeCell ref="AC3:AE3"/>
    <mergeCell ref="AI3:AK3"/>
    <mergeCell ref="A3:B3"/>
    <mergeCell ref="AF3:AH3"/>
  </mergeCells>
  <phoneticPr fontId="1"/>
  <pageMargins left="0.75" right="0.4" top="0.59" bottom="0.53" header="0.31" footer="0.3"/>
  <pageSetup paperSize="9" scale="8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19"/>
  <sheetViews>
    <sheetView zoomScale="70" zoomScaleNormal="70" workbookViewId="0">
      <selection activeCell="K26" sqref="K26"/>
    </sheetView>
  </sheetViews>
  <sheetFormatPr defaultRowHeight="13.2" x14ac:dyDescent="0.2"/>
  <cols>
    <col min="2" max="15" width="11.44140625" customWidth="1"/>
  </cols>
  <sheetData>
    <row r="1" spans="1:15" x14ac:dyDescent="0.2">
      <c r="A1" t="s">
        <v>100</v>
      </c>
    </row>
    <row r="3" spans="1:15" x14ac:dyDescent="0.2">
      <c r="A3" s="56" t="s">
        <v>59</v>
      </c>
      <c r="B3" s="56" t="s">
        <v>60</v>
      </c>
      <c r="C3" s="53" t="s">
        <v>60</v>
      </c>
      <c r="D3" s="53" t="s">
        <v>61</v>
      </c>
      <c r="E3" s="167" t="s">
        <v>63</v>
      </c>
      <c r="F3" s="168"/>
      <c r="G3" s="167" t="s">
        <v>64</v>
      </c>
      <c r="H3" s="169"/>
      <c r="I3" s="168"/>
      <c r="J3" s="167" t="s">
        <v>62</v>
      </c>
      <c r="K3" s="169"/>
      <c r="L3" s="168"/>
      <c r="M3" s="167" t="s">
        <v>65</v>
      </c>
      <c r="N3" s="169"/>
      <c r="O3" s="168"/>
    </row>
    <row r="4" spans="1:15" x14ac:dyDescent="0.2">
      <c r="A4" s="57"/>
      <c r="B4" s="57"/>
      <c r="C4" s="48"/>
      <c r="D4" s="48" t="s">
        <v>66</v>
      </c>
      <c r="E4" s="47" t="s">
        <v>67</v>
      </c>
      <c r="F4" s="52" t="s">
        <v>68</v>
      </c>
      <c r="G4" s="51" t="s">
        <v>67</v>
      </c>
      <c r="H4" s="47" t="s">
        <v>68</v>
      </c>
      <c r="I4" s="52" t="s">
        <v>66</v>
      </c>
      <c r="J4" s="51" t="s">
        <v>67</v>
      </c>
      <c r="K4" s="47" t="s">
        <v>68</v>
      </c>
      <c r="L4" s="52" t="s">
        <v>66</v>
      </c>
      <c r="M4" s="51" t="s">
        <v>67</v>
      </c>
      <c r="N4" s="47" t="s">
        <v>68</v>
      </c>
      <c r="O4" s="52" t="s">
        <v>66</v>
      </c>
    </row>
    <row r="5" spans="1:15" x14ac:dyDescent="0.2">
      <c r="A5" s="57" t="s">
        <v>69</v>
      </c>
      <c r="B5" s="57" t="s">
        <v>60</v>
      </c>
      <c r="C5" s="48" t="s">
        <v>70</v>
      </c>
      <c r="D5" s="48" t="s">
        <v>70</v>
      </c>
      <c r="E5" s="47" t="s">
        <v>70</v>
      </c>
      <c r="F5" s="51" t="s">
        <v>70</v>
      </c>
      <c r="G5" s="47" t="s">
        <v>70</v>
      </c>
      <c r="H5" s="51" t="s">
        <v>70</v>
      </c>
      <c r="I5" s="47" t="s">
        <v>70</v>
      </c>
      <c r="J5" s="51" t="s">
        <v>70</v>
      </c>
      <c r="K5" s="47" t="s">
        <v>70</v>
      </c>
      <c r="L5" s="47" t="s">
        <v>70</v>
      </c>
      <c r="M5" s="51" t="s">
        <v>70</v>
      </c>
      <c r="N5" s="47" t="s">
        <v>70</v>
      </c>
      <c r="O5" s="52" t="s">
        <v>70</v>
      </c>
    </row>
    <row r="6" spans="1:15" x14ac:dyDescent="0.2">
      <c r="A6" s="59">
        <v>1</v>
      </c>
      <c r="B6" s="60">
        <v>0.3303273809523809</v>
      </c>
      <c r="C6" s="61">
        <v>0.74868750000000017</v>
      </c>
      <c r="D6" s="61">
        <v>0.73250999999999999</v>
      </c>
      <c r="E6" s="61">
        <v>0.57062500000000005</v>
      </c>
      <c r="F6" s="58">
        <v>0.40889880952380958</v>
      </c>
      <c r="G6" s="61">
        <v>0.69552083333333348</v>
      </c>
      <c r="H6" s="58">
        <v>0.60442708333333339</v>
      </c>
      <c r="I6" s="61">
        <v>1.1807812499999999</v>
      </c>
      <c r="J6" s="58">
        <v>0.65687499999999999</v>
      </c>
      <c r="K6" s="61">
        <v>0.61840624999999994</v>
      </c>
      <c r="L6" s="61">
        <v>0.54965624999999996</v>
      </c>
      <c r="M6" s="58">
        <v>0.50645833333333334</v>
      </c>
      <c r="N6" s="61">
        <v>0.52307291666666655</v>
      </c>
      <c r="O6" s="62">
        <v>0.51505208333333319</v>
      </c>
    </row>
    <row r="7" spans="1:15" x14ac:dyDescent="0.2">
      <c r="A7" s="59">
        <v>2</v>
      </c>
      <c r="B7" s="60">
        <v>0.54949404761904797</v>
      </c>
      <c r="C7" s="61">
        <v>0.73791666666666644</v>
      </c>
      <c r="D7" s="61">
        <v>0.59296875000000004</v>
      </c>
      <c r="E7" s="61">
        <v>0.5005654761904762</v>
      </c>
      <c r="F7" s="58">
        <v>0.48026785714285708</v>
      </c>
      <c r="G7" s="61">
        <v>0.78987289333333333</v>
      </c>
      <c r="H7" s="61">
        <v>0.53281250000000002</v>
      </c>
      <c r="I7" s="61">
        <v>0.71786458333333347</v>
      </c>
      <c r="J7" s="58">
        <v>0.77696874999999999</v>
      </c>
      <c r="K7" s="61">
        <v>0.47025000000000011</v>
      </c>
      <c r="L7" s="61">
        <v>0.50290625</v>
      </c>
      <c r="M7" s="58">
        <v>0.80552083333333324</v>
      </c>
      <c r="N7" s="61">
        <v>0.58552083333333327</v>
      </c>
      <c r="O7" s="62">
        <v>0.60958333333333337</v>
      </c>
    </row>
    <row r="8" spans="1:15" x14ac:dyDescent="0.2">
      <c r="A8" s="59">
        <v>3</v>
      </c>
      <c r="B8" s="60">
        <v>0.44949404761904799</v>
      </c>
      <c r="C8" s="61">
        <v>0.71901041666666676</v>
      </c>
      <c r="D8" s="61">
        <v>0.30619047619047601</v>
      </c>
      <c r="E8" s="61">
        <v>0.283035714285714</v>
      </c>
      <c r="F8" s="58">
        <v>0.57193452380952381</v>
      </c>
      <c r="G8" s="61">
        <v>0.75926442166666663</v>
      </c>
      <c r="H8" s="62">
        <v>0.77837512499999972</v>
      </c>
      <c r="I8" s="61">
        <v>0.56489583333333337</v>
      </c>
      <c r="J8" s="58">
        <v>0.86543499999999995</v>
      </c>
      <c r="K8" s="61">
        <v>0.54278124999999999</v>
      </c>
      <c r="L8" s="61">
        <v>0.51046875000000014</v>
      </c>
      <c r="M8" s="58">
        <v>0.54770833333333335</v>
      </c>
      <c r="N8" s="61">
        <v>0.76541666666666675</v>
      </c>
      <c r="O8" s="62">
        <v>0.46291666666666648</v>
      </c>
    </row>
    <row r="9" spans="1:15" x14ac:dyDescent="0.2">
      <c r="A9" s="59">
        <v>4</v>
      </c>
      <c r="B9" s="60">
        <v>0.80666666666666664</v>
      </c>
      <c r="C9" s="61">
        <v>0.69838541666666687</v>
      </c>
      <c r="D9" s="61">
        <v>0.69609374999999996</v>
      </c>
      <c r="E9" s="61">
        <v>0.63580000000000003</v>
      </c>
      <c r="F9" s="58">
        <v>0.55320000000000003</v>
      </c>
      <c r="G9" s="61">
        <v>0.78596537555555535</v>
      </c>
      <c r="H9" s="62">
        <v>0.63498737500000024</v>
      </c>
      <c r="I9" s="61">
        <v>0.61760416666666662</v>
      </c>
      <c r="J9" s="58">
        <v>0.47694999999999999</v>
      </c>
      <c r="K9" s="61">
        <v>0.58609375000000019</v>
      </c>
      <c r="L9" s="61">
        <v>0.60729166666666667</v>
      </c>
      <c r="M9" s="62">
        <v>0.66000000000000014</v>
      </c>
      <c r="N9" s="62">
        <v>0.75968749999999985</v>
      </c>
      <c r="O9" s="62">
        <v>0.67869791666666701</v>
      </c>
    </row>
    <row r="10" spans="1:15" x14ac:dyDescent="0.2">
      <c r="A10" s="59">
        <v>5</v>
      </c>
      <c r="B10" s="61">
        <v>0.67145833333333316</v>
      </c>
      <c r="C10" s="67">
        <v>0.80005036666666696</v>
      </c>
      <c r="D10" s="61">
        <v>0.61451999999999996</v>
      </c>
      <c r="E10" s="61">
        <v>0.44597999999999999</v>
      </c>
      <c r="F10" s="58">
        <v>0.3987</v>
      </c>
      <c r="G10" s="61">
        <v>0.78800000000000003</v>
      </c>
      <c r="H10" s="58">
        <v>0.92270210999999991</v>
      </c>
      <c r="I10" s="61">
        <v>0.86253750000000018</v>
      </c>
      <c r="J10" s="58">
        <v>0.58369800000000005</v>
      </c>
      <c r="K10" s="61">
        <v>0.80151041666666667</v>
      </c>
      <c r="L10" s="148">
        <v>0.49864999999999998</v>
      </c>
      <c r="M10" s="62">
        <v>0.89495560000000018</v>
      </c>
      <c r="N10" s="61">
        <v>0.64931625000000015</v>
      </c>
      <c r="O10" s="62">
        <v>0.58380208333333339</v>
      </c>
    </row>
    <row r="11" spans="1:15" x14ac:dyDescent="0.2">
      <c r="A11" s="59">
        <v>6</v>
      </c>
      <c r="B11" s="61">
        <v>0.1633605600000001</v>
      </c>
      <c r="C11" s="67">
        <v>1.0491935666666701</v>
      </c>
      <c r="D11" s="61">
        <v>0.71850000000000003</v>
      </c>
      <c r="E11" s="61"/>
      <c r="F11" s="58"/>
      <c r="G11" s="61"/>
      <c r="H11" s="58">
        <v>1.2767208483333328</v>
      </c>
      <c r="I11" s="61">
        <v>0.87936997500000025</v>
      </c>
      <c r="J11" s="58">
        <v>0.78249999999999997</v>
      </c>
      <c r="K11" s="61">
        <v>0.60580000000000001</v>
      </c>
      <c r="L11" s="61">
        <v>0.62531000000000003</v>
      </c>
      <c r="M11" s="62">
        <v>0.51840689999999989</v>
      </c>
      <c r="N11" s="61">
        <v>0.74422562500000033</v>
      </c>
      <c r="O11" s="61">
        <v>0.56203124999999998</v>
      </c>
    </row>
    <row r="12" spans="1:15" x14ac:dyDescent="0.2">
      <c r="A12" s="59">
        <v>7</v>
      </c>
      <c r="B12" s="61">
        <v>0.38635208333333293</v>
      </c>
      <c r="C12" s="67">
        <v>1.092077325</v>
      </c>
      <c r="D12" s="61"/>
      <c r="E12" s="61"/>
      <c r="F12" s="58"/>
      <c r="G12" s="61"/>
      <c r="H12" s="58">
        <v>0.79045041166666663</v>
      </c>
      <c r="I12" s="61">
        <v>0.82637885000000033</v>
      </c>
      <c r="J12" s="58"/>
      <c r="K12" s="61"/>
      <c r="L12" s="61"/>
      <c r="M12" s="58"/>
      <c r="N12" s="61">
        <v>0.43581999999999999</v>
      </c>
      <c r="O12" s="62">
        <v>0.47263333333333285</v>
      </c>
    </row>
    <row r="13" spans="1:15" x14ac:dyDescent="0.2">
      <c r="A13" s="24">
        <v>8</v>
      </c>
      <c r="B13" s="61">
        <v>0.47675374999999998</v>
      </c>
      <c r="C13" s="67">
        <v>0.64644020833333304</v>
      </c>
      <c r="D13" s="61"/>
      <c r="E13" s="58"/>
      <c r="F13" s="61"/>
      <c r="G13" s="62"/>
      <c r="H13" s="58">
        <v>0.70093507000000022</v>
      </c>
      <c r="I13" s="60"/>
      <c r="J13" s="61"/>
      <c r="K13" s="58"/>
      <c r="L13" s="61"/>
      <c r="M13" s="62"/>
      <c r="N13" s="62">
        <v>0.5160283333333332</v>
      </c>
      <c r="O13" s="62">
        <v>0.53750277777777766</v>
      </c>
    </row>
    <row r="14" spans="1:15" x14ac:dyDescent="0.2">
      <c r="A14" s="25">
        <v>9</v>
      </c>
      <c r="B14" s="64"/>
      <c r="C14" s="65">
        <v>0.55639708333333304</v>
      </c>
      <c r="D14" s="25"/>
      <c r="E14" s="64"/>
      <c r="F14" s="64"/>
      <c r="G14" s="64"/>
      <c r="H14" s="21"/>
      <c r="I14" s="25"/>
      <c r="J14" s="65"/>
      <c r="K14" s="64"/>
      <c r="L14" s="64"/>
      <c r="M14" s="21"/>
      <c r="N14" s="25"/>
      <c r="O14" s="66">
        <v>0.30755575666666701</v>
      </c>
    </row>
    <row r="15" spans="1:15" x14ac:dyDescent="0.2">
      <c r="A15" s="59" t="s">
        <v>71</v>
      </c>
      <c r="B15" s="60">
        <f t="shared" ref="B15:O15" si="0">AVERAGE(B6:B14)</f>
        <v>0.47923835869047621</v>
      </c>
      <c r="C15" s="60">
        <f t="shared" si="0"/>
        <v>0.78312872777777809</v>
      </c>
      <c r="D15" s="60">
        <f t="shared" si="0"/>
        <v>0.61013049603174596</v>
      </c>
      <c r="E15" s="60">
        <f t="shared" si="0"/>
        <v>0.48720123809523808</v>
      </c>
      <c r="F15" s="60">
        <f t="shared" si="0"/>
        <v>0.48260023809523805</v>
      </c>
      <c r="G15" s="60">
        <f t="shared" si="0"/>
        <v>0.76372470477777787</v>
      </c>
      <c r="H15" s="60">
        <f t="shared" si="0"/>
        <v>0.78017631541666654</v>
      </c>
      <c r="I15" s="60">
        <f t="shared" si="0"/>
        <v>0.80706173690476202</v>
      </c>
      <c r="J15" s="60">
        <f t="shared" si="0"/>
        <v>0.69040445833333342</v>
      </c>
      <c r="K15" s="60">
        <f t="shared" si="0"/>
        <v>0.6041402777777779</v>
      </c>
      <c r="L15" s="60">
        <f t="shared" si="0"/>
        <v>0.54904715277777782</v>
      </c>
      <c r="M15" s="60">
        <f t="shared" si="0"/>
        <v>0.65550833333333347</v>
      </c>
      <c r="N15" s="60">
        <f t="shared" si="0"/>
        <v>0.62238601562499996</v>
      </c>
      <c r="O15" s="61">
        <f t="shared" si="0"/>
        <v>0.52553057790123459</v>
      </c>
    </row>
    <row r="16" spans="1:15" x14ac:dyDescent="0.2">
      <c r="A16" s="63" t="s">
        <v>72</v>
      </c>
      <c r="B16" s="68">
        <f t="shared" ref="B16:O16" si="1">STDEV(B6:B14)/SQRT(COUNT(B6:B14))</f>
        <v>7.07820722119155E-2</v>
      </c>
      <c r="C16" s="68">
        <f t="shared" si="1"/>
        <v>5.9059760372699076E-2</v>
      </c>
      <c r="D16" s="68">
        <f t="shared" si="1"/>
        <v>6.501376837452949E-2</v>
      </c>
      <c r="E16" s="68">
        <f t="shared" si="1"/>
        <v>6.0250506442833425E-2</v>
      </c>
      <c r="F16" s="68">
        <f t="shared" si="1"/>
        <v>3.5666182520634838E-2</v>
      </c>
      <c r="G16" s="68">
        <f t="shared" si="1"/>
        <v>1.794342130830958E-2</v>
      </c>
      <c r="H16" s="68">
        <f t="shared" si="1"/>
        <v>8.3067800382491355E-2</v>
      </c>
      <c r="I16" s="68">
        <f t="shared" si="1"/>
        <v>7.7281195718752763E-2</v>
      </c>
      <c r="J16" s="68">
        <f t="shared" si="1"/>
        <v>5.9071695001724024E-2</v>
      </c>
      <c r="K16" s="68">
        <f t="shared" si="1"/>
        <v>4.5158409443645506E-2</v>
      </c>
      <c r="L16" s="68">
        <f t="shared" si="1"/>
        <v>2.2631810460911405E-2</v>
      </c>
      <c r="M16" s="68">
        <f t="shared" si="1"/>
        <v>6.6456116914819896E-2</v>
      </c>
      <c r="N16" s="68">
        <f t="shared" si="1"/>
        <v>4.4765372607765287E-2</v>
      </c>
      <c r="O16" s="69">
        <f t="shared" si="1"/>
        <v>3.5303789189669248E-2</v>
      </c>
    </row>
    <row r="18" spans="2:15" x14ac:dyDescent="0.2">
      <c r="B18" s="67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</row>
    <row r="19" spans="2:15" x14ac:dyDescent="0.2"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</row>
  </sheetData>
  <mergeCells count="4">
    <mergeCell ref="J3:L3"/>
    <mergeCell ref="E3:F3"/>
    <mergeCell ref="G3:I3"/>
    <mergeCell ref="M3:O3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7"/>
  <sheetViews>
    <sheetView zoomScale="70" zoomScaleNormal="70" workbookViewId="0">
      <selection activeCell="T50" sqref="T50"/>
    </sheetView>
  </sheetViews>
  <sheetFormatPr defaultRowHeight="13.2" x14ac:dyDescent="0.2"/>
  <sheetData>
    <row r="1" spans="1:15" x14ac:dyDescent="0.2">
      <c r="A1" t="s">
        <v>99</v>
      </c>
    </row>
    <row r="3" spans="1:15" x14ac:dyDescent="0.2">
      <c r="A3" s="56" t="s">
        <v>13</v>
      </c>
      <c r="B3" s="56" t="s">
        <v>6</v>
      </c>
      <c r="C3" s="53" t="s">
        <v>6</v>
      </c>
      <c r="D3" s="53" t="s">
        <v>8</v>
      </c>
      <c r="E3" s="167" t="s">
        <v>24</v>
      </c>
      <c r="F3" s="168"/>
      <c r="G3" s="167" t="s">
        <v>22</v>
      </c>
      <c r="H3" s="169"/>
      <c r="I3" s="168"/>
      <c r="J3" s="167" t="s">
        <v>21</v>
      </c>
      <c r="K3" s="169"/>
      <c r="L3" s="168"/>
      <c r="M3" s="167" t="s">
        <v>23</v>
      </c>
      <c r="N3" s="169"/>
      <c r="O3" s="168"/>
    </row>
    <row r="4" spans="1:15" x14ac:dyDescent="0.2">
      <c r="A4" s="57"/>
      <c r="B4" s="57"/>
      <c r="C4" s="48"/>
      <c r="D4" s="48" t="s">
        <v>66</v>
      </c>
      <c r="E4" s="47" t="s">
        <v>67</v>
      </c>
      <c r="F4" s="52" t="s">
        <v>68</v>
      </c>
      <c r="G4" s="51" t="s">
        <v>67</v>
      </c>
      <c r="H4" s="47" t="s">
        <v>68</v>
      </c>
      <c r="I4" s="52" t="s">
        <v>66</v>
      </c>
      <c r="J4" s="51" t="s">
        <v>67</v>
      </c>
      <c r="K4" s="47" t="s">
        <v>68</v>
      </c>
      <c r="L4" s="52" t="s">
        <v>66</v>
      </c>
      <c r="M4" s="51" t="s">
        <v>67</v>
      </c>
      <c r="N4" s="47" t="s">
        <v>68</v>
      </c>
      <c r="O4" s="52" t="s">
        <v>66</v>
      </c>
    </row>
    <row r="5" spans="1:15" x14ac:dyDescent="0.2">
      <c r="A5" s="57" t="s">
        <v>14</v>
      </c>
      <c r="B5" s="57" t="s">
        <v>6</v>
      </c>
      <c r="C5" s="48" t="s">
        <v>7</v>
      </c>
      <c r="D5" s="48" t="s">
        <v>7</v>
      </c>
      <c r="E5" s="47" t="s">
        <v>7</v>
      </c>
      <c r="F5" s="51" t="s">
        <v>7</v>
      </c>
      <c r="G5" s="47" t="s">
        <v>7</v>
      </c>
      <c r="H5" s="51" t="s">
        <v>7</v>
      </c>
      <c r="I5" s="47" t="s">
        <v>7</v>
      </c>
      <c r="J5" s="51" t="s">
        <v>7</v>
      </c>
      <c r="K5" s="47" t="s">
        <v>7</v>
      </c>
      <c r="L5" s="47" t="s">
        <v>7</v>
      </c>
      <c r="M5" s="51" t="s">
        <v>7</v>
      </c>
      <c r="N5" s="47" t="s">
        <v>7</v>
      </c>
      <c r="O5" s="52" t="s">
        <v>7</v>
      </c>
    </row>
    <row r="6" spans="1:15" x14ac:dyDescent="0.2">
      <c r="A6" s="59">
        <v>1</v>
      </c>
      <c r="B6" s="70">
        <v>88.424722107051466</v>
      </c>
      <c r="C6" s="72">
        <v>47.256452722635899</v>
      </c>
      <c r="D6" s="72">
        <v>68.952160028914548</v>
      </c>
      <c r="E6" s="72">
        <v>33.120813030871275</v>
      </c>
      <c r="F6" s="73">
        <v>28.523074715486203</v>
      </c>
      <c r="G6" s="72">
        <v>62.465736947306638</v>
      </c>
      <c r="H6" s="73">
        <v>71.251174879436803</v>
      </c>
      <c r="I6" s="72">
        <v>79.254821573449803</v>
      </c>
      <c r="J6" s="73">
        <v>57.616602216382105</v>
      </c>
      <c r="K6" s="72">
        <v>98.169499999999999</v>
      </c>
      <c r="L6" s="72">
        <v>111.648784811844</v>
      </c>
      <c r="M6" s="73">
        <v>84.489622111547177</v>
      </c>
      <c r="N6" s="72">
        <v>109.70329137215305</v>
      </c>
      <c r="O6" s="74">
        <v>145.01393105269131</v>
      </c>
    </row>
    <row r="7" spans="1:15" x14ac:dyDescent="0.2">
      <c r="A7" s="59">
        <v>2</v>
      </c>
      <c r="B7" s="70">
        <v>98.361762604721491</v>
      </c>
      <c r="C7" s="72">
        <v>25.294162538172099</v>
      </c>
      <c r="D7" s="72">
        <v>47.282029888968019</v>
      </c>
      <c r="E7" s="72">
        <v>27.027267801348547</v>
      </c>
      <c r="F7" s="73">
        <v>33.300484675423334</v>
      </c>
      <c r="G7" s="72">
        <v>43.125480000000003</v>
      </c>
      <c r="H7" s="73">
        <v>77.411946248507263</v>
      </c>
      <c r="I7" s="72">
        <v>46.424724087352793</v>
      </c>
      <c r="J7" s="73">
        <v>93.468160003544043</v>
      </c>
      <c r="K7" s="72">
        <v>54.135169054058302</v>
      </c>
      <c r="L7" s="72">
        <v>99.360659588092346</v>
      </c>
      <c r="M7" s="73">
        <v>126.53282909749275</v>
      </c>
      <c r="N7" s="72">
        <v>98.911988563578348</v>
      </c>
      <c r="O7" s="74">
        <v>105.76289855269275</v>
      </c>
    </row>
    <row r="8" spans="1:15" x14ac:dyDescent="0.2">
      <c r="A8" s="59">
        <v>3</v>
      </c>
      <c r="B8" s="70">
        <v>113.21351528822706</v>
      </c>
      <c r="C8" s="72">
        <v>33.876319841205657</v>
      </c>
      <c r="D8" s="72">
        <v>47.141361532133885</v>
      </c>
      <c r="E8" s="72">
        <v>22.010448400805394</v>
      </c>
      <c r="F8" s="73">
        <v>26.663487425979969</v>
      </c>
      <c r="G8" s="72">
        <v>75.265799999999999</v>
      </c>
      <c r="H8" s="73">
        <v>80.458960000000005</v>
      </c>
      <c r="I8" s="72">
        <v>44.891399999999997</v>
      </c>
      <c r="J8" s="73">
        <v>59.365985999999999</v>
      </c>
      <c r="K8" s="72">
        <v>62.5913297042785</v>
      </c>
      <c r="L8" s="72">
        <v>85.992714302521094</v>
      </c>
      <c r="M8" s="73">
        <v>54.366658000000001</v>
      </c>
      <c r="N8" s="72">
        <v>103.8647</v>
      </c>
      <c r="O8" s="74">
        <v>96.430427142325215</v>
      </c>
    </row>
    <row r="9" spans="1:15" x14ac:dyDescent="0.2">
      <c r="A9" s="59">
        <v>4</v>
      </c>
      <c r="B9" s="70">
        <v>90.21860406064043</v>
      </c>
      <c r="C9" s="72">
        <v>38.985680000000002</v>
      </c>
      <c r="D9" s="72">
        <v>34.098455311483399</v>
      </c>
      <c r="E9" s="72">
        <v>34.265839999999997</v>
      </c>
      <c r="F9" s="73">
        <v>35.641272999999998</v>
      </c>
      <c r="G9" s="72">
        <v>65.369851999999995</v>
      </c>
      <c r="H9" s="73">
        <v>82.224779999999996</v>
      </c>
      <c r="I9" s="72">
        <v>33.857480000000002</v>
      </c>
      <c r="J9" s="73">
        <v>51.3698695</v>
      </c>
      <c r="K9" s="72">
        <v>87.496804846254264</v>
      </c>
      <c r="L9" s="72">
        <v>70.258470000000003</v>
      </c>
      <c r="M9" s="73">
        <v>129.4736</v>
      </c>
      <c r="N9" s="72">
        <v>85.482100000000003</v>
      </c>
      <c r="O9" s="74">
        <v>126.45985456747782</v>
      </c>
    </row>
    <row r="10" spans="1:15" x14ac:dyDescent="0.2">
      <c r="A10" s="59">
        <v>5</v>
      </c>
      <c r="B10" s="70">
        <v>109.78139593935958</v>
      </c>
      <c r="C10" s="72">
        <v>43.110708235997301</v>
      </c>
      <c r="D10" s="72">
        <v>55.36598</v>
      </c>
      <c r="E10" s="72">
        <v>18.694251000000001</v>
      </c>
      <c r="F10" s="73">
        <v>24.347854099999999</v>
      </c>
      <c r="G10" s="72">
        <v>66.487520000000004</v>
      </c>
      <c r="H10" s="73">
        <v>63.789560000000002</v>
      </c>
      <c r="I10" s="72">
        <v>85.398499999999999</v>
      </c>
      <c r="J10" s="73">
        <v>86.358473000000004</v>
      </c>
      <c r="K10" s="72">
        <v>70.274100000000004</v>
      </c>
      <c r="L10" s="72">
        <v>108.23650000000001</v>
      </c>
      <c r="M10" s="73">
        <v>135.29864000000001</v>
      </c>
      <c r="N10" s="72">
        <v>118.9256</v>
      </c>
      <c r="O10" s="74">
        <v>120.36579999999999</v>
      </c>
    </row>
    <row r="11" spans="1:15" x14ac:dyDescent="0.2">
      <c r="A11" s="59">
        <v>6</v>
      </c>
      <c r="B11" s="70">
        <v>100</v>
      </c>
      <c r="C11" s="72"/>
      <c r="D11" s="72"/>
      <c r="E11" s="72"/>
      <c r="F11" s="73"/>
      <c r="G11" s="72"/>
      <c r="H11" s="73"/>
      <c r="I11" s="72"/>
      <c r="J11" s="73"/>
      <c r="K11" s="72"/>
      <c r="L11" s="72"/>
      <c r="M11" s="73"/>
      <c r="N11" s="72"/>
      <c r="O11" s="74"/>
    </row>
    <row r="12" spans="1:15" x14ac:dyDescent="0.2">
      <c r="A12" s="63">
        <v>7</v>
      </c>
      <c r="B12" s="71">
        <v>100</v>
      </c>
      <c r="C12" s="64"/>
      <c r="D12" s="64"/>
      <c r="E12" s="64"/>
      <c r="F12" s="65"/>
      <c r="G12" s="64"/>
      <c r="H12" s="65"/>
      <c r="I12" s="64"/>
      <c r="J12" s="65"/>
      <c r="K12" s="64"/>
      <c r="L12" s="64"/>
      <c r="M12" s="65"/>
      <c r="N12" s="64"/>
      <c r="O12" s="66"/>
    </row>
    <row r="13" spans="1:15" x14ac:dyDescent="0.2">
      <c r="A13" s="59" t="s">
        <v>3</v>
      </c>
      <c r="B13" s="70">
        <f t="shared" ref="B13:O13" si="0">AVERAGE(B6:B12)</f>
        <v>100</v>
      </c>
      <c r="C13" s="70">
        <f t="shared" si="0"/>
        <v>37.704664667602188</v>
      </c>
      <c r="D13" s="70">
        <f t="shared" si="0"/>
        <v>50.567997352299969</v>
      </c>
      <c r="E13" s="70">
        <f t="shared" si="0"/>
        <v>27.023724046605043</v>
      </c>
      <c r="F13" s="70">
        <f t="shared" si="0"/>
        <v>29.695234783377902</v>
      </c>
      <c r="G13" s="70">
        <f t="shared" si="0"/>
        <v>62.542877789461329</v>
      </c>
      <c r="H13" s="70">
        <f t="shared" si="0"/>
        <v>75.027284225588815</v>
      </c>
      <c r="I13" s="70">
        <f t="shared" si="0"/>
        <v>57.96538513216052</v>
      </c>
      <c r="J13" s="70">
        <f t="shared" si="0"/>
        <v>69.635818143985233</v>
      </c>
      <c r="K13" s="70">
        <f t="shared" si="0"/>
        <v>74.533380720918217</v>
      </c>
      <c r="L13" s="70">
        <f t="shared" si="0"/>
        <v>95.099425740491483</v>
      </c>
      <c r="M13" s="70">
        <f t="shared" si="0"/>
        <v>106.03226984180799</v>
      </c>
      <c r="N13" s="70">
        <f t="shared" si="0"/>
        <v>103.37753598714627</v>
      </c>
      <c r="O13" s="75">
        <f t="shared" si="0"/>
        <v>118.80658226303743</v>
      </c>
    </row>
    <row r="14" spans="1:15" x14ac:dyDescent="0.2">
      <c r="A14" s="63" t="s">
        <v>5</v>
      </c>
      <c r="B14" s="71">
        <f t="shared" ref="B14:O14" si="1">STDEV(B6:B12)/SQRT(COUNT(B6:B12))</f>
        <v>3.4593533643605174</v>
      </c>
      <c r="C14" s="71">
        <f t="shared" si="1"/>
        <v>3.8130024233397402</v>
      </c>
      <c r="D14" s="71">
        <f t="shared" si="1"/>
        <v>5.7218148565651958</v>
      </c>
      <c r="E14" s="71">
        <f t="shared" si="1"/>
        <v>3.0342693029588248</v>
      </c>
      <c r="F14" s="71">
        <f t="shared" si="1"/>
        <v>2.0918069783614848</v>
      </c>
      <c r="G14" s="71">
        <f t="shared" si="1"/>
        <v>5.3031406852700878</v>
      </c>
      <c r="H14" s="71">
        <f t="shared" si="1"/>
        <v>3.3729742636805273</v>
      </c>
      <c r="I14" s="71">
        <f t="shared" si="1"/>
        <v>10.225269995917268</v>
      </c>
      <c r="J14" s="71">
        <f t="shared" si="1"/>
        <v>8.4593249954974752</v>
      </c>
      <c r="K14" s="71">
        <f t="shared" si="1"/>
        <v>8.0732818406703597</v>
      </c>
      <c r="L14" s="71">
        <f t="shared" si="1"/>
        <v>7.6309481553469283</v>
      </c>
      <c r="M14" s="71">
        <f t="shared" si="1"/>
        <v>15.747556048219035</v>
      </c>
      <c r="N14" s="71">
        <f t="shared" si="1"/>
        <v>5.5775556809248394</v>
      </c>
      <c r="O14" s="76">
        <f t="shared" si="1"/>
        <v>8.4221697626603955</v>
      </c>
    </row>
    <row r="16" spans="1:15" x14ac:dyDescent="0.2">
      <c r="A16" s="149"/>
      <c r="B16" s="149"/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</row>
    <row r="17" spans="1:14" x14ac:dyDescent="0.2">
      <c r="A17" s="149"/>
      <c r="B17" s="149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</row>
  </sheetData>
  <mergeCells count="4">
    <mergeCell ref="J3:L3"/>
    <mergeCell ref="E3:F3"/>
    <mergeCell ref="G3:I3"/>
    <mergeCell ref="M3:O3"/>
  </mergeCells>
  <phoneticPr fontId="1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shapeId="1025" r:id="rId3">
          <objectPr defaultSize="0" autoPict="0" r:id="rId4">
            <anchor moveWithCells="1">
              <from>
                <xdr:col>5</xdr:col>
                <xdr:colOff>198120</xdr:colOff>
                <xdr:row>40</xdr:row>
                <xdr:rowOff>121920</xdr:rowOff>
              </from>
              <to>
                <xdr:col>13</xdr:col>
                <xdr:colOff>274320</xdr:colOff>
                <xdr:row>54</xdr:row>
                <xdr:rowOff>160020</xdr:rowOff>
              </to>
            </anchor>
          </objectPr>
        </oleObject>
      </mc:Choice>
      <mc:Fallback>
        <oleObject shapeId="1025" r:id="rId3"/>
      </mc:Fallback>
    </mc:AlternateContent>
    <mc:AlternateContent xmlns:mc="http://schemas.openxmlformats.org/markup-compatibility/2006">
      <mc:Choice Requires="x14">
        <oleObject shapeId="1026" r:id="rId5">
          <objectPr defaultSize="0" autoPict="0" r:id="rId6">
            <anchor moveWithCells="1">
              <from>
                <xdr:col>12</xdr:col>
                <xdr:colOff>571500</xdr:colOff>
                <xdr:row>15</xdr:row>
                <xdr:rowOff>45720</xdr:rowOff>
              </from>
              <to>
                <xdr:col>18</xdr:col>
                <xdr:colOff>502920</xdr:colOff>
                <xdr:row>30</xdr:row>
                <xdr:rowOff>114300</xdr:rowOff>
              </to>
            </anchor>
          </objectPr>
        </oleObject>
      </mc:Choice>
      <mc:Fallback>
        <oleObject shapeId="1026" r:id="rId5"/>
      </mc:Fallback>
    </mc:AlternateContent>
    <mc:AlternateContent xmlns:mc="http://schemas.openxmlformats.org/markup-compatibility/2006">
      <mc:Choice Requires="x14">
        <oleObject shapeId="1027" r:id="rId7">
          <objectPr defaultSize="0" autoPict="0" r:id="rId8">
            <anchor moveWithCells="1">
              <from>
                <xdr:col>6</xdr:col>
                <xdr:colOff>480060</xdr:colOff>
                <xdr:row>15</xdr:row>
                <xdr:rowOff>22860</xdr:rowOff>
              </from>
              <to>
                <xdr:col>12</xdr:col>
                <xdr:colOff>403860</xdr:colOff>
                <xdr:row>30</xdr:row>
                <xdr:rowOff>83820</xdr:rowOff>
              </to>
            </anchor>
          </objectPr>
        </oleObject>
      </mc:Choice>
      <mc:Fallback>
        <oleObject shapeId="1027" r:id="rId7"/>
      </mc:Fallback>
    </mc:AlternateContent>
    <mc:AlternateContent xmlns:mc="http://schemas.openxmlformats.org/markup-compatibility/2006">
      <mc:Choice Requires="x14">
        <oleObject shapeId="1028" r:id="rId9">
          <objectPr defaultSize="0" autoPict="0" r:id="rId10">
            <anchor moveWithCells="1">
              <from>
                <xdr:col>0</xdr:col>
                <xdr:colOff>0</xdr:colOff>
                <xdr:row>15</xdr:row>
                <xdr:rowOff>7620</xdr:rowOff>
              </from>
              <to>
                <xdr:col>6</xdr:col>
                <xdr:colOff>342900</xdr:colOff>
                <xdr:row>27</xdr:row>
                <xdr:rowOff>137160</xdr:rowOff>
              </to>
            </anchor>
          </objectPr>
        </oleObject>
      </mc:Choice>
      <mc:Fallback>
        <oleObject shapeId="1028" r:id="rId9"/>
      </mc:Fallback>
    </mc:AlternateContent>
    <mc:AlternateContent xmlns:mc="http://schemas.openxmlformats.org/markup-compatibility/2006">
      <mc:Choice Requires="x14">
        <oleObject shapeId="1029" r:id="rId11">
          <objectPr defaultSize="0" autoPict="0" r:id="rId12">
            <anchor moveWithCells="1">
              <from>
                <xdr:col>0</xdr:col>
                <xdr:colOff>0</xdr:colOff>
                <xdr:row>28</xdr:row>
                <xdr:rowOff>45720</xdr:rowOff>
              </from>
              <to>
                <xdr:col>6</xdr:col>
                <xdr:colOff>373380</xdr:colOff>
                <xdr:row>33</xdr:row>
                <xdr:rowOff>99060</xdr:rowOff>
              </to>
            </anchor>
          </objectPr>
        </oleObject>
      </mc:Choice>
      <mc:Fallback>
        <oleObject shapeId="1029" r:id="rId11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4"/>
  <sheetViews>
    <sheetView zoomScale="70" zoomScaleNormal="70" workbookViewId="0">
      <selection activeCell="E23" sqref="E23"/>
    </sheetView>
  </sheetViews>
  <sheetFormatPr defaultRowHeight="13.2" x14ac:dyDescent="0.2"/>
  <cols>
    <col min="2" max="7" width="12.77734375" customWidth="1"/>
  </cols>
  <sheetData>
    <row r="1" spans="1:11" x14ac:dyDescent="0.2">
      <c r="A1" t="s">
        <v>98</v>
      </c>
    </row>
    <row r="3" spans="1:11" ht="30.75" customHeight="1" x14ac:dyDescent="0.2">
      <c r="A3" s="163" t="s">
        <v>73</v>
      </c>
      <c r="B3" s="47" t="s">
        <v>74</v>
      </c>
      <c r="C3" s="151" t="s">
        <v>74</v>
      </c>
      <c r="D3" s="166" t="s">
        <v>76</v>
      </c>
      <c r="E3" s="164" t="s">
        <v>77</v>
      </c>
      <c r="F3" s="166" t="s">
        <v>75</v>
      </c>
      <c r="G3" s="165" t="s">
        <v>78</v>
      </c>
    </row>
    <row r="4" spans="1:11" x14ac:dyDescent="0.2">
      <c r="A4" s="63" t="s">
        <v>79</v>
      </c>
      <c r="B4" s="48" t="s">
        <v>74</v>
      </c>
      <c r="C4" s="51" t="s">
        <v>80</v>
      </c>
      <c r="D4" s="48" t="s">
        <v>80</v>
      </c>
      <c r="E4" s="51" t="s">
        <v>80</v>
      </c>
      <c r="F4" s="48" t="s">
        <v>80</v>
      </c>
      <c r="G4" s="52" t="s">
        <v>80</v>
      </c>
      <c r="H4" s="37"/>
      <c r="I4" s="37"/>
      <c r="J4" s="37"/>
      <c r="K4" s="37"/>
    </row>
    <row r="5" spans="1:11" x14ac:dyDescent="0.2">
      <c r="A5" s="59">
        <v>1</v>
      </c>
      <c r="B5" s="72">
        <v>88.777777777777771</v>
      </c>
      <c r="C5" s="73">
        <v>74</v>
      </c>
      <c r="D5" s="72">
        <v>66.599999999999994</v>
      </c>
      <c r="E5" s="73">
        <v>74</v>
      </c>
      <c r="F5" s="72">
        <v>89.777777777777771</v>
      </c>
      <c r="G5" s="74">
        <v>74</v>
      </c>
    </row>
    <row r="6" spans="1:11" x14ac:dyDescent="0.2">
      <c r="A6" s="59">
        <v>2</v>
      </c>
      <c r="B6" s="72">
        <v>99.888888888888886</v>
      </c>
      <c r="C6" s="73">
        <v>64</v>
      </c>
      <c r="D6" s="72">
        <v>64.400000000000006</v>
      </c>
      <c r="E6" s="73">
        <v>74.400000000000006</v>
      </c>
      <c r="F6" s="72">
        <v>96</v>
      </c>
      <c r="G6" s="74">
        <v>89.777777777777771</v>
      </c>
    </row>
    <row r="7" spans="1:11" x14ac:dyDescent="0.2">
      <c r="A7" s="59">
        <v>3</v>
      </c>
      <c r="B7" s="72">
        <v>123</v>
      </c>
      <c r="C7" s="73">
        <v>70</v>
      </c>
      <c r="D7" s="72">
        <v>68.599999999999994</v>
      </c>
      <c r="E7" s="73">
        <v>60.1</v>
      </c>
      <c r="F7" s="72">
        <v>94</v>
      </c>
      <c r="G7" s="74">
        <v>89.090909090909093</v>
      </c>
    </row>
    <row r="8" spans="1:11" x14ac:dyDescent="0.2">
      <c r="A8" s="59">
        <v>4</v>
      </c>
      <c r="B8" s="72">
        <v>133.30000000000001</v>
      </c>
      <c r="C8" s="73">
        <v>70</v>
      </c>
      <c r="D8" s="72">
        <v>66.099999999999994</v>
      </c>
      <c r="E8" s="73">
        <v>66.3</v>
      </c>
      <c r="F8" s="72">
        <v>99.090909090909093</v>
      </c>
      <c r="G8" s="74">
        <v>60</v>
      </c>
    </row>
    <row r="9" spans="1:11" x14ac:dyDescent="0.2">
      <c r="A9" s="59">
        <v>5</v>
      </c>
      <c r="B9" s="72">
        <v>99.111111111111114</v>
      </c>
      <c r="C9" s="73">
        <v>69</v>
      </c>
      <c r="D9" s="72">
        <v>60.1</v>
      </c>
      <c r="E9" s="73">
        <v>42.1</v>
      </c>
      <c r="F9" s="72">
        <v>106.83333333333333</v>
      </c>
      <c r="G9" s="74">
        <v>41</v>
      </c>
    </row>
    <row r="10" spans="1:11" x14ac:dyDescent="0.2">
      <c r="A10" s="59">
        <v>6</v>
      </c>
      <c r="B10" s="16"/>
      <c r="C10" s="73">
        <v>70</v>
      </c>
      <c r="D10" s="16"/>
      <c r="E10" s="73">
        <v>69.8</v>
      </c>
      <c r="F10" s="72">
        <v>106.14285714285714</v>
      </c>
      <c r="G10" s="33"/>
    </row>
    <row r="11" spans="1:11" x14ac:dyDescent="0.2">
      <c r="A11" s="59">
        <v>7</v>
      </c>
      <c r="B11" s="16"/>
      <c r="C11" s="73">
        <v>21</v>
      </c>
      <c r="D11" s="16"/>
      <c r="E11" s="41"/>
      <c r="F11" s="72">
        <v>111.25</v>
      </c>
      <c r="G11" s="33"/>
    </row>
    <row r="12" spans="1:11" x14ac:dyDescent="0.2">
      <c r="A12" s="63">
        <v>8</v>
      </c>
      <c r="B12" s="48"/>
      <c r="C12" s="51"/>
      <c r="D12" s="48"/>
      <c r="E12" s="51"/>
      <c r="F12" s="76">
        <v>114.5</v>
      </c>
      <c r="G12" s="52"/>
    </row>
    <row r="13" spans="1:11" x14ac:dyDescent="0.2">
      <c r="A13" s="59" t="s">
        <v>81</v>
      </c>
      <c r="B13" s="72">
        <f>AVERAGE(B5:B12)</f>
        <v>108.81555555555556</v>
      </c>
      <c r="C13" s="73">
        <f t="shared" ref="C13:E13" si="0">AVERAGE(C5:C12)</f>
        <v>62.571428571428569</v>
      </c>
      <c r="D13" s="72">
        <f t="shared" si="0"/>
        <v>65.16</v>
      </c>
      <c r="E13" s="73">
        <f t="shared" si="0"/>
        <v>64.45</v>
      </c>
      <c r="F13" s="72">
        <f>AVERAGE(F5:F12)</f>
        <v>102.19935966810966</v>
      </c>
      <c r="G13" s="74">
        <f>AVERAGE(G5:G12)</f>
        <v>70.773737373737362</v>
      </c>
    </row>
    <row r="14" spans="1:11" x14ac:dyDescent="0.2">
      <c r="A14" s="63" t="s">
        <v>82</v>
      </c>
      <c r="B14" s="76">
        <f>STDEV(B5:B12)/SQRT(COUNT(B5:B12))</f>
        <v>8.2947593153005847</v>
      </c>
      <c r="C14" s="150">
        <f t="shared" ref="C14:E14" si="1">STDEV(C5:C12)/SQRT(COUNT(C5:C12))</f>
        <v>7.0165014442389175</v>
      </c>
      <c r="D14" s="76">
        <f t="shared" si="1"/>
        <v>1.4312931216211429</v>
      </c>
      <c r="E14" s="150">
        <f t="shared" si="1"/>
        <v>4.9688865285225825</v>
      </c>
      <c r="F14" s="76">
        <f>STDEV(F5:F12)/SQRT(COUNT(F5:F12))</f>
        <v>3.104905244027532</v>
      </c>
      <c r="G14" s="162">
        <f>STDEV(G5:G12)/SQRT(COUNT(G5:G12))</f>
        <v>9.2456204662719355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Pole test</vt:lpstr>
      <vt:lpstr>DA</vt:lpstr>
      <vt:lpstr>TBARS</vt:lpstr>
      <vt:lpstr>DAT</vt:lpstr>
      <vt:lpstr>TH</vt:lpstr>
    </vt:vector>
  </TitlesOfParts>
  <Company>Ｏｈｕ　Ｕｎｉｖｅｒｓｉｔｙ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Ａｂｅ－Ｋ</dc:creator>
  <cp:lastModifiedBy>K Abe</cp:lastModifiedBy>
  <cp:lastPrinted>2014-02-12T03:46:38Z</cp:lastPrinted>
  <dcterms:created xsi:type="dcterms:W3CDTF">2014-02-12T03:05:44Z</dcterms:created>
  <dcterms:modified xsi:type="dcterms:W3CDTF">2021-08-24T12:14:12Z</dcterms:modified>
</cp:coreProperties>
</file>