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gemmadonato/Desktop/miei articoli/Articoli in fieri/Rosso, briozoi Marzamemi/_file per sottomissione/"/>
    </mc:Choice>
  </mc:AlternateContent>
  <xr:revisionPtr revIDLastSave="0" documentId="13_ncr:1_{98F9F0E8-C57B-EE4D-8663-5D5B8D3B5FE8}" xr6:coauthVersionLast="47" xr6:coauthVersionMax="47" xr10:uidLastSave="{00000000-0000-0000-0000-000000000000}"/>
  <bookViews>
    <workbookView xWindow="0" yWindow="500" windowWidth="23400" windowHeight="12060" xr2:uid="{00000000-000D-0000-FFFF-FFFF00000000}"/>
  </bookViews>
  <sheets>
    <sheet name="Metadata" sheetId="2" r:id="rId1"/>
    <sheet name="Table2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" i="1" l="1"/>
  <c r="J4" i="1"/>
  <c r="K4" i="1"/>
  <c r="L4" i="1"/>
  <c r="M4" i="1"/>
  <c r="N4" i="1"/>
  <c r="I5" i="1"/>
  <c r="J5" i="1"/>
  <c r="K5" i="1"/>
  <c r="L5" i="1"/>
  <c r="M5" i="1"/>
  <c r="N5" i="1"/>
  <c r="I6" i="1"/>
  <c r="J6" i="1"/>
  <c r="K6" i="1"/>
  <c r="L6" i="1"/>
  <c r="M6" i="1"/>
  <c r="N6" i="1"/>
  <c r="H10" i="1"/>
  <c r="H11" i="1"/>
  <c r="H13" i="1" s="1"/>
  <c r="H12" i="1"/>
  <c r="B13" i="1"/>
  <c r="I12" i="1" s="1"/>
  <c r="C13" i="1"/>
  <c r="J10" i="1" s="1"/>
  <c r="D13" i="1"/>
  <c r="K11" i="1" s="1"/>
  <c r="E13" i="1"/>
  <c r="L12" i="1" s="1"/>
  <c r="F13" i="1"/>
  <c r="M12" i="1" s="1"/>
  <c r="G13" i="1"/>
  <c r="N10" i="1" s="1"/>
  <c r="J11" i="1" l="1"/>
  <c r="K12" i="1"/>
  <c r="J12" i="1"/>
  <c r="N11" i="1"/>
  <c r="N12" i="1"/>
  <c r="M10" i="1"/>
  <c r="I10" i="1"/>
  <c r="M11" i="1"/>
  <c r="I11" i="1"/>
  <c r="L10" i="1"/>
  <c r="L11" i="1"/>
  <c r="K10" i="1"/>
</calcChain>
</file>

<file path=xl/sharedStrings.xml><?xml version="1.0" encoding="utf-8"?>
<sst xmlns="http://schemas.openxmlformats.org/spreadsheetml/2006/main" count="46" uniqueCount="20">
  <si>
    <t>Total</t>
  </si>
  <si>
    <t>F</t>
  </si>
  <si>
    <t>E</t>
  </si>
  <si>
    <t>D</t>
  </si>
  <si>
    <t>C</t>
  </si>
  <si>
    <t>B</t>
  </si>
  <si>
    <t>A</t>
  </si>
  <si>
    <t>Build-up</t>
  </si>
  <si>
    <t>Cyclostomatids</t>
  </si>
  <si>
    <t>Ctenostomatids</t>
  </si>
  <si>
    <t>Cheilostomatids</t>
  </si>
  <si>
    <t xml:space="preserve">Percentages </t>
  </si>
  <si>
    <t>Species</t>
  </si>
  <si>
    <t>Number</t>
  </si>
  <si>
    <t>Colonies</t>
  </si>
  <si>
    <t xml:space="preserve">Percentage </t>
  </si>
  <si>
    <t>Bryozoan diversity in the Marzamemi (SE Sicily, SW Ionian Sea) and Mediterranean coralligenous habitats.</t>
  </si>
  <si>
    <t>Marine Biodiversity</t>
  </si>
  <si>
    <t>Antonietta Rosso, Gemma Donato, Rossana Sanfilippo, Francesco Sciuto, Valentina Alice Bracchi, Adriano Guido, Mara Cipriani, Daniela Basso</t>
  </si>
  <si>
    <t>Antonietta Rosso (rosso@unict.it); Gemma Donato (gemma.donato@phd.unict.it)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</si>
</sst>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6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0" xfId="0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0" fontId="0" fillId="0" borderId="11" xfId="0" applyBorder="1" applyAlignment="1">
      <alignment horizontal="center"/>
    </xf>
    <xf numFmtId="164" fontId="0" fillId="0" borderId="11" xfId="0" applyNumberForma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5" xfId="0" applyBorder="1"/>
    <xf numFmtId="164" fontId="0" fillId="0" borderId="17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0" fillId="0" borderId="5" xfId="0" applyBorder="1"/>
    <xf numFmtId="0" fontId="0" fillId="0" borderId="14" xfId="0" applyBorder="1" applyAlignment="1">
      <alignment horizontal="center"/>
    </xf>
    <xf numFmtId="0" fontId="0" fillId="0" borderId="14" xfId="0" applyBorder="1"/>
    <xf numFmtId="0" fontId="0" fillId="0" borderId="1" xfId="0" applyBorder="1"/>
    <xf numFmtId="0" fontId="1" fillId="0" borderId="18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0" borderId="2" xfId="0" applyFont="1" applyBorder="1" applyAlignment="1">
      <alignment horizontal="center"/>
    </xf>
    <xf numFmtId="164" fontId="0" fillId="0" borderId="16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7" xfId="0" applyBorder="1"/>
    <xf numFmtId="0" fontId="0" fillId="0" borderId="2" xfId="0" applyBorder="1"/>
    <xf numFmtId="0" fontId="1" fillId="0" borderId="22" xfId="0" applyFont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0" fontId="1" fillId="0" borderId="26" xfId="0" applyFont="1" applyBorder="1" applyAlignment="1">
      <alignment horizontal="left"/>
    </xf>
    <xf numFmtId="0" fontId="1" fillId="0" borderId="27" xfId="0" applyFont="1" applyBorder="1"/>
    <xf numFmtId="0" fontId="1" fillId="0" borderId="28" xfId="0" applyFont="1" applyBorder="1" applyAlignment="1">
      <alignment horizontal="left"/>
    </xf>
    <xf numFmtId="0" fontId="1" fillId="0" borderId="29" xfId="0" applyFont="1" applyBorder="1" applyAlignment="1">
      <alignment horizontal="left"/>
    </xf>
    <xf numFmtId="0" fontId="1" fillId="0" borderId="29" xfId="0" applyFont="1" applyBorder="1"/>
    <xf numFmtId="0" fontId="1" fillId="0" borderId="30" xfId="0" applyFont="1" applyBorder="1" applyAlignment="1">
      <alignment horizontal="left"/>
    </xf>
    <xf numFmtId="0" fontId="1" fillId="0" borderId="26" xfId="0" applyFont="1" applyBorder="1"/>
    <xf numFmtId="0" fontId="1" fillId="0" borderId="28" xfId="0" applyFont="1" applyBorder="1"/>
    <xf numFmtId="0" fontId="1" fillId="0" borderId="27" xfId="0" applyFont="1" applyBorder="1" applyAlignment="1">
      <alignment horizontal="left"/>
    </xf>
    <xf numFmtId="0" fontId="0" fillId="0" borderId="0" xfId="0" applyAlignment="1">
      <alignment wrapText="1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9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7A00F-005A-BA46-B3A6-71AAE5108480}">
  <dimension ref="A1:A4"/>
  <sheetViews>
    <sheetView tabSelected="1" workbookViewId="0">
      <selection activeCell="A5" sqref="A5"/>
    </sheetView>
  </sheetViews>
  <sheetFormatPr baseColWidth="10" defaultRowHeight="16" x14ac:dyDescent="0.2"/>
  <cols>
    <col min="1" max="1" width="87.5" customWidth="1"/>
  </cols>
  <sheetData>
    <row r="1" spans="1:1" x14ac:dyDescent="0.2">
      <c r="A1" t="s">
        <v>16</v>
      </c>
    </row>
    <row r="2" spans="1:1" x14ac:dyDescent="0.2">
      <c r="A2" t="s">
        <v>17</v>
      </c>
    </row>
    <row r="3" spans="1:1" ht="34" x14ac:dyDescent="0.2">
      <c r="A3" s="39" t="s">
        <v>18</v>
      </c>
    </row>
    <row r="4" spans="1:1" x14ac:dyDescent="0.2">
      <c r="A4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zoomScale="80" zoomScaleNormal="80" workbookViewId="0">
      <selection activeCell="P5" sqref="P5"/>
    </sheetView>
  </sheetViews>
  <sheetFormatPr baseColWidth="10" defaultColWidth="11.1640625" defaultRowHeight="16" x14ac:dyDescent="0.2"/>
  <cols>
    <col min="1" max="1" width="15.1640625" customWidth="1"/>
    <col min="2" max="8" width="6" customWidth="1"/>
    <col min="9" max="14" width="6.6640625" customWidth="1"/>
  </cols>
  <sheetData>
    <row r="1" spans="1:14" ht="17" thickBot="1" x14ac:dyDescent="0.25"/>
    <row r="2" spans="1:14" x14ac:dyDescent="0.2">
      <c r="A2" s="30" t="s">
        <v>12</v>
      </c>
      <c r="B2" s="43" t="s">
        <v>13</v>
      </c>
      <c r="C2" s="41"/>
      <c r="D2" s="41"/>
      <c r="E2" s="41"/>
      <c r="F2" s="41"/>
      <c r="G2" s="41"/>
      <c r="H2" s="44"/>
      <c r="I2" s="40" t="s">
        <v>11</v>
      </c>
      <c r="J2" s="41"/>
      <c r="K2" s="41"/>
      <c r="L2" s="41"/>
      <c r="M2" s="41"/>
      <c r="N2" s="42"/>
    </row>
    <row r="3" spans="1:14" ht="17" thickBot="1" x14ac:dyDescent="0.25">
      <c r="A3" s="31" t="s">
        <v>7</v>
      </c>
      <c r="B3" s="25" t="s">
        <v>6</v>
      </c>
      <c r="C3" s="7" t="s">
        <v>5</v>
      </c>
      <c r="D3" s="7" t="s">
        <v>4</v>
      </c>
      <c r="E3" s="7" t="s">
        <v>3</v>
      </c>
      <c r="F3" s="7" t="s">
        <v>2</v>
      </c>
      <c r="G3" s="7" t="s">
        <v>1</v>
      </c>
      <c r="H3" s="16" t="s">
        <v>0</v>
      </c>
      <c r="I3" s="20" t="s">
        <v>6</v>
      </c>
      <c r="J3" s="7" t="s">
        <v>5</v>
      </c>
      <c r="K3" s="7" t="s">
        <v>4</v>
      </c>
      <c r="L3" s="7" t="s">
        <v>3</v>
      </c>
      <c r="M3" s="7" t="s">
        <v>2</v>
      </c>
      <c r="N3" s="2" t="s">
        <v>1</v>
      </c>
    </row>
    <row r="4" spans="1:14" x14ac:dyDescent="0.2">
      <c r="A4" s="32" t="s">
        <v>8</v>
      </c>
      <c r="B4" s="26">
        <v>8</v>
      </c>
      <c r="C4" s="5">
        <v>18</v>
      </c>
      <c r="D4" s="5">
        <v>14</v>
      </c>
      <c r="E4" s="5">
        <v>12</v>
      </c>
      <c r="F4" s="5">
        <v>15</v>
      </c>
      <c r="G4" s="5">
        <v>16</v>
      </c>
      <c r="H4" s="17">
        <v>24</v>
      </c>
      <c r="I4" s="21">
        <f t="shared" ref="I4:N6" si="0">PRODUCT(B4*100)/B$7</f>
        <v>15.384615384615385</v>
      </c>
      <c r="J4" s="6">
        <f t="shared" si="0"/>
        <v>25.35211267605634</v>
      </c>
      <c r="K4" s="6">
        <f t="shared" si="0"/>
        <v>25.454545454545453</v>
      </c>
      <c r="L4" s="6">
        <f t="shared" si="0"/>
        <v>22.641509433962263</v>
      </c>
      <c r="M4" s="6">
        <f t="shared" si="0"/>
        <v>17.647058823529413</v>
      </c>
      <c r="N4" s="10">
        <f t="shared" si="0"/>
        <v>22.857142857142858</v>
      </c>
    </row>
    <row r="5" spans="1:14" x14ac:dyDescent="0.2">
      <c r="A5" s="33" t="s">
        <v>9</v>
      </c>
      <c r="B5" s="27">
        <v>3</v>
      </c>
      <c r="C5" s="3">
        <v>3</v>
      </c>
      <c r="D5" s="3">
        <v>2</v>
      </c>
      <c r="E5" s="3">
        <v>1</v>
      </c>
      <c r="F5" s="3">
        <v>5</v>
      </c>
      <c r="G5" s="3">
        <v>2</v>
      </c>
      <c r="H5" s="18">
        <v>6</v>
      </c>
      <c r="I5" s="22">
        <f t="shared" si="0"/>
        <v>5.7692307692307692</v>
      </c>
      <c r="J5" s="4">
        <f t="shared" si="0"/>
        <v>4.225352112676056</v>
      </c>
      <c r="K5" s="4">
        <f t="shared" si="0"/>
        <v>3.6363636363636362</v>
      </c>
      <c r="L5" s="4">
        <f t="shared" si="0"/>
        <v>1.8867924528301887</v>
      </c>
      <c r="M5" s="4">
        <f t="shared" si="0"/>
        <v>5.882352941176471</v>
      </c>
      <c r="N5" s="11">
        <f t="shared" si="0"/>
        <v>2.8571428571428572</v>
      </c>
    </row>
    <row r="6" spans="1:14" ht="16.25" customHeight="1" x14ac:dyDescent="0.2">
      <c r="A6" s="34" t="s">
        <v>10</v>
      </c>
      <c r="B6" s="27">
        <v>41</v>
      </c>
      <c r="C6" s="3">
        <v>50</v>
      </c>
      <c r="D6" s="3">
        <v>39</v>
      </c>
      <c r="E6" s="3">
        <v>40</v>
      </c>
      <c r="F6" s="3">
        <v>65</v>
      </c>
      <c r="G6" s="3">
        <v>52</v>
      </c>
      <c r="H6" s="18">
        <v>97</v>
      </c>
      <c r="I6" s="22">
        <f t="shared" si="0"/>
        <v>78.84615384615384</v>
      </c>
      <c r="J6" s="4">
        <f t="shared" si="0"/>
        <v>70.422535211267601</v>
      </c>
      <c r="K6" s="4">
        <f t="shared" si="0"/>
        <v>70.909090909090907</v>
      </c>
      <c r="L6" s="4">
        <f t="shared" si="0"/>
        <v>75.471698113207552</v>
      </c>
      <c r="M6" s="4">
        <f t="shared" si="0"/>
        <v>76.470588235294116</v>
      </c>
      <c r="N6" s="11">
        <f t="shared" si="0"/>
        <v>74.285714285714292</v>
      </c>
    </row>
    <row r="7" spans="1:14" ht="17" thickBot="1" x14ac:dyDescent="0.25">
      <c r="A7" s="35" t="s">
        <v>0</v>
      </c>
      <c r="B7" s="28">
        <v>52</v>
      </c>
      <c r="C7" s="8">
        <v>71</v>
      </c>
      <c r="D7" s="8">
        <v>55</v>
      </c>
      <c r="E7" s="8">
        <v>53</v>
      </c>
      <c r="F7" s="8">
        <v>85</v>
      </c>
      <c r="G7" s="8">
        <v>70</v>
      </c>
      <c r="H7" s="1">
        <v>127</v>
      </c>
      <c r="I7" s="23"/>
      <c r="J7" s="9"/>
      <c r="K7" s="9"/>
      <c r="L7" s="9"/>
      <c r="M7" s="9"/>
      <c r="N7" s="12"/>
    </row>
    <row r="8" spans="1:14" x14ac:dyDescent="0.2">
      <c r="A8" s="36" t="s">
        <v>14</v>
      </c>
      <c r="B8" s="43" t="s">
        <v>13</v>
      </c>
      <c r="C8" s="41"/>
      <c r="D8" s="41"/>
      <c r="E8" s="41"/>
      <c r="F8" s="41"/>
      <c r="G8" s="41"/>
      <c r="H8" s="44"/>
      <c r="I8" s="40" t="s">
        <v>15</v>
      </c>
      <c r="J8" s="41"/>
      <c r="K8" s="41"/>
      <c r="L8" s="41"/>
      <c r="M8" s="41"/>
      <c r="N8" s="42"/>
    </row>
    <row r="9" spans="1:14" ht="17" thickBot="1" x14ac:dyDescent="0.25">
      <c r="A9" s="31" t="s">
        <v>7</v>
      </c>
      <c r="B9" s="25" t="s">
        <v>6</v>
      </c>
      <c r="C9" s="7" t="s">
        <v>5</v>
      </c>
      <c r="D9" s="7" t="s">
        <v>4</v>
      </c>
      <c r="E9" s="7" t="s">
        <v>3</v>
      </c>
      <c r="F9" s="7" t="s">
        <v>2</v>
      </c>
      <c r="G9" s="7" t="s">
        <v>1</v>
      </c>
      <c r="H9" s="16" t="s">
        <v>0</v>
      </c>
      <c r="I9" s="20" t="s">
        <v>6</v>
      </c>
      <c r="J9" s="7" t="s">
        <v>5</v>
      </c>
      <c r="K9" s="7" t="s">
        <v>4</v>
      </c>
      <c r="L9" s="7" t="s">
        <v>3</v>
      </c>
      <c r="M9" s="7" t="s">
        <v>2</v>
      </c>
      <c r="N9" s="2" t="s">
        <v>1</v>
      </c>
    </row>
    <row r="10" spans="1:14" x14ac:dyDescent="0.2">
      <c r="A10" s="37" t="s">
        <v>8</v>
      </c>
      <c r="B10" s="26">
        <v>41</v>
      </c>
      <c r="C10" s="5">
        <v>106</v>
      </c>
      <c r="D10" s="5">
        <v>116</v>
      </c>
      <c r="E10" s="5">
        <v>86</v>
      </c>
      <c r="F10" s="5">
        <v>330</v>
      </c>
      <c r="G10" s="5">
        <v>172</v>
      </c>
      <c r="H10" s="17">
        <f>SUM(B10:G10)</f>
        <v>851</v>
      </c>
      <c r="I10" s="21">
        <f t="shared" ref="I10:N12" si="1">PRODUCT(B10*100)/B$13</f>
        <v>13.804713804713804</v>
      </c>
      <c r="J10" s="6">
        <f t="shared" si="1"/>
        <v>22.315789473684209</v>
      </c>
      <c r="K10" s="6">
        <f t="shared" si="1"/>
        <v>35.258358662613979</v>
      </c>
      <c r="L10" s="6">
        <f t="shared" si="1"/>
        <v>31.970260223048328</v>
      </c>
      <c r="M10" s="6">
        <f t="shared" si="1"/>
        <v>17.460317460317459</v>
      </c>
      <c r="N10" s="10">
        <f t="shared" si="1"/>
        <v>28.618968386023294</v>
      </c>
    </row>
    <row r="11" spans="1:14" x14ac:dyDescent="0.2">
      <c r="A11" s="34" t="s">
        <v>9</v>
      </c>
      <c r="B11" s="27">
        <v>8</v>
      </c>
      <c r="C11" s="3">
        <v>6</v>
      </c>
      <c r="D11" s="3">
        <v>6</v>
      </c>
      <c r="E11" s="3">
        <v>1</v>
      </c>
      <c r="F11" s="3">
        <v>70</v>
      </c>
      <c r="G11" s="3">
        <v>12</v>
      </c>
      <c r="H11" s="18">
        <f>SUM(B11:G11)</f>
        <v>103</v>
      </c>
      <c r="I11" s="22">
        <f t="shared" si="1"/>
        <v>2.6936026936026938</v>
      </c>
      <c r="J11" s="4">
        <f t="shared" si="1"/>
        <v>1.263157894736842</v>
      </c>
      <c r="K11" s="4">
        <f t="shared" si="1"/>
        <v>1.8237082066869301</v>
      </c>
      <c r="L11" s="4">
        <f t="shared" si="1"/>
        <v>0.37174721189591076</v>
      </c>
      <c r="M11" s="4">
        <f t="shared" si="1"/>
        <v>3.7037037037037037</v>
      </c>
      <c r="N11" s="11">
        <f t="shared" si="1"/>
        <v>1.9966722129783694</v>
      </c>
    </row>
    <row r="12" spans="1:14" ht="16.25" customHeight="1" x14ac:dyDescent="0.2">
      <c r="A12" s="34" t="s">
        <v>10</v>
      </c>
      <c r="B12" s="27">
        <v>248</v>
      </c>
      <c r="C12" s="3">
        <v>363</v>
      </c>
      <c r="D12" s="3">
        <v>207</v>
      </c>
      <c r="E12" s="3">
        <v>182</v>
      </c>
      <c r="F12" s="3">
        <v>1490</v>
      </c>
      <c r="G12" s="3">
        <v>417</v>
      </c>
      <c r="H12" s="18">
        <f>SUM(B12:G12)</f>
        <v>2907</v>
      </c>
      <c r="I12" s="22">
        <f t="shared" si="1"/>
        <v>83.501683501683502</v>
      </c>
      <c r="J12" s="4">
        <f t="shared" si="1"/>
        <v>76.421052631578945</v>
      </c>
      <c r="K12" s="4">
        <f t="shared" si="1"/>
        <v>62.91793313069909</v>
      </c>
      <c r="L12" s="4">
        <f t="shared" si="1"/>
        <v>67.657992565055764</v>
      </c>
      <c r="M12" s="4">
        <f t="shared" si="1"/>
        <v>78.835978835978835</v>
      </c>
      <c r="N12" s="11">
        <f t="shared" si="1"/>
        <v>69.384359400998335</v>
      </c>
    </row>
    <row r="13" spans="1:14" ht="17" thickBot="1" x14ac:dyDescent="0.25">
      <c r="A13" s="38" t="s">
        <v>0</v>
      </c>
      <c r="B13" s="29">
        <f t="shared" ref="B13:H13" si="2">SUM(B10:B12)</f>
        <v>297</v>
      </c>
      <c r="C13" s="13">
        <f t="shared" si="2"/>
        <v>475</v>
      </c>
      <c r="D13" s="13">
        <f t="shared" si="2"/>
        <v>329</v>
      </c>
      <c r="E13" s="13">
        <f t="shared" si="2"/>
        <v>269</v>
      </c>
      <c r="F13" s="13">
        <f t="shared" si="2"/>
        <v>1890</v>
      </c>
      <c r="G13" s="13">
        <f t="shared" si="2"/>
        <v>601</v>
      </c>
      <c r="H13" s="19">
        <f t="shared" si="2"/>
        <v>3861</v>
      </c>
      <c r="I13" s="24"/>
      <c r="J13" s="14"/>
      <c r="K13" s="14"/>
      <c r="L13" s="14"/>
      <c r="M13" s="14"/>
      <c r="N13" s="15"/>
    </row>
  </sheetData>
  <mergeCells count="4">
    <mergeCell ref="I2:N2"/>
    <mergeCell ref="I8:N8"/>
    <mergeCell ref="B2:H2"/>
    <mergeCell ref="B8:H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Metadata</vt:lpstr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Gemma Donato</dc:creator>
  <cp:lastModifiedBy>Gemma Donato</cp:lastModifiedBy>
  <dcterms:created xsi:type="dcterms:W3CDTF">2025-10-02T13:15:22Z</dcterms:created>
  <dcterms:modified xsi:type="dcterms:W3CDTF">2025-12-16T14:45:48Z</dcterms:modified>
</cp:coreProperties>
</file>