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PP\GraphicCommunications\Editorial\Publication worksheets\Masters\Bide_2025_OAE25129_MalaysiaSand\"/>
    </mc:Choice>
  </mc:AlternateContent>
  <xr:revisionPtr revIDLastSave="0" documentId="13_ncr:1_{145CFC5A-C18B-4F32-9538-9A7997CBED75}" xr6:coauthVersionLast="47" xr6:coauthVersionMax="47" xr10:uidLastSave="{00000000-0000-0000-0000-000000000000}"/>
  <bookViews>
    <workbookView xWindow="-120" yWindow="-120" windowWidth="29040" windowHeight="15720" activeTab="1" xr2:uid="{9F78E2E6-121C-42C7-98F9-DB4053BDF408}"/>
  </bookViews>
  <sheets>
    <sheet name="by Province" sheetId="1" r:id="rId1"/>
    <sheet name="tot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4" i="1" s="1"/>
  <c r="C22" i="1"/>
  <c r="D22" i="1"/>
  <c r="E22" i="1"/>
  <c r="C2" i="3" l="1"/>
  <c r="E88" i="1"/>
  <c r="D88" i="1"/>
  <c r="C88" i="1"/>
  <c r="B88" i="1"/>
  <c r="E67" i="1"/>
  <c r="D67" i="1"/>
  <c r="C67" i="1"/>
  <c r="B67" i="1"/>
  <c r="C46" i="1"/>
  <c r="D46" i="1"/>
  <c r="E46" i="1"/>
  <c r="B46" i="1"/>
  <c r="B4" i="3" l="1"/>
  <c r="B3" i="3"/>
  <c r="B2" i="3"/>
  <c r="D4" i="3" l="1"/>
  <c r="E3" i="3"/>
  <c r="D3" i="3"/>
  <c r="F2" i="3"/>
  <c r="C4" i="3"/>
  <c r="E2" i="3"/>
  <c r="F4" i="3"/>
  <c r="D2" i="3"/>
  <c r="E4" i="3"/>
  <c r="C3" i="3"/>
  <c r="F3" i="3"/>
  <c r="B111" i="1" l="1"/>
</calcChain>
</file>

<file path=xl/sharedStrings.xml><?xml version="1.0" encoding="utf-8"?>
<sst xmlns="http://schemas.openxmlformats.org/spreadsheetml/2006/main" count="190" uniqueCount="34">
  <si>
    <t>Johor</t>
  </si>
  <si>
    <t>province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</si>
  <si>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</si>
  <si>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</si>
  <si>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</si>
  <si>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</si>
  <si>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</si>
  <si>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</si>
  <si>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</si>
  <si>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</si>
  <si>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</si>
  <si>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</si>
  <si>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</si>
  <si>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</si>
  <si>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</si>
  <si>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</si>
  <si>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</si>
  <si>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cement</t>
  </si>
  <si>
    <t>brick and tile</t>
  </si>
  <si>
    <t>sand</t>
  </si>
  <si>
    <t>gravel/crushed rock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</si>
  <si>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scheme val="minor"/>
      </rPr>
      <t>1988, total</t>
    </r>
  </si>
  <si>
    <t>total building stock</t>
  </si>
  <si>
    <t>&gt;1998, total</t>
  </si>
  <si>
    <r>
      <rPr>
        <sz val="11"/>
        <color theme="1"/>
        <rFont val="Aptos Narrow"/>
        <family val="2"/>
      </rPr>
      <t>&gt;</t>
    </r>
    <r>
      <rPr>
        <sz val="11"/>
        <color theme="1"/>
        <rFont val="Aptos Narrow"/>
        <family val="2"/>
        <scheme val="minor"/>
      </rPr>
      <t xml:space="preserve">1988 &amp; </t>
    </r>
    <r>
      <rPr>
        <sz val="11"/>
        <color theme="1"/>
        <rFont val="Aptos Narrow"/>
        <family val="2"/>
      </rPr>
      <t>≤1998</t>
    </r>
    <r>
      <rPr>
        <sz val="11"/>
        <color theme="1"/>
        <rFont val="Aptos Narrow"/>
        <family val="2"/>
        <scheme val="minor"/>
      </rPr>
      <t>, total</t>
    </r>
  </si>
  <si>
    <t xml:space="preserve">time period </t>
  </si>
  <si>
    <t>≤1988, total</t>
  </si>
  <si>
    <t>&gt;1988 &amp; ≤1998, total</t>
  </si>
  <si>
    <t>No location</t>
  </si>
  <si>
    <t>tonnes of construction material</t>
  </si>
  <si>
    <t>Brick and tiles</t>
  </si>
  <si>
    <t>Sand</t>
  </si>
  <si>
    <t>total</t>
  </si>
  <si>
    <t>Material stock by province and material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</si>
</sst>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1909399944177"/>
          <c:y val="5.0925925925925923E-2"/>
          <c:w val="0.85182644908341143"/>
          <c:h val="0.6511364321813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Province'!$B$4</c:f>
              <c:strCache>
                <c:ptCount val="1"/>
                <c:pt idx="0">
                  <c:v>cement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Province'!$A$5:$A$20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Province'!$B$5:$B$20</c:f>
              <c:numCache>
                <c:formatCode>#,##0</c:formatCode>
                <c:ptCount val="16"/>
                <c:pt idx="0">
                  <c:v>49601135.557288997</c:v>
                </c:pt>
                <c:pt idx="1">
                  <c:v>30730683.551435001</c:v>
                </c:pt>
                <c:pt idx="2">
                  <c:v>21572138.047237001</c:v>
                </c:pt>
                <c:pt idx="3">
                  <c:v>13840896.999120999</c:v>
                </c:pt>
                <c:pt idx="4">
                  <c:v>17210740.823385</c:v>
                </c:pt>
                <c:pt idx="5">
                  <c:v>16091896.067120999</c:v>
                </c:pt>
                <c:pt idx="6">
                  <c:v>38014661.184648</c:v>
                </c:pt>
                <c:pt idx="7">
                  <c:v>3834917.3103200002</c:v>
                </c:pt>
                <c:pt idx="8">
                  <c:v>26251782.412363</c:v>
                </c:pt>
                <c:pt idx="9">
                  <c:v>30299866.028572999</c:v>
                </c:pt>
                <c:pt idx="10">
                  <c:v>33052948.870088</c:v>
                </c:pt>
                <c:pt idx="11">
                  <c:v>95518676.086430997</c:v>
                </c:pt>
                <c:pt idx="12">
                  <c:v>15507865.146886</c:v>
                </c:pt>
                <c:pt idx="13">
                  <c:v>26657332.365915</c:v>
                </c:pt>
                <c:pt idx="14">
                  <c:v>2057377.954709</c:v>
                </c:pt>
                <c:pt idx="15">
                  <c:v>882878.58834000002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F-4469-A940-528C18D9CC27}"/>
            </c:ext>
          </c:extLst>
        </c:ser>
        <c:ser>
          <c:idx val="1"/>
          <c:order val="1"/>
          <c:tx>
            <c:strRef>
              <c:f>'by Province'!$C$4</c:f>
              <c:strCache>
                <c:ptCount val="1"/>
                <c:pt idx="0">
                  <c:v>brick and tile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Province'!$A$5:$A$20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Province'!$C$5:$C$20</c:f>
              <c:numCache>
                <c:formatCode>#,##0</c:formatCode>
                <c:ptCount val="16"/>
                <c:pt idx="0">
                  <c:v>191274063.92620599</c:v>
                </c:pt>
                <c:pt idx="1">
                  <c:v>105542423.867368</c:v>
                </c:pt>
                <c:pt idx="2">
                  <c:v>74849314.367218003</c:v>
                </c:pt>
                <c:pt idx="3">
                  <c:v>47632084.268463999</c:v>
                </c:pt>
                <c:pt idx="4">
                  <c:v>71718095.244158</c:v>
                </c:pt>
                <c:pt idx="5">
                  <c:v>92869558.626581997</c:v>
                </c:pt>
                <c:pt idx="6">
                  <c:v>148135150.34233001</c:v>
                </c:pt>
                <c:pt idx="7">
                  <c:v>13618673.098085999</c:v>
                </c:pt>
                <c:pt idx="8">
                  <c:v>65287254.2104</c:v>
                </c:pt>
                <c:pt idx="9">
                  <c:v>141416022.269328</c:v>
                </c:pt>
                <c:pt idx="10">
                  <c:v>189011860.63801101</c:v>
                </c:pt>
                <c:pt idx="11">
                  <c:v>252249847.97201201</c:v>
                </c:pt>
                <c:pt idx="12">
                  <c:v>59684903.471708</c:v>
                </c:pt>
                <c:pt idx="13">
                  <c:v>58723142.951811999</c:v>
                </c:pt>
                <c:pt idx="14">
                  <c:v>4055383.3162099998</c:v>
                </c:pt>
                <c:pt idx="15">
                  <c:v>2815542.9074309999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F-4469-A940-528C18D9CC27}"/>
            </c:ext>
          </c:extLst>
        </c:ser>
        <c:ser>
          <c:idx val="2"/>
          <c:order val="2"/>
          <c:tx>
            <c:strRef>
              <c:f>'by Province'!$D$4</c:f>
              <c:strCache>
                <c:ptCount val="1"/>
                <c:pt idx="0">
                  <c:v>sand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Province'!$A$5:$A$20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Province'!$D$5:$D$20</c:f>
              <c:numCache>
                <c:formatCode>#,##0</c:formatCode>
                <c:ptCount val="16"/>
                <c:pt idx="0">
                  <c:v>164193854.15771601</c:v>
                </c:pt>
                <c:pt idx="1">
                  <c:v>97275983.000562996</c:v>
                </c:pt>
                <c:pt idx="2">
                  <c:v>65757124.026487999</c:v>
                </c:pt>
                <c:pt idx="3">
                  <c:v>43347047.636356004</c:v>
                </c:pt>
                <c:pt idx="4">
                  <c:v>61632848.245711997</c:v>
                </c:pt>
                <c:pt idx="5">
                  <c:v>71589655.135940999</c:v>
                </c:pt>
                <c:pt idx="6">
                  <c:v>127525867.69137</c:v>
                </c:pt>
                <c:pt idx="7">
                  <c:v>11936458.126606001</c:v>
                </c:pt>
                <c:pt idx="8">
                  <c:v>67323027.355304003</c:v>
                </c:pt>
                <c:pt idx="9">
                  <c:v>113797960.611019</c:v>
                </c:pt>
                <c:pt idx="10">
                  <c:v>147147561.37747499</c:v>
                </c:pt>
                <c:pt idx="11">
                  <c:v>263782911.1275</c:v>
                </c:pt>
                <c:pt idx="12">
                  <c:v>50490668.905456997</c:v>
                </c:pt>
                <c:pt idx="13">
                  <c:v>61531552.475556001</c:v>
                </c:pt>
                <c:pt idx="14">
                  <c:v>4179459.6157789999</c:v>
                </c:pt>
                <c:pt idx="15">
                  <c:v>2684088.8751750002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4F-4469-A940-528C18D9CC27}"/>
            </c:ext>
          </c:extLst>
        </c:ser>
        <c:ser>
          <c:idx val="3"/>
          <c:order val="3"/>
          <c:tx>
            <c:strRef>
              <c:f>'by Province'!$E$4</c:f>
              <c:strCache>
                <c:ptCount val="1"/>
                <c:pt idx="0">
                  <c:v>gravel/crushed rock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'by Province'!$A$5:$A$20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Province'!$E$5:$E$20</c:f>
              <c:numCache>
                <c:formatCode>#,##0</c:formatCode>
                <c:ptCount val="16"/>
                <c:pt idx="0">
                  <c:v>145736081.909181</c:v>
                </c:pt>
                <c:pt idx="1">
                  <c:v>87702926.331065997</c:v>
                </c:pt>
                <c:pt idx="2">
                  <c:v>61905041.46497</c:v>
                </c:pt>
                <c:pt idx="3">
                  <c:v>40014526.636202</c:v>
                </c:pt>
                <c:pt idx="4">
                  <c:v>49200540.557437003</c:v>
                </c:pt>
                <c:pt idx="5">
                  <c:v>47944268.494001001</c:v>
                </c:pt>
                <c:pt idx="6">
                  <c:v>111403536.65038399</c:v>
                </c:pt>
                <c:pt idx="7">
                  <c:v>11164107.539503001</c:v>
                </c:pt>
                <c:pt idx="8">
                  <c:v>75539468.204726994</c:v>
                </c:pt>
                <c:pt idx="9">
                  <c:v>89626019.751634002</c:v>
                </c:pt>
                <c:pt idx="10">
                  <c:v>96297950.823100001</c:v>
                </c:pt>
                <c:pt idx="11">
                  <c:v>277020220.13933802</c:v>
                </c:pt>
                <c:pt idx="12">
                  <c:v>44564823.500519998</c:v>
                </c:pt>
                <c:pt idx="13">
                  <c:v>75093064.814842001</c:v>
                </c:pt>
                <c:pt idx="14">
                  <c:v>6152390.5609259997</c:v>
                </c:pt>
                <c:pt idx="15">
                  <c:v>2498033.9326829999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4F-4469-A940-528C18D9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274176"/>
        <c:axId val="741279216"/>
      </c:barChart>
      <c:catAx>
        <c:axId val="7412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79216"/>
        <c:crosses val="autoZero"/>
        <c:auto val="1"/>
        <c:lblAlgn val="ctr"/>
        <c:lblOffset val="100"/>
        <c:noMultiLvlLbl val="0"/>
      </c:catAx>
      <c:valAx>
        <c:axId val="74127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741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321383950985903"/>
          <c:y val="0.89157254294540644"/>
          <c:w val="0.39357232098028194"/>
          <c:h val="5.1577722767273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088193977168"/>
          <c:y val="1.147127873711804E-2"/>
          <c:w val="0.89726246403161292"/>
          <c:h val="0.64505500855701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Province'!$B$92:$B$93</c:f>
              <c:strCache>
                <c:ptCount val="2"/>
                <c:pt idx="0">
                  <c:v>cement</c:v>
                </c:pt>
                <c:pt idx="1">
                  <c:v>≤1988, total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Province'!$A$94:$A$109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Province'!$B$94:$B$109</c:f>
              <c:numCache>
                <c:formatCode>#,##0</c:formatCode>
                <c:ptCount val="16"/>
                <c:pt idx="0">
                  <c:v>14928191.596656</c:v>
                </c:pt>
                <c:pt idx="1">
                  <c:v>8304932.1109069996</c:v>
                </c:pt>
                <c:pt idx="2">
                  <c:v>7098343.1698279995</c:v>
                </c:pt>
                <c:pt idx="3">
                  <c:v>3531336.2247080002</c:v>
                </c:pt>
                <c:pt idx="4">
                  <c:v>3863830.5082080001</c:v>
                </c:pt>
                <c:pt idx="5">
                  <c:v>4348655.9095630003</c:v>
                </c:pt>
                <c:pt idx="6">
                  <c:v>14816810.04348</c:v>
                </c:pt>
                <c:pt idx="7">
                  <c:v>1180364.6660849999</c:v>
                </c:pt>
                <c:pt idx="8">
                  <c:v>11968957.009051999</c:v>
                </c:pt>
                <c:pt idx="9">
                  <c:v>8832235.8496029992</c:v>
                </c:pt>
                <c:pt idx="10">
                  <c:v>7508868.4419090003</c:v>
                </c:pt>
                <c:pt idx="11">
                  <c:v>28203814.934795</c:v>
                </c:pt>
                <c:pt idx="12">
                  <c:v>5775066.0472269999</c:v>
                </c:pt>
                <c:pt idx="13">
                  <c:v>19613252.548073001</c:v>
                </c:pt>
                <c:pt idx="14">
                  <c:v>449099.41522999998</c:v>
                </c:pt>
                <c:pt idx="15">
                  <c:v>158677.55048199999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8-47E2-BA77-93547C4ED3D7}"/>
            </c:ext>
          </c:extLst>
        </c:ser>
        <c:ser>
          <c:idx val="1"/>
          <c:order val="1"/>
          <c:tx>
            <c:strRef>
              <c:f>'by Province'!$C$92:$C$93</c:f>
              <c:strCache>
                <c:ptCount val="2"/>
                <c:pt idx="0">
                  <c:v>cement</c:v>
                </c:pt>
                <c:pt idx="1">
                  <c:v>&gt;1988 &amp; ≤1998, total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Province'!$A$94:$A$109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Province'!$C$94:$C$109</c:f>
              <c:numCache>
                <c:formatCode>#,##0</c:formatCode>
                <c:ptCount val="16"/>
                <c:pt idx="0">
                  <c:v>12261052.375613</c:v>
                </c:pt>
                <c:pt idx="1">
                  <c:v>6912176.4844599999</c:v>
                </c:pt>
                <c:pt idx="2">
                  <c:v>3196373.1159350001</c:v>
                </c:pt>
                <c:pt idx="3">
                  <c:v>3695572.4622149998</c:v>
                </c:pt>
                <c:pt idx="4">
                  <c:v>4755906.3689860003</c:v>
                </c:pt>
                <c:pt idx="5">
                  <c:v>4384050.0672899997</c:v>
                </c:pt>
                <c:pt idx="6">
                  <c:v>9001937.9451790005</c:v>
                </c:pt>
                <c:pt idx="7">
                  <c:v>829697.17027999996</c:v>
                </c:pt>
                <c:pt idx="8">
                  <c:v>5245594.0209710002</c:v>
                </c:pt>
                <c:pt idx="9">
                  <c:v>7609739.3708459996</c:v>
                </c:pt>
                <c:pt idx="10">
                  <c:v>10317148.370317001</c:v>
                </c:pt>
                <c:pt idx="11">
                  <c:v>25083907.212788999</c:v>
                </c:pt>
                <c:pt idx="12">
                  <c:v>2733688.7579089999</c:v>
                </c:pt>
                <c:pt idx="13">
                  <c:v>3882781.9865310001</c:v>
                </c:pt>
                <c:pt idx="14">
                  <c:v>740924.81721699995</c:v>
                </c:pt>
                <c:pt idx="15">
                  <c:v>219488.57688899999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8-47E2-BA77-93547C4ED3D7}"/>
            </c:ext>
          </c:extLst>
        </c:ser>
        <c:ser>
          <c:idx val="2"/>
          <c:order val="2"/>
          <c:tx>
            <c:strRef>
              <c:f>'by Province'!$D$92:$D$93</c:f>
              <c:strCache>
                <c:ptCount val="2"/>
                <c:pt idx="0">
                  <c:v>cement</c:v>
                </c:pt>
                <c:pt idx="1">
                  <c:v>&gt;1998,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Province'!$A$94:$A$109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Province'!$D$94:$D$109</c:f>
              <c:numCache>
                <c:formatCode>#,##0</c:formatCode>
                <c:ptCount val="16"/>
                <c:pt idx="0">
                  <c:v>22411891.585021</c:v>
                </c:pt>
                <c:pt idx="1">
                  <c:v>15513574.956068</c:v>
                </c:pt>
                <c:pt idx="2">
                  <c:v>11277421.761474</c:v>
                </c:pt>
                <c:pt idx="3">
                  <c:v>6613988.312198</c:v>
                </c:pt>
                <c:pt idx="4">
                  <c:v>8591003.9461920001</c:v>
                </c:pt>
                <c:pt idx="5">
                  <c:v>7359190.090268</c:v>
                </c:pt>
                <c:pt idx="6">
                  <c:v>14195913.195987999</c:v>
                </c:pt>
                <c:pt idx="7">
                  <c:v>1824855.4739550001</c:v>
                </c:pt>
                <c:pt idx="8">
                  <c:v>9037231.3823399991</c:v>
                </c:pt>
                <c:pt idx="9">
                  <c:v>13857890.808124</c:v>
                </c:pt>
                <c:pt idx="10">
                  <c:v>15226932.057861</c:v>
                </c:pt>
                <c:pt idx="11">
                  <c:v>42230953.938846998</c:v>
                </c:pt>
                <c:pt idx="12">
                  <c:v>6999110.3417499997</c:v>
                </c:pt>
                <c:pt idx="13">
                  <c:v>3161297.831311</c:v>
                </c:pt>
                <c:pt idx="14">
                  <c:v>867353.72226099996</c:v>
                </c:pt>
                <c:pt idx="15">
                  <c:v>504712.46096900001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8-47E2-BA77-93547C4ED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179123392"/>
        <c:axId val="1179128072"/>
      </c:barChart>
      <c:catAx>
        <c:axId val="11791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8072"/>
        <c:crosses val="autoZero"/>
        <c:auto val="1"/>
        <c:lblAlgn val="ctr"/>
        <c:lblOffset val="100"/>
        <c:noMultiLvlLbl val="0"/>
      </c:catAx>
      <c:valAx>
        <c:axId val="117912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33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9.2588531817794847E-3"/>
                <c:y val="0.33986923341211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3005185897341"/>
          <c:y val="0.82427919883073986"/>
          <c:w val="0.79821289979739485"/>
          <c:h val="0.1232501638397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8088193977168"/>
          <c:y val="1.147127873711804E-2"/>
          <c:w val="0.89726246403161292"/>
          <c:h val="0.64505500855701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Province'!$B$113:$B$114</c:f>
              <c:strCache>
                <c:ptCount val="2"/>
                <c:pt idx="0">
                  <c:v>Brick and tiles</c:v>
                </c:pt>
                <c:pt idx="1">
                  <c:v>≤1988, total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Province'!$A$115:$A$130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Province'!$B$115:$B$130</c:f>
              <c:numCache>
                <c:formatCode>#,##0</c:formatCode>
                <c:ptCount val="16"/>
                <c:pt idx="0">
                  <c:v>81211404.658728004</c:v>
                </c:pt>
                <c:pt idx="1">
                  <c:v>40248847.086736001</c:v>
                </c:pt>
                <c:pt idx="2">
                  <c:v>32001108.560516998</c:v>
                </c:pt>
                <c:pt idx="3">
                  <c:v>17018756.183731999</c:v>
                </c:pt>
                <c:pt idx="4">
                  <c:v>25824067.168019999</c:v>
                </c:pt>
                <c:pt idx="5">
                  <c:v>44070928.157981001</c:v>
                </c:pt>
                <c:pt idx="6">
                  <c:v>74630845.933790997</c:v>
                </c:pt>
                <c:pt idx="7">
                  <c:v>5838476.5668299999</c:v>
                </c:pt>
                <c:pt idx="8">
                  <c:v>33149098.540727999</c:v>
                </c:pt>
                <c:pt idx="9">
                  <c:v>66320607.572400004</c:v>
                </c:pt>
                <c:pt idx="10">
                  <c:v>80574087.312892005</c:v>
                </c:pt>
                <c:pt idx="11">
                  <c:v>91314163.385279</c:v>
                </c:pt>
                <c:pt idx="12">
                  <c:v>27807207.075890001</c:v>
                </c:pt>
                <c:pt idx="13">
                  <c:v>47329436.826895997</c:v>
                </c:pt>
                <c:pt idx="14">
                  <c:v>1101886.1420100001</c:v>
                </c:pt>
                <c:pt idx="15">
                  <c:v>705781.970707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CB5-AA65-2655AD7E4D23}"/>
            </c:ext>
          </c:extLst>
        </c:ser>
        <c:ser>
          <c:idx val="1"/>
          <c:order val="1"/>
          <c:tx>
            <c:strRef>
              <c:f>'by Province'!$C$113:$C$114</c:f>
              <c:strCache>
                <c:ptCount val="2"/>
                <c:pt idx="0">
                  <c:v>Brick and tiles</c:v>
                </c:pt>
                <c:pt idx="1">
                  <c:v>&gt;1988 &amp; ≤1998,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Province'!$A$115:$A$130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Province'!$C$115:$C$130</c:f>
              <c:numCache>
                <c:formatCode>#,##0</c:formatCode>
                <c:ptCount val="16"/>
                <c:pt idx="0">
                  <c:v>42690203.66618</c:v>
                </c:pt>
                <c:pt idx="1">
                  <c:v>17277014.416157</c:v>
                </c:pt>
                <c:pt idx="2">
                  <c:v>8001064.577265</c:v>
                </c:pt>
                <c:pt idx="3">
                  <c:v>10924963.335139999</c:v>
                </c:pt>
                <c:pt idx="4">
                  <c:v>18785817.877627999</c:v>
                </c:pt>
                <c:pt idx="5">
                  <c:v>23511836.395732</c:v>
                </c:pt>
                <c:pt idx="6">
                  <c:v>28937680.211658001</c:v>
                </c:pt>
                <c:pt idx="7">
                  <c:v>2193520.9708429999</c:v>
                </c:pt>
                <c:pt idx="8">
                  <c:v>6889129.3256689999</c:v>
                </c:pt>
                <c:pt idx="9">
                  <c:v>29726040.388282999</c:v>
                </c:pt>
                <c:pt idx="10">
                  <c:v>55574632.604686998</c:v>
                </c:pt>
                <c:pt idx="11">
                  <c:v>41038990.672665</c:v>
                </c:pt>
                <c:pt idx="12">
                  <c:v>9759648.43946</c:v>
                </c:pt>
                <c:pt idx="13">
                  <c:v>3036165.1971300002</c:v>
                </c:pt>
                <c:pt idx="14">
                  <c:v>653117.24461000005</c:v>
                </c:pt>
                <c:pt idx="15">
                  <c:v>623286.52299800003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CB5-AA65-2655AD7E4D23}"/>
            </c:ext>
          </c:extLst>
        </c:ser>
        <c:ser>
          <c:idx val="2"/>
          <c:order val="2"/>
          <c:tx>
            <c:strRef>
              <c:f>'by Province'!$D$113:$D$114</c:f>
              <c:strCache>
                <c:ptCount val="2"/>
                <c:pt idx="0">
                  <c:v>Brick and tiles</c:v>
                </c:pt>
                <c:pt idx="1">
                  <c:v>&gt;1998,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Province'!$A$115:$A$130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Province'!$D$115:$D$130</c:f>
              <c:numCache>
                <c:formatCode>#,##0</c:formatCode>
                <c:ptCount val="16"/>
                <c:pt idx="0">
                  <c:v>67372455.601299003</c:v>
                </c:pt>
                <c:pt idx="1">
                  <c:v>48016562.364474997</c:v>
                </c:pt>
                <c:pt idx="2">
                  <c:v>34847141.229434997</c:v>
                </c:pt>
                <c:pt idx="3">
                  <c:v>19688364.749591999</c:v>
                </c:pt>
                <c:pt idx="4">
                  <c:v>27108210.198509999</c:v>
                </c:pt>
                <c:pt idx="5">
                  <c:v>25286794.072870001</c:v>
                </c:pt>
                <c:pt idx="6">
                  <c:v>44566624.196881004</c:v>
                </c:pt>
                <c:pt idx="7">
                  <c:v>5586675.5604140004</c:v>
                </c:pt>
                <c:pt idx="8">
                  <c:v>25249026.344002999</c:v>
                </c:pt>
                <c:pt idx="9">
                  <c:v>45369374.308645003</c:v>
                </c:pt>
                <c:pt idx="10">
                  <c:v>52863140.720431998</c:v>
                </c:pt>
                <c:pt idx="11">
                  <c:v>119896693.914067</c:v>
                </c:pt>
                <c:pt idx="12">
                  <c:v>22118047.956358001</c:v>
                </c:pt>
                <c:pt idx="13">
                  <c:v>8357540.9277860001</c:v>
                </c:pt>
                <c:pt idx="14">
                  <c:v>2300379.9295899998</c:v>
                </c:pt>
                <c:pt idx="15">
                  <c:v>1486474.4137260001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CB5-AA65-2655AD7E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179123392"/>
        <c:axId val="1179128072"/>
        <c:extLst/>
      </c:barChart>
      <c:catAx>
        <c:axId val="11791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8072"/>
        <c:crosses val="autoZero"/>
        <c:auto val="1"/>
        <c:lblAlgn val="ctr"/>
        <c:lblOffset val="100"/>
        <c:noMultiLvlLbl val="0"/>
      </c:catAx>
      <c:valAx>
        <c:axId val="117912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33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9.2588531817794847E-3"/>
                <c:y val="0.33986923341211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92159017165999"/>
          <c:y val="0.83016442487439435"/>
          <c:w val="0.79821289979739485"/>
          <c:h val="0.1232501638397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8088193977168"/>
          <c:y val="1.147127873711804E-2"/>
          <c:w val="0.89726246403161292"/>
          <c:h val="0.64505500855701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Province'!$B$133:$B$134</c:f>
              <c:strCache>
                <c:ptCount val="2"/>
                <c:pt idx="0">
                  <c:v>Sand</c:v>
                </c:pt>
                <c:pt idx="1">
                  <c:v>≤1988,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Province'!$A$135:$A$150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Province'!$B$135:$B$150</c:f>
              <c:numCache>
                <c:formatCode>#,##0</c:formatCode>
                <c:ptCount val="16"/>
                <c:pt idx="0">
                  <c:v>52363547.340636998</c:v>
                </c:pt>
                <c:pt idx="1">
                  <c:v>26841315.156224001</c:v>
                </c:pt>
                <c:pt idx="2">
                  <c:v>21741957.131965</c:v>
                </c:pt>
                <c:pt idx="3">
                  <c:v>11413825.863309</c:v>
                </c:pt>
                <c:pt idx="4">
                  <c:v>15352205.914689999</c:v>
                </c:pt>
                <c:pt idx="5">
                  <c:v>23495718.400045998</c:v>
                </c:pt>
                <c:pt idx="6">
                  <c:v>49127338.814828999</c:v>
                </c:pt>
                <c:pt idx="7">
                  <c:v>3812249.3938099998</c:v>
                </c:pt>
                <c:pt idx="8">
                  <c:v>29049855.634535</c:v>
                </c:pt>
                <c:pt idx="9">
                  <c:v>37911457.241521999</c:v>
                </c:pt>
                <c:pt idx="10">
                  <c:v>42106310.811452001</c:v>
                </c:pt>
                <c:pt idx="11">
                  <c:v>74614408.176183999</c:v>
                </c:pt>
                <c:pt idx="12">
                  <c:v>18388178.443964001</c:v>
                </c:pt>
                <c:pt idx="13">
                  <c:v>43893668.349592999</c:v>
                </c:pt>
                <c:pt idx="14">
                  <c:v>995459.15392800001</c:v>
                </c:pt>
                <c:pt idx="15">
                  <c:v>510303.97271100001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4-4940-9486-02F7BBE6A05B}"/>
            </c:ext>
          </c:extLst>
        </c:ser>
        <c:ser>
          <c:idx val="1"/>
          <c:order val="1"/>
          <c:tx>
            <c:strRef>
              <c:f>'by Province'!$C$133:$C$134</c:f>
              <c:strCache>
                <c:ptCount val="2"/>
                <c:pt idx="0">
                  <c:v>Sand</c:v>
                </c:pt>
                <c:pt idx="1">
                  <c:v>&gt;1988 &amp; ≤1998,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Province'!$A$135:$A$150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Province'!$C$135:$C$150</c:f>
              <c:numCache>
                <c:formatCode>#,##0</c:formatCode>
                <c:ptCount val="16"/>
                <c:pt idx="0">
                  <c:v>46314794.801765002</c:v>
                </c:pt>
                <c:pt idx="1">
                  <c:v>23958477.343359999</c:v>
                </c:pt>
                <c:pt idx="2">
                  <c:v>10931934.420172</c:v>
                </c:pt>
                <c:pt idx="3">
                  <c:v>13412748.404395999</c:v>
                </c:pt>
                <c:pt idx="4">
                  <c:v>18574139.765170999</c:v>
                </c:pt>
                <c:pt idx="5">
                  <c:v>18686067.120641999</c:v>
                </c:pt>
                <c:pt idx="6">
                  <c:v>33291632.631496999</c:v>
                </c:pt>
                <c:pt idx="7">
                  <c:v>2883938.3200830002</c:v>
                </c:pt>
                <c:pt idx="8">
                  <c:v>16966583.005343001</c:v>
                </c:pt>
                <c:pt idx="9">
                  <c:v>27479567.370437998</c:v>
                </c:pt>
                <c:pt idx="10">
                  <c:v>44027580.829070002</c:v>
                </c:pt>
                <c:pt idx="11">
                  <c:v>83850749.880068004</c:v>
                </c:pt>
                <c:pt idx="12">
                  <c:v>10206525.08114</c:v>
                </c:pt>
                <c:pt idx="13">
                  <c:v>11677285.074966</c:v>
                </c:pt>
                <c:pt idx="14">
                  <c:v>1613192.8370119999</c:v>
                </c:pt>
                <c:pt idx="15">
                  <c:v>801675.59759200003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4-4940-9486-02F7BBE6A05B}"/>
            </c:ext>
          </c:extLst>
        </c:ser>
        <c:ser>
          <c:idx val="2"/>
          <c:order val="2"/>
          <c:tx>
            <c:strRef>
              <c:f>'by Province'!$D$133:$D$134</c:f>
              <c:strCache>
                <c:ptCount val="2"/>
                <c:pt idx="0">
                  <c:v>Sand</c:v>
                </c:pt>
                <c:pt idx="1">
                  <c:v>&gt;1998,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Province'!$A$135:$A$150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Province'!$D$135:$D$150</c:f>
              <c:numCache>
                <c:formatCode>#,##0</c:formatCode>
                <c:ptCount val="16"/>
                <c:pt idx="0">
                  <c:v>65515512.015313998</c:v>
                </c:pt>
                <c:pt idx="1">
                  <c:v>46476190.500978999</c:v>
                </c:pt>
                <c:pt idx="2">
                  <c:v>33083232.474351</c:v>
                </c:pt>
                <c:pt idx="3">
                  <c:v>18520473.368650001</c:v>
                </c:pt>
                <c:pt idx="4">
                  <c:v>27706502.565850001</c:v>
                </c:pt>
                <c:pt idx="5">
                  <c:v>29407869.615253001</c:v>
                </c:pt>
                <c:pt idx="6">
                  <c:v>45106896.245044</c:v>
                </c:pt>
                <c:pt idx="7">
                  <c:v>5240270.4127120003</c:v>
                </c:pt>
                <c:pt idx="8">
                  <c:v>21306588.715426002</c:v>
                </c:pt>
                <c:pt idx="9">
                  <c:v>48406935.999058999</c:v>
                </c:pt>
                <c:pt idx="10">
                  <c:v>61013669.736952998</c:v>
                </c:pt>
                <c:pt idx="11">
                  <c:v>105317753.07124799</c:v>
                </c:pt>
                <c:pt idx="12">
                  <c:v>21895965.380353</c:v>
                </c:pt>
                <c:pt idx="13">
                  <c:v>5960599.0509959999</c:v>
                </c:pt>
                <c:pt idx="14">
                  <c:v>1570807.6248399999</c:v>
                </c:pt>
                <c:pt idx="15">
                  <c:v>1372109.3048719999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4-4940-9486-02F7BBE6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179123392"/>
        <c:axId val="1179128072"/>
        <c:extLst/>
      </c:barChart>
      <c:catAx>
        <c:axId val="11791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8072"/>
        <c:crosses val="autoZero"/>
        <c:auto val="1"/>
        <c:lblAlgn val="ctr"/>
        <c:lblOffset val="100"/>
        <c:noMultiLvlLbl val="0"/>
      </c:catAx>
      <c:valAx>
        <c:axId val="117912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33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9.2588531817794847E-3"/>
                <c:y val="0.33986923341211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92159017165999"/>
          <c:y val="0.83899226393987614"/>
          <c:w val="0.79821289979739485"/>
          <c:h val="0.1232501638397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8416588336148E-2"/>
          <c:y val="4.5588490166111655E-2"/>
          <c:w val="0.89726246403161292"/>
          <c:h val="0.64505500855701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Province'!$B$154:$B$155</c:f>
              <c:strCache>
                <c:ptCount val="2"/>
                <c:pt idx="0">
                  <c:v>gravel/crushed rock</c:v>
                </c:pt>
                <c:pt idx="1">
                  <c:v>≤1988,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Province'!$A$156:$A$171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Province'!$B$156:$B$171</c:f>
              <c:numCache>
                <c:formatCode>#,##0</c:formatCode>
                <c:ptCount val="16"/>
                <c:pt idx="0">
                  <c:v>53075006.358381003</c:v>
                </c:pt>
                <c:pt idx="1">
                  <c:v>28146074.281054001</c:v>
                </c:pt>
                <c:pt idx="2">
                  <c:v>23537552.942253001</c:v>
                </c:pt>
                <c:pt idx="3">
                  <c:v>11966920.166939</c:v>
                </c:pt>
                <c:pt idx="4">
                  <c:v>15052107.763854999</c:v>
                </c:pt>
                <c:pt idx="5">
                  <c:v>21214431.177813001</c:v>
                </c:pt>
                <c:pt idx="6">
                  <c:v>51018221.646164998</c:v>
                </c:pt>
                <c:pt idx="7">
                  <c:v>4034950.80724</c:v>
                </c:pt>
                <c:pt idx="8">
                  <c:v>33828526.198284</c:v>
                </c:pt>
                <c:pt idx="9">
                  <c:v>36298317.643123001</c:v>
                </c:pt>
                <c:pt idx="10">
                  <c:v>37575216.865910001</c:v>
                </c:pt>
                <c:pt idx="11">
                  <c:v>83308095.998932004</c:v>
                </c:pt>
                <c:pt idx="12">
                  <c:v>19551184.197469</c:v>
                </c:pt>
                <c:pt idx="13">
                  <c:v>53604903.602871999</c:v>
                </c:pt>
                <c:pt idx="14">
                  <c:v>1233515.214718</c:v>
                </c:pt>
                <c:pt idx="15">
                  <c:v>519842.08580499998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3-49D7-93E3-BD86183A5BA4}"/>
            </c:ext>
          </c:extLst>
        </c:ser>
        <c:ser>
          <c:idx val="1"/>
          <c:order val="1"/>
          <c:tx>
            <c:strRef>
              <c:f>'by Province'!$C$154:$C$155</c:f>
              <c:strCache>
                <c:ptCount val="2"/>
                <c:pt idx="0">
                  <c:v>gravel/crushed rock</c:v>
                </c:pt>
                <c:pt idx="1">
                  <c:v>&gt;1988 &amp; ≤1998,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Province'!$A$156:$A$171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Province'!$C$156:$C$171</c:f>
              <c:numCache>
                <c:formatCode>#,##0</c:formatCode>
                <c:ptCount val="16"/>
                <c:pt idx="0">
                  <c:v>33529899.674426999</c:v>
                </c:pt>
                <c:pt idx="1">
                  <c:v>19609811.94771</c:v>
                </c:pt>
                <c:pt idx="2">
                  <c:v>9034380.7760579996</c:v>
                </c:pt>
                <c:pt idx="3">
                  <c:v>10313864.663383</c:v>
                </c:pt>
                <c:pt idx="4">
                  <c:v>12777812.085247001</c:v>
                </c:pt>
                <c:pt idx="5">
                  <c:v>11021448.623090001</c:v>
                </c:pt>
                <c:pt idx="6">
                  <c:v>24822064.534697</c:v>
                </c:pt>
                <c:pt idx="7">
                  <c:v>2333848.234553</c:v>
                </c:pt>
                <c:pt idx="8">
                  <c:v>15617333.077385001</c:v>
                </c:pt>
                <c:pt idx="9">
                  <c:v>20488937.765741002</c:v>
                </c:pt>
                <c:pt idx="10">
                  <c:v>26077129.721912</c:v>
                </c:pt>
                <c:pt idx="11">
                  <c:v>73839519.484468997</c:v>
                </c:pt>
                <c:pt idx="12">
                  <c:v>7391611.5699760001</c:v>
                </c:pt>
                <c:pt idx="13">
                  <c:v>11768483.978979001</c:v>
                </c:pt>
                <c:pt idx="14">
                  <c:v>2260969.7814150001</c:v>
                </c:pt>
                <c:pt idx="15">
                  <c:v>619984.93999900005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3-49D7-93E3-BD86183A5BA4}"/>
            </c:ext>
          </c:extLst>
        </c:ser>
        <c:ser>
          <c:idx val="2"/>
          <c:order val="2"/>
          <c:tx>
            <c:strRef>
              <c:f>'by Province'!$D$154:$D$155</c:f>
              <c:strCache>
                <c:ptCount val="2"/>
                <c:pt idx="0">
                  <c:v>gravel/crushed rock</c:v>
                </c:pt>
                <c:pt idx="1">
                  <c:v>&gt;1998,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Province'!$A$156:$A$171</c:f>
              <c:strCache>
                <c:ptCount val="16"/>
                <c:pt idx="0">
                  <c:v>Johor</c:v>
                </c:pt>
                <c:pt idx="1">
                  <c:v>Kedah</c:v>
                </c:pt>
                <c:pt idx="2">
                  <c:v>Kelantan</c:v>
                </c:pt>
                <c:pt idx="3">
                  <c:v>Melaka</c:v>
                </c:pt>
                <c:pt idx="4">
                  <c:v>Negeri Sembilan</c:v>
                </c:pt>
                <c:pt idx="5">
                  <c:v>Pahang</c:v>
                </c:pt>
                <c:pt idx="6">
                  <c:v>Perak</c:v>
                </c:pt>
                <c:pt idx="7">
                  <c:v>Perlis</c:v>
                </c:pt>
                <c:pt idx="8">
                  <c:v>Pulau Pinang</c:v>
                </c:pt>
                <c:pt idx="9">
                  <c:v>Sabah</c:v>
                </c:pt>
                <c:pt idx="10">
                  <c:v>Sarawak</c:v>
                </c:pt>
                <c:pt idx="11">
                  <c:v>Selangor</c:v>
                </c:pt>
                <c:pt idx="12">
                  <c:v>Terengganu</c:v>
                </c:pt>
                <c:pt idx="13">
                  <c:v>W.P. Kuala Lumpur</c:v>
                </c:pt>
                <c:pt idx="14">
                  <c:v>W.P. Labuan</c:v>
                </c:pt>
                <c:pt idx="15">
                  <c:v>W.P. Putrajaya</c:v>
                </c:pt>
              </c:strCache>
            </c:strRef>
          </c:cat>
          <c:val>
            <c:numRef>
              <c:f>'by Province'!$D$156:$D$171</c:f>
              <c:numCache>
                <c:formatCode>#,##0</c:formatCode>
                <c:ptCount val="16"/>
                <c:pt idx="0">
                  <c:v>59131175.876373999</c:v>
                </c:pt>
                <c:pt idx="1">
                  <c:v>39947040.102302</c:v>
                </c:pt>
                <c:pt idx="2">
                  <c:v>29333107.746658999</c:v>
                </c:pt>
                <c:pt idx="3">
                  <c:v>17733741.805879999</c:v>
                </c:pt>
                <c:pt idx="4">
                  <c:v>21370620.708335001</c:v>
                </c:pt>
                <c:pt idx="5">
                  <c:v>15708388.693097999</c:v>
                </c:pt>
                <c:pt idx="6">
                  <c:v>35563250.469521999</c:v>
                </c:pt>
                <c:pt idx="7">
                  <c:v>4795308.4977099998</c:v>
                </c:pt>
                <c:pt idx="8">
                  <c:v>26093608.929058</c:v>
                </c:pt>
                <c:pt idx="9">
                  <c:v>32838764.342769999</c:v>
                </c:pt>
                <c:pt idx="10">
                  <c:v>32645604.235277001</c:v>
                </c:pt>
                <c:pt idx="11">
                  <c:v>119872604.655938</c:v>
                </c:pt>
                <c:pt idx="12">
                  <c:v>17622027.733075</c:v>
                </c:pt>
                <c:pt idx="13">
                  <c:v>9719677.2329900004</c:v>
                </c:pt>
                <c:pt idx="14">
                  <c:v>2657905.564793</c:v>
                </c:pt>
                <c:pt idx="15">
                  <c:v>1358206.9068799999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3-49D7-93E3-BD86183A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179123392"/>
        <c:axId val="1179128072"/>
        <c:extLst/>
      </c:barChart>
      <c:catAx>
        <c:axId val="11791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8072"/>
        <c:crosses val="autoZero"/>
        <c:auto val="1"/>
        <c:lblAlgn val="ctr"/>
        <c:lblOffset val="100"/>
        <c:noMultiLvlLbl val="0"/>
      </c:catAx>
      <c:valAx>
        <c:axId val="117912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233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9.2588531817794847E-3"/>
                <c:y val="0.33986923341211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GB"/>
                    <a:t>Million tonnes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92159017165999"/>
          <c:y val="0.83310703789622154"/>
          <c:w val="0.79821289979739485"/>
          <c:h val="0.1232501638397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totals!$B$2</c:f>
              <c:strCache>
                <c:ptCount val="1"/>
                <c:pt idx="0">
                  <c:v>≤1988,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totals!$C$1:$F$1</c:f>
              <c:strCache>
                <c:ptCount val="4"/>
                <c:pt idx="0">
                  <c:v>cement</c:v>
                </c:pt>
                <c:pt idx="1">
                  <c:v>brick and tile</c:v>
                </c:pt>
                <c:pt idx="2">
                  <c:v>sand</c:v>
                </c:pt>
                <c:pt idx="3">
                  <c:v>gravel/crushed rock</c:v>
                </c:pt>
              </c:strCache>
            </c:strRef>
          </c:cat>
          <c:val>
            <c:numRef>
              <c:f>totals!$C$2:$F$2</c:f>
              <c:numCache>
                <c:formatCode>#,##0.00</c:formatCode>
                <c:ptCount val="4"/>
                <c:pt idx="0">
                  <c:v>140644193.76692298</c:v>
                </c:pt>
                <c:pt idx="1">
                  <c:v>669702330.65544581</c:v>
                </c:pt>
                <c:pt idx="2">
                  <c:v>451919356.42318404</c:v>
                </c:pt>
                <c:pt idx="3">
                  <c:v>474243603.220599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9-4849-AF5D-7A079B1A7EAF}"/>
            </c:ext>
          </c:extLst>
        </c:ser>
        <c:ser>
          <c:idx val="1"/>
          <c:order val="1"/>
          <c:tx>
            <c:strRef>
              <c:f>totals!$B$3</c:f>
              <c:strCache>
                <c:ptCount val="1"/>
                <c:pt idx="0">
                  <c:v>&gt;1988 &amp; ≤1998,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totals!$C$1:$F$1</c:f>
              <c:strCache>
                <c:ptCount val="4"/>
                <c:pt idx="0">
                  <c:v>cement</c:v>
                </c:pt>
                <c:pt idx="1">
                  <c:v>brick and tile</c:v>
                </c:pt>
                <c:pt idx="2">
                  <c:v>sand</c:v>
                </c:pt>
                <c:pt idx="3">
                  <c:v>gravel/crushed rock</c:v>
                </c:pt>
              </c:strCache>
            </c:strRef>
          </c:cat>
          <c:val>
            <c:numRef>
              <c:f>totals!$C$3:$F$3</c:f>
              <c:numCache>
                <c:formatCode>#,##0.00</c:formatCode>
                <c:ptCount val="4"/>
                <c:pt idx="0">
                  <c:v>100892784.31931201</c:v>
                </c:pt>
                <c:pt idx="1">
                  <c:v>299721038.87467295</c:v>
                </c:pt>
                <c:pt idx="2">
                  <c:v>364765979.34596097</c:v>
                </c:pt>
                <c:pt idx="3">
                  <c:v>281566580.97426498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9-4849-AF5D-7A079B1A7EAF}"/>
            </c:ext>
          </c:extLst>
        </c:ser>
        <c:ser>
          <c:idx val="2"/>
          <c:order val="2"/>
          <c:tx>
            <c:strRef>
              <c:f>totals!$B$4</c:f>
              <c:strCache>
                <c:ptCount val="1"/>
                <c:pt idx="0">
                  <c:v>&gt;1998,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totals!$C$1:$F$1</c:f>
              <c:strCache>
                <c:ptCount val="4"/>
                <c:pt idx="0">
                  <c:v>cement</c:v>
                </c:pt>
                <c:pt idx="1">
                  <c:v>brick and tile</c:v>
                </c:pt>
                <c:pt idx="2">
                  <c:v>sand</c:v>
                </c:pt>
                <c:pt idx="3">
                  <c:v>gravel/crushed rock</c:v>
                </c:pt>
              </c:strCache>
            </c:strRef>
          </c:cat>
          <c:val>
            <c:numRef>
              <c:f>totals!$C$4:$F$4</c:f>
              <c:numCache>
                <c:formatCode>#,##0.00</c:formatCode>
                <c:ptCount val="4"/>
                <c:pt idx="0">
                  <c:v>179788653.10344499</c:v>
                </c:pt>
                <c:pt idx="1">
                  <c:v>550462066.36697292</c:v>
                </c:pt>
                <c:pt idx="2">
                  <c:v>538245801.75354695</c:v>
                </c:pt>
                <c:pt idx="3">
                  <c:v>466692597.847718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9-4849-AF5D-7A079B1A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940360"/>
        <c:axId val="1239939280"/>
      </c:barChart>
      <c:catAx>
        <c:axId val="123994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939280"/>
        <c:crosses val="autoZero"/>
        <c:auto val="1"/>
        <c:lblAlgn val="ctr"/>
        <c:lblOffset val="100"/>
        <c:noMultiLvlLbl val="0"/>
      </c:catAx>
      <c:valAx>
        <c:axId val="123993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94036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423962</xdr:colOff>
      <xdr:row>3</xdr:row>
      <xdr:rowOff>157062</xdr:rowOff>
    </xdr:from>
    <xdr:to>
      <xdr:col>12</xdr:col>
      <xdr:colOff>1108362</xdr:colOff>
      <xdr:row>23</xdr:row>
      <xdr:rowOff>60614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2A138-B55C-9E68-6CDF-218054112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348516</xdr:colOff>
      <xdr:row>91</xdr:row>
      <xdr:rowOff>186835</xdr:rowOff>
    </xdr:from>
    <xdr:to>
      <xdr:col>11</xdr:col>
      <xdr:colOff>675408</xdr:colOff>
      <xdr:row>114</xdr:row>
      <xdr:rowOff>121227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AF47F0-0E4A-5F41-4E07-D4E2DECF7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432955</xdr:colOff>
      <xdr:row>115</xdr:row>
      <xdr:rowOff>147205</xdr:rowOff>
    </xdr:from>
    <xdr:to>
      <xdr:col>11</xdr:col>
      <xdr:colOff>759847</xdr:colOff>
      <xdr:row>138</xdr:row>
      <xdr:rowOff>81597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C0CB83-E633-4713-9229-77D5EAEBB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493568</xdr:colOff>
      <xdr:row>140</xdr:row>
      <xdr:rowOff>17318</xdr:rowOff>
    </xdr:from>
    <xdr:to>
      <xdr:col>11</xdr:col>
      <xdr:colOff>820460</xdr:colOff>
      <xdr:row>162</xdr:row>
      <xdr:rowOff>142210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91DF93C-7A2C-4729-8FCA-84685CD34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545524</xdr:colOff>
      <xdr:row>163</xdr:row>
      <xdr:rowOff>138545</xdr:rowOff>
    </xdr:from>
    <xdr:to>
      <xdr:col>11</xdr:col>
      <xdr:colOff>872416</xdr:colOff>
      <xdr:row>186</xdr:row>
      <xdr:rowOff>72937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7CE72D-3CAE-46A5-B721-24F59E45C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806450</xdr:colOff>
      <xdr:row>7</xdr:row>
      <xdr:rowOff>106362</xdr:rowOff>
    </xdr:from>
    <xdr:to>
      <xdr:col>6</xdr:col>
      <xdr:colOff>101600</xdr:colOff>
      <xdr:row>22</xdr:row>
      <xdr:rowOff>1587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21511C-0C66-3CE9-F745-94788F7D3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0D7E-BF15-481D-98D3-23F0051D5F98}">
  <sheetPr codeName="Sheet1"/>
  <dimension ref="A1:E172"/>
  <sheetViews>
    <sheetView topLeftCell="A75" zoomScale="110" zoomScaleNormal="110" workbookViewId="0">
      <selection activeCell="I89" sqref="I89"/>
    </sheetView>
  </sheetViews>
  <sheetFormatPr defaultRowHeight="15" x14ac:dyDescent="0.25"/>
  <cols>
    <col min="1" max="1" width="28.140625" bestFit="1" customWidth="1"/>
    <col min="2" max="2" width="20.28515625" customWidth="1"/>
    <col min="3" max="3" width="27.7109375" customWidth="1"/>
    <col min="4" max="4" width="20" customWidth="1"/>
    <col min="5" max="5" width="19.140625" bestFit="1" customWidth="1"/>
    <col min="6" max="6" width="13.140625" bestFit="1" customWidth="1"/>
    <col min="7" max="7" width="18" bestFit="1" customWidth="1"/>
    <col min="8" max="8" width="13.7109375" bestFit="1" customWidth="1"/>
    <col min="9" max="10" width="14.85546875" bestFit="1" customWidth="1"/>
    <col min="11" max="11" width="19" bestFit="1" customWidth="1"/>
    <col min="12" max="12" width="13.140625" bestFit="1" customWidth="1"/>
    <col min="13" max="13" width="18" bestFit="1" customWidth="1"/>
    <col min="14" max="14" width="13.7109375" bestFit="1" customWidth="1"/>
    <col min="15" max="16" width="14.85546875" bestFit="1" customWidth="1"/>
    <col min="17" max="17" width="19" bestFit="1" customWidth="1"/>
    <col min="19" max="19" width="18" bestFit="1" customWidth="1"/>
    <col min="20" max="20" width="13.7109375" bestFit="1" customWidth="1"/>
    <col min="21" max="22" width="14.85546875" bestFit="1" customWidth="1"/>
    <col min="23" max="23" width="19" bestFit="1" customWidth="1"/>
    <col min="25" max="25" width="18" bestFit="1" customWidth="1"/>
    <col min="26" max="28" width="13.7109375" bestFit="1" customWidth="1"/>
    <col min="29" max="29" width="19" bestFit="1" customWidth="1"/>
    <col min="31" max="31" width="18" bestFit="1" customWidth="1"/>
    <col min="32" max="32" width="13.7109375" bestFit="1" customWidth="1"/>
    <col min="33" max="33" width="14.85546875" bestFit="1" customWidth="1"/>
    <col min="34" max="34" width="13.7109375" bestFit="1" customWidth="1"/>
    <col min="35" max="35" width="19" bestFit="1" customWidth="1"/>
  </cols>
  <sheetData>
    <row r="1" spans="1:5" ht="56.25" customHeight="1" x14ac:dyDescent="0.25">
      <c r="A1" s="1" t="s">
        <v>33</v>
      </c>
    </row>
    <row r="3" spans="1:5" x14ac:dyDescent="0.25">
      <c r="A3" s="12" t="s">
        <v>22</v>
      </c>
      <c r="B3" s="12"/>
      <c r="C3" s="12"/>
      <c r="D3" s="12"/>
      <c r="E3" s="12"/>
    </row>
    <row r="4" spans="1:5" x14ac:dyDescent="0.25">
      <c r="A4" s="2" t="s">
        <v>1</v>
      </c>
      <c r="B4" s="1" t="s">
        <v>17</v>
      </c>
      <c r="C4" s="1" t="s">
        <v>18</v>
      </c>
      <c r="D4" s="1" t="s">
        <v>19</v>
      </c>
      <c r="E4" s="1" t="s">
        <v>20</v>
      </c>
    </row>
    <row r="5" spans="1:5" x14ac:dyDescent="0.25">
      <c r="A5" t="s">
        <v>0</v>
      </c>
      <c r="B5" s="7">
        <v>49601135.557288997</v>
      </c>
      <c r="C5" s="7">
        <v>191274063.92620599</v>
      </c>
      <c r="D5" s="7">
        <v>164193854.15771601</v>
      </c>
      <c r="E5" s="7">
        <v>145736081.909181</v>
      </c>
    </row>
    <row r="6" spans="1:5" x14ac:dyDescent="0.25">
      <c r="A6" t="s">
        <v>2</v>
      </c>
      <c r="B6" s="7">
        <v>30730683.551435001</v>
      </c>
      <c r="C6" s="7">
        <v>105542423.867368</v>
      </c>
      <c r="D6" s="7">
        <v>97275983.000562996</v>
      </c>
      <c r="E6" s="7">
        <v>87702926.331065997</v>
      </c>
    </row>
    <row r="7" spans="1:5" x14ac:dyDescent="0.25">
      <c r="A7" t="s">
        <v>3</v>
      </c>
      <c r="B7" s="7">
        <v>21572138.047237001</v>
      </c>
      <c r="C7" s="7">
        <v>74849314.367218003</v>
      </c>
      <c r="D7" s="7">
        <v>65757124.026487999</v>
      </c>
      <c r="E7" s="7">
        <v>61905041.46497</v>
      </c>
    </row>
    <row r="8" spans="1:5" x14ac:dyDescent="0.25">
      <c r="A8" t="s">
        <v>4</v>
      </c>
      <c r="B8" s="7">
        <v>13840896.999120999</v>
      </c>
      <c r="C8" s="7">
        <v>47632084.268463999</v>
      </c>
      <c r="D8" s="7">
        <v>43347047.636356004</v>
      </c>
      <c r="E8" s="7">
        <v>40014526.636202</v>
      </c>
    </row>
    <row r="9" spans="1:5" x14ac:dyDescent="0.25">
      <c r="A9" t="s">
        <v>5</v>
      </c>
      <c r="B9" s="7">
        <v>17210740.823385</v>
      </c>
      <c r="C9" s="7">
        <v>71718095.244158</v>
      </c>
      <c r="D9" s="7">
        <v>61632848.245711997</v>
      </c>
      <c r="E9" s="7">
        <v>49200540.557437003</v>
      </c>
    </row>
    <row r="10" spans="1:5" x14ac:dyDescent="0.25">
      <c r="A10" t="s">
        <v>6</v>
      </c>
      <c r="B10" s="7">
        <v>16091896.067120999</v>
      </c>
      <c r="C10" s="7">
        <v>92869558.626581997</v>
      </c>
      <c r="D10" s="7">
        <v>71589655.135940999</v>
      </c>
      <c r="E10" s="7">
        <v>47944268.494001001</v>
      </c>
    </row>
    <row r="11" spans="1:5" x14ac:dyDescent="0.25">
      <c r="A11" t="s">
        <v>7</v>
      </c>
      <c r="B11" s="7">
        <v>38014661.184648</v>
      </c>
      <c r="C11" s="7">
        <v>148135150.34233001</v>
      </c>
      <c r="D11" s="7">
        <v>127525867.69137</v>
      </c>
      <c r="E11" s="7">
        <v>111403536.65038399</v>
      </c>
    </row>
    <row r="12" spans="1:5" x14ac:dyDescent="0.25">
      <c r="A12" t="s">
        <v>8</v>
      </c>
      <c r="B12" s="7">
        <v>3834917.3103200002</v>
      </c>
      <c r="C12" s="7">
        <v>13618673.098085999</v>
      </c>
      <c r="D12" s="7">
        <v>11936458.126606001</v>
      </c>
      <c r="E12" s="7">
        <v>11164107.539503001</v>
      </c>
    </row>
    <row r="13" spans="1:5" x14ac:dyDescent="0.25">
      <c r="A13" t="s">
        <v>9</v>
      </c>
      <c r="B13" s="7">
        <v>26251782.412363</v>
      </c>
      <c r="C13" s="7">
        <v>65287254.2104</v>
      </c>
      <c r="D13" s="7">
        <v>67323027.355304003</v>
      </c>
      <c r="E13" s="7">
        <v>75539468.204726994</v>
      </c>
    </row>
    <row r="14" spans="1:5" x14ac:dyDescent="0.25">
      <c r="A14" t="s">
        <v>10</v>
      </c>
      <c r="B14" s="7">
        <v>30299866.028572999</v>
      </c>
      <c r="C14" s="7">
        <v>141416022.269328</v>
      </c>
      <c r="D14" s="7">
        <v>113797960.611019</v>
      </c>
      <c r="E14" s="7">
        <v>89626019.751634002</v>
      </c>
    </row>
    <row r="15" spans="1:5" x14ac:dyDescent="0.25">
      <c r="A15" t="s">
        <v>11</v>
      </c>
      <c r="B15" s="7">
        <v>33052948.870088</v>
      </c>
      <c r="C15" s="7">
        <v>189011860.63801101</v>
      </c>
      <c r="D15" s="7">
        <v>147147561.37747499</v>
      </c>
      <c r="E15" s="7">
        <v>96297950.823100001</v>
      </c>
    </row>
    <row r="16" spans="1:5" x14ac:dyDescent="0.25">
      <c r="A16" t="s">
        <v>12</v>
      </c>
      <c r="B16" s="7">
        <v>95518676.086430997</v>
      </c>
      <c r="C16" s="7">
        <v>252249847.97201201</v>
      </c>
      <c r="D16" s="7">
        <v>263782911.1275</v>
      </c>
      <c r="E16" s="7">
        <v>277020220.13933802</v>
      </c>
    </row>
    <row r="17" spans="1:5" x14ac:dyDescent="0.25">
      <c r="A17" t="s">
        <v>13</v>
      </c>
      <c r="B17" s="7">
        <v>15507865.146886</v>
      </c>
      <c r="C17" s="7">
        <v>59684903.471708</v>
      </c>
      <c r="D17" s="7">
        <v>50490668.905456997</v>
      </c>
      <c r="E17" s="7">
        <v>44564823.500519998</v>
      </c>
    </row>
    <row r="18" spans="1:5" x14ac:dyDescent="0.25">
      <c r="A18" t="s">
        <v>14</v>
      </c>
      <c r="B18" s="7">
        <v>26657332.365915</v>
      </c>
      <c r="C18" s="7">
        <v>58723142.951811999</v>
      </c>
      <c r="D18" s="7">
        <v>61531552.475556001</v>
      </c>
      <c r="E18" s="7">
        <v>75093064.814842001</v>
      </c>
    </row>
    <row r="19" spans="1:5" x14ac:dyDescent="0.25">
      <c r="A19" t="s">
        <v>15</v>
      </c>
      <c r="B19" s="7">
        <v>2057377.954709</v>
      </c>
      <c r="C19" s="7">
        <v>4055383.3162099998</v>
      </c>
      <c r="D19" s="7">
        <v>4179459.6157789999</v>
      </c>
      <c r="E19" s="7">
        <v>6152390.5609259997</v>
      </c>
    </row>
    <row r="20" spans="1:5" x14ac:dyDescent="0.25">
      <c r="A20" t="s">
        <v>16</v>
      </c>
      <c r="B20" s="7">
        <v>882878.58834000002</v>
      </c>
      <c r="C20" s="7">
        <v>2815542.9074309999</v>
      </c>
      <c r="D20" s="7">
        <v>2684088.8751750002</v>
      </c>
      <c r="E20" s="7">
        <v>2498033.9326829999</v>
      </c>
    </row>
    <row r="21" spans="1:5" x14ac:dyDescent="0.25">
      <c r="A21" t="s">
        <v>28</v>
      </c>
      <c r="B21" s="7">
        <v>199834.19581999999</v>
      </c>
      <c r="C21" s="7">
        <v>1002114.419766</v>
      </c>
      <c r="D21" s="7">
        <v>736348.49321900005</v>
      </c>
      <c r="E21" s="7">
        <v>639780.732067</v>
      </c>
    </row>
    <row r="22" spans="1:5" x14ac:dyDescent="0.25">
      <c r="B22" s="7">
        <f>SUM(B5:B20)</f>
        <v>421125796.99386102</v>
      </c>
      <c r="C22" s="7">
        <f t="shared" ref="C22:E22" si="0">SUM(C5:C20)</f>
        <v>1518883321.477324</v>
      </c>
      <c r="D22" s="7">
        <f t="shared" si="0"/>
        <v>1354196068.3640168</v>
      </c>
      <c r="E22" s="7">
        <f t="shared" si="0"/>
        <v>1221863001.3105137</v>
      </c>
    </row>
    <row r="23" spans="1:5" x14ac:dyDescent="0.25">
      <c r="B23" s="7"/>
      <c r="C23" s="7"/>
      <c r="D23" s="7"/>
      <c r="E23" s="7"/>
    </row>
    <row r="24" spans="1:5" x14ac:dyDescent="0.25">
      <c r="A24" t="s">
        <v>29</v>
      </c>
      <c r="B24" s="7">
        <f>SUM(B22:E22)</f>
        <v>4516068188.1457157</v>
      </c>
      <c r="C24" s="7"/>
      <c r="D24" s="7"/>
      <c r="E24" s="7"/>
    </row>
    <row r="27" spans="1:5" x14ac:dyDescent="0.25">
      <c r="A27" s="11" t="s">
        <v>21</v>
      </c>
      <c r="B27" s="11"/>
      <c r="C27" s="11"/>
      <c r="D27" s="11"/>
      <c r="E27" s="11"/>
    </row>
    <row r="28" spans="1:5" x14ac:dyDescent="0.25">
      <c r="A28" s="3" t="s">
        <v>1</v>
      </c>
      <c r="B28" s="4" t="s">
        <v>17</v>
      </c>
      <c r="C28" s="4" t="s">
        <v>18</v>
      </c>
      <c r="D28" s="4" t="s">
        <v>19</v>
      </c>
      <c r="E28" s="4" t="s">
        <v>20</v>
      </c>
    </row>
    <row r="29" spans="1:5" x14ac:dyDescent="0.25">
      <c r="A29" s="5" t="s">
        <v>0</v>
      </c>
      <c r="B29" s="8">
        <v>14928191.596656</v>
      </c>
      <c r="C29" s="8">
        <v>81211404.658728004</v>
      </c>
      <c r="D29" s="8">
        <v>52363547.340636998</v>
      </c>
      <c r="E29" s="8">
        <v>53075006.358381003</v>
      </c>
    </row>
    <row r="30" spans="1:5" x14ac:dyDescent="0.25">
      <c r="A30" s="5" t="s">
        <v>2</v>
      </c>
      <c r="B30" s="8">
        <v>8304932.1109069996</v>
      </c>
      <c r="C30" s="8">
        <v>40248847.086736001</v>
      </c>
      <c r="D30" s="8">
        <v>26841315.156224001</v>
      </c>
      <c r="E30" s="8">
        <v>28146074.281054001</v>
      </c>
    </row>
    <row r="31" spans="1:5" x14ac:dyDescent="0.25">
      <c r="A31" s="5" t="s">
        <v>3</v>
      </c>
      <c r="B31" s="8">
        <v>7098343.1698279995</v>
      </c>
      <c r="C31" s="8">
        <v>32001108.560516998</v>
      </c>
      <c r="D31" s="8">
        <v>21741957.131965</v>
      </c>
      <c r="E31" s="8">
        <v>23537552.942253001</v>
      </c>
    </row>
    <row r="32" spans="1:5" x14ac:dyDescent="0.25">
      <c r="A32" s="5" t="s">
        <v>4</v>
      </c>
      <c r="B32" s="8">
        <v>3531336.2247080002</v>
      </c>
      <c r="C32" s="8">
        <v>17018756.183731999</v>
      </c>
      <c r="D32" s="8">
        <v>11413825.863309</v>
      </c>
      <c r="E32" s="8">
        <v>11966920.166939</v>
      </c>
    </row>
    <row r="33" spans="1:5" x14ac:dyDescent="0.25">
      <c r="A33" s="5" t="s">
        <v>5</v>
      </c>
      <c r="B33" s="8">
        <v>3863830.5082080001</v>
      </c>
      <c r="C33" s="8">
        <v>25824067.168019999</v>
      </c>
      <c r="D33" s="8">
        <v>15352205.914689999</v>
      </c>
      <c r="E33" s="8">
        <v>15052107.763854999</v>
      </c>
    </row>
    <row r="34" spans="1:5" x14ac:dyDescent="0.25">
      <c r="A34" s="5" t="s">
        <v>6</v>
      </c>
      <c r="B34" s="8">
        <v>4348655.9095630003</v>
      </c>
      <c r="C34" s="8">
        <v>44070928.157981001</v>
      </c>
      <c r="D34" s="8">
        <v>23495718.400045998</v>
      </c>
      <c r="E34" s="8">
        <v>21214431.177813001</v>
      </c>
    </row>
    <row r="35" spans="1:5" x14ac:dyDescent="0.25">
      <c r="A35" s="5" t="s">
        <v>7</v>
      </c>
      <c r="B35" s="8">
        <v>14816810.04348</v>
      </c>
      <c r="C35" s="8">
        <v>74630845.933790997</v>
      </c>
      <c r="D35" s="8">
        <v>49127338.814828999</v>
      </c>
      <c r="E35" s="8">
        <v>51018221.646164998</v>
      </c>
    </row>
    <row r="36" spans="1:5" x14ac:dyDescent="0.25">
      <c r="A36" s="5" t="s">
        <v>8</v>
      </c>
      <c r="B36" s="8">
        <v>1180364.6660849999</v>
      </c>
      <c r="C36" s="8">
        <v>5838476.5668299999</v>
      </c>
      <c r="D36" s="8">
        <v>3812249.3938099998</v>
      </c>
      <c r="E36" s="8">
        <v>4034950.80724</v>
      </c>
    </row>
    <row r="37" spans="1:5" x14ac:dyDescent="0.25">
      <c r="A37" s="5" t="s">
        <v>9</v>
      </c>
      <c r="B37" s="8">
        <v>11968957.009051999</v>
      </c>
      <c r="C37" s="8">
        <v>33149098.540727999</v>
      </c>
      <c r="D37" s="8">
        <v>29049855.634535</v>
      </c>
      <c r="E37" s="8">
        <v>33828526.198284</v>
      </c>
    </row>
    <row r="38" spans="1:5" x14ac:dyDescent="0.25">
      <c r="A38" s="5" t="s">
        <v>10</v>
      </c>
      <c r="B38" s="8">
        <v>8832235.8496029992</v>
      </c>
      <c r="C38" s="8">
        <v>66320607.572400004</v>
      </c>
      <c r="D38" s="8">
        <v>37911457.241521999</v>
      </c>
      <c r="E38" s="8">
        <v>36298317.643123001</v>
      </c>
    </row>
    <row r="39" spans="1:5" x14ac:dyDescent="0.25">
      <c r="A39" s="5" t="s">
        <v>11</v>
      </c>
      <c r="B39" s="8">
        <v>7508868.4419090003</v>
      </c>
      <c r="C39" s="8">
        <v>80574087.312892005</v>
      </c>
      <c r="D39" s="8">
        <v>42106310.811452001</v>
      </c>
      <c r="E39" s="8">
        <v>37575216.865910001</v>
      </c>
    </row>
    <row r="40" spans="1:5" x14ac:dyDescent="0.25">
      <c r="A40" s="5" t="s">
        <v>12</v>
      </c>
      <c r="B40" s="8">
        <v>28203814.934795</v>
      </c>
      <c r="C40" s="8">
        <v>91314163.385279</v>
      </c>
      <c r="D40" s="8">
        <v>74614408.176183999</v>
      </c>
      <c r="E40" s="8">
        <v>83308095.998932004</v>
      </c>
    </row>
    <row r="41" spans="1:5" x14ac:dyDescent="0.25">
      <c r="A41" s="5" t="s">
        <v>13</v>
      </c>
      <c r="B41" s="8">
        <v>5775066.0472269999</v>
      </c>
      <c r="C41" s="8">
        <v>27807207.075890001</v>
      </c>
      <c r="D41" s="8">
        <v>18388178.443964001</v>
      </c>
      <c r="E41" s="8">
        <v>19551184.197469</v>
      </c>
    </row>
    <row r="42" spans="1:5" x14ac:dyDescent="0.25">
      <c r="A42" s="5" t="s">
        <v>14</v>
      </c>
      <c r="B42" s="8">
        <v>19613252.548073001</v>
      </c>
      <c r="C42" s="8">
        <v>47329436.826895997</v>
      </c>
      <c r="D42" s="8">
        <v>43893668.349592999</v>
      </c>
      <c r="E42" s="8">
        <v>53604903.602871999</v>
      </c>
    </row>
    <row r="43" spans="1:5" x14ac:dyDescent="0.25">
      <c r="A43" s="5" t="s">
        <v>15</v>
      </c>
      <c r="B43" s="8">
        <v>449099.41522999998</v>
      </c>
      <c r="C43" s="8">
        <v>1101886.1420100001</v>
      </c>
      <c r="D43" s="8">
        <v>995459.15392800001</v>
      </c>
      <c r="E43" s="8">
        <v>1233515.214718</v>
      </c>
    </row>
    <row r="44" spans="1:5" x14ac:dyDescent="0.25">
      <c r="A44" s="5" t="s">
        <v>16</v>
      </c>
      <c r="B44" s="8">
        <v>158677.55048199999</v>
      </c>
      <c r="C44" s="8">
        <v>705781.970707</v>
      </c>
      <c r="D44" s="8">
        <v>510303.97271100001</v>
      </c>
      <c r="E44" s="8">
        <v>519842.08580499998</v>
      </c>
    </row>
    <row r="45" spans="1:5" x14ac:dyDescent="0.25">
      <c r="A45" t="s">
        <v>28</v>
      </c>
      <c r="B45" s="8">
        <v>61757.741116999998</v>
      </c>
      <c r="C45" s="8">
        <v>555627.51230900001</v>
      </c>
      <c r="D45" s="8">
        <v>301556.623785</v>
      </c>
      <c r="E45" s="8">
        <v>278736.26978600002</v>
      </c>
    </row>
    <row r="46" spans="1:5" x14ac:dyDescent="0.25">
      <c r="A46" t="s">
        <v>32</v>
      </c>
      <c r="B46" s="7">
        <f>SUM(B29:B45)</f>
        <v>140644193.76692298</v>
      </c>
      <c r="C46" s="7">
        <f t="shared" ref="C46:E46" si="1">SUM(C29:C45)</f>
        <v>669702330.65544581</v>
      </c>
      <c r="D46" s="7">
        <f t="shared" si="1"/>
        <v>451919356.42318404</v>
      </c>
      <c r="E46" s="7">
        <f t="shared" si="1"/>
        <v>474243603.220599</v>
      </c>
    </row>
    <row r="48" spans="1:5" x14ac:dyDescent="0.25">
      <c r="A48" s="11" t="s">
        <v>24</v>
      </c>
      <c r="B48" s="11"/>
      <c r="C48" s="11"/>
      <c r="D48" s="11"/>
      <c r="E48" s="11"/>
    </row>
    <row r="49" spans="1:5" x14ac:dyDescent="0.25">
      <c r="A49" s="3" t="s">
        <v>1</v>
      </c>
      <c r="B49" s="4" t="s">
        <v>17</v>
      </c>
      <c r="C49" s="4" t="s">
        <v>18</v>
      </c>
      <c r="D49" s="4" t="s">
        <v>19</v>
      </c>
      <c r="E49" s="4" t="s">
        <v>20</v>
      </c>
    </row>
    <row r="50" spans="1:5" x14ac:dyDescent="0.25">
      <c r="A50" s="5" t="s">
        <v>0</v>
      </c>
      <c r="B50" s="8">
        <v>12261052.375613</v>
      </c>
      <c r="C50" s="8">
        <v>42690203.66618</v>
      </c>
      <c r="D50" s="8">
        <v>46314794.801765002</v>
      </c>
      <c r="E50" s="8">
        <v>33529899.674426999</v>
      </c>
    </row>
    <row r="51" spans="1:5" x14ac:dyDescent="0.25">
      <c r="A51" s="5" t="s">
        <v>2</v>
      </c>
      <c r="B51" s="8">
        <v>6912176.4844599999</v>
      </c>
      <c r="C51" s="8">
        <v>17277014.416157</v>
      </c>
      <c r="D51" s="8">
        <v>23958477.343359999</v>
      </c>
      <c r="E51" s="8">
        <v>19609811.94771</v>
      </c>
    </row>
    <row r="52" spans="1:5" x14ac:dyDescent="0.25">
      <c r="A52" s="5" t="s">
        <v>3</v>
      </c>
      <c r="B52" s="8">
        <v>3196373.1159350001</v>
      </c>
      <c r="C52" s="8">
        <v>8001064.577265</v>
      </c>
      <c r="D52" s="8">
        <v>10931934.420172</v>
      </c>
      <c r="E52" s="8">
        <v>9034380.7760579996</v>
      </c>
    </row>
    <row r="53" spans="1:5" x14ac:dyDescent="0.25">
      <c r="A53" s="5" t="s">
        <v>4</v>
      </c>
      <c r="B53" s="8">
        <v>3695572.4622149998</v>
      </c>
      <c r="C53" s="8">
        <v>10924963.335139999</v>
      </c>
      <c r="D53" s="8">
        <v>13412748.404395999</v>
      </c>
      <c r="E53" s="8">
        <v>10313864.663383</v>
      </c>
    </row>
    <row r="54" spans="1:5" x14ac:dyDescent="0.25">
      <c r="A54" s="5" t="s">
        <v>5</v>
      </c>
      <c r="B54" s="8">
        <v>4755906.3689860003</v>
      </c>
      <c r="C54" s="8">
        <v>18785817.877627999</v>
      </c>
      <c r="D54" s="8">
        <v>18574139.765170999</v>
      </c>
      <c r="E54" s="8">
        <v>12777812.085247001</v>
      </c>
    </row>
    <row r="55" spans="1:5" x14ac:dyDescent="0.25">
      <c r="A55" s="5" t="s">
        <v>6</v>
      </c>
      <c r="B55" s="8">
        <v>4384050.0672899997</v>
      </c>
      <c r="C55" s="8">
        <v>23511836.395732</v>
      </c>
      <c r="D55" s="8">
        <v>18686067.120641999</v>
      </c>
      <c r="E55" s="8">
        <v>11021448.623090001</v>
      </c>
    </row>
    <row r="56" spans="1:5" x14ac:dyDescent="0.25">
      <c r="A56" s="5" t="s">
        <v>7</v>
      </c>
      <c r="B56" s="8">
        <v>9001937.9451790005</v>
      </c>
      <c r="C56" s="8">
        <v>28937680.211658001</v>
      </c>
      <c r="D56" s="8">
        <v>33291632.631496999</v>
      </c>
      <c r="E56" s="8">
        <v>24822064.534697</v>
      </c>
    </row>
    <row r="57" spans="1:5" x14ac:dyDescent="0.25">
      <c r="A57" s="5" t="s">
        <v>8</v>
      </c>
      <c r="B57" s="8">
        <v>829697.17027999996</v>
      </c>
      <c r="C57" s="8">
        <v>2193520.9708429999</v>
      </c>
      <c r="D57" s="8">
        <v>2883938.3200830002</v>
      </c>
      <c r="E57" s="8">
        <v>2333848.234553</v>
      </c>
    </row>
    <row r="58" spans="1:5" x14ac:dyDescent="0.25">
      <c r="A58" s="5" t="s">
        <v>9</v>
      </c>
      <c r="B58" s="8">
        <v>5245594.0209710002</v>
      </c>
      <c r="C58" s="8">
        <v>6889129.3256689999</v>
      </c>
      <c r="D58" s="8">
        <v>16966583.005343001</v>
      </c>
      <c r="E58" s="8">
        <v>15617333.077385001</v>
      </c>
    </row>
    <row r="59" spans="1:5" x14ac:dyDescent="0.25">
      <c r="A59" s="5" t="s">
        <v>10</v>
      </c>
      <c r="B59" s="8">
        <v>7609739.3708459996</v>
      </c>
      <c r="C59" s="8">
        <v>29726040.388282999</v>
      </c>
      <c r="D59" s="8">
        <v>27479567.370437998</v>
      </c>
      <c r="E59" s="8">
        <v>20488937.765741002</v>
      </c>
    </row>
    <row r="60" spans="1:5" x14ac:dyDescent="0.25">
      <c r="A60" s="5" t="s">
        <v>11</v>
      </c>
      <c r="B60" s="8">
        <v>10317148.370317001</v>
      </c>
      <c r="C60" s="8">
        <v>55574632.604686998</v>
      </c>
      <c r="D60" s="8">
        <v>44027580.829070002</v>
      </c>
      <c r="E60" s="8">
        <v>26077129.721912</v>
      </c>
    </row>
    <row r="61" spans="1:5" x14ac:dyDescent="0.25">
      <c r="A61" s="5" t="s">
        <v>12</v>
      </c>
      <c r="B61" s="8">
        <v>25083907.212788999</v>
      </c>
      <c r="C61" s="8">
        <v>41038990.672665</v>
      </c>
      <c r="D61" s="8">
        <v>83850749.880068004</v>
      </c>
      <c r="E61" s="8">
        <v>73839519.484468997</v>
      </c>
    </row>
    <row r="62" spans="1:5" x14ac:dyDescent="0.25">
      <c r="A62" s="5" t="s">
        <v>13</v>
      </c>
      <c r="B62" s="8">
        <v>2733688.7579089999</v>
      </c>
      <c r="C62" s="8">
        <v>9759648.43946</v>
      </c>
      <c r="D62" s="8">
        <v>10206525.08114</v>
      </c>
      <c r="E62" s="8">
        <v>7391611.5699760001</v>
      </c>
    </row>
    <row r="63" spans="1:5" x14ac:dyDescent="0.25">
      <c r="A63" s="5" t="s">
        <v>14</v>
      </c>
      <c r="B63" s="8">
        <v>3882781.9865310001</v>
      </c>
      <c r="C63" s="8">
        <v>3036165.1971300002</v>
      </c>
      <c r="D63" s="8">
        <v>11677285.074966</v>
      </c>
      <c r="E63" s="8">
        <v>11768483.978979001</v>
      </c>
    </row>
    <row r="64" spans="1:5" x14ac:dyDescent="0.25">
      <c r="A64" s="5" t="s">
        <v>15</v>
      </c>
      <c r="B64" s="8">
        <v>740924.81721699995</v>
      </c>
      <c r="C64" s="8">
        <v>653117.24461000005</v>
      </c>
      <c r="D64" s="8">
        <v>1613192.8370119999</v>
      </c>
      <c r="E64" s="8">
        <v>2260969.7814150001</v>
      </c>
    </row>
    <row r="65" spans="1:5" x14ac:dyDescent="0.25">
      <c r="A65" s="5" t="s">
        <v>16</v>
      </c>
      <c r="B65" s="8">
        <v>219488.57688899999</v>
      </c>
      <c r="C65" s="8">
        <v>623286.52299800003</v>
      </c>
      <c r="D65" s="8">
        <v>801675.59759200003</v>
      </c>
      <c r="E65" s="8">
        <v>619984.93999900005</v>
      </c>
    </row>
    <row r="66" spans="1:5" x14ac:dyDescent="0.25">
      <c r="A66" t="s">
        <v>28</v>
      </c>
      <c r="B66" s="8">
        <v>22745.215885000001</v>
      </c>
      <c r="C66" s="8">
        <v>97927.028567999994</v>
      </c>
      <c r="D66" s="8">
        <v>89086.863245999994</v>
      </c>
      <c r="E66" s="8">
        <v>59480.115224000001</v>
      </c>
    </row>
    <row r="67" spans="1:5" x14ac:dyDescent="0.25">
      <c r="A67" t="s">
        <v>32</v>
      </c>
      <c r="B67" s="7">
        <f>SUM(B50:B66)</f>
        <v>100892784.31931201</v>
      </c>
      <c r="C67" s="7">
        <f t="shared" ref="C67" si="2">SUM(C50:C66)</f>
        <v>299721038.87467295</v>
      </c>
      <c r="D67" s="7">
        <f t="shared" ref="D67" si="3">SUM(D50:D66)</f>
        <v>364765979.34596097</v>
      </c>
      <c r="E67" s="7">
        <f t="shared" ref="E67" si="4">SUM(E50:E66)</f>
        <v>281566580.97426498</v>
      </c>
    </row>
    <row r="69" spans="1:5" x14ac:dyDescent="0.25">
      <c r="A69" s="13" t="s">
        <v>23</v>
      </c>
      <c r="B69" s="11"/>
      <c r="C69" s="11"/>
      <c r="D69" s="11"/>
      <c r="E69" s="11"/>
    </row>
    <row r="70" spans="1:5" x14ac:dyDescent="0.25">
      <c r="A70" s="3" t="s">
        <v>1</v>
      </c>
      <c r="B70" s="4" t="s">
        <v>17</v>
      </c>
      <c r="C70" s="4" t="s">
        <v>18</v>
      </c>
      <c r="D70" s="4" t="s">
        <v>19</v>
      </c>
      <c r="E70" s="4" t="s">
        <v>20</v>
      </c>
    </row>
    <row r="71" spans="1:5" x14ac:dyDescent="0.25">
      <c r="A71" s="5" t="s">
        <v>0</v>
      </c>
      <c r="B71" s="8">
        <v>22411891.585021</v>
      </c>
      <c r="C71" s="8">
        <v>67372455.601299003</v>
      </c>
      <c r="D71" s="8">
        <v>65515512.015313998</v>
      </c>
      <c r="E71" s="8">
        <v>59131175.876373999</v>
      </c>
    </row>
    <row r="72" spans="1:5" x14ac:dyDescent="0.25">
      <c r="A72" s="5" t="s">
        <v>2</v>
      </c>
      <c r="B72" s="8">
        <v>15513574.956068</v>
      </c>
      <c r="C72" s="8">
        <v>48016562.364474997</v>
      </c>
      <c r="D72" s="8">
        <v>46476190.500978999</v>
      </c>
      <c r="E72" s="8">
        <v>39947040.102302</v>
      </c>
    </row>
    <row r="73" spans="1:5" x14ac:dyDescent="0.25">
      <c r="A73" s="5" t="s">
        <v>3</v>
      </c>
      <c r="B73" s="8">
        <v>11277421.761474</v>
      </c>
      <c r="C73" s="8">
        <v>34847141.229434997</v>
      </c>
      <c r="D73" s="8">
        <v>33083232.474351</v>
      </c>
      <c r="E73" s="8">
        <v>29333107.746658999</v>
      </c>
    </row>
    <row r="74" spans="1:5" x14ac:dyDescent="0.25">
      <c r="A74" s="5" t="s">
        <v>4</v>
      </c>
      <c r="B74" s="8">
        <v>6613988.312198</v>
      </c>
      <c r="C74" s="8">
        <v>19688364.749591999</v>
      </c>
      <c r="D74" s="8">
        <v>18520473.368650001</v>
      </c>
      <c r="E74" s="8">
        <v>17733741.805879999</v>
      </c>
    </row>
    <row r="75" spans="1:5" x14ac:dyDescent="0.25">
      <c r="A75" s="5" t="s">
        <v>5</v>
      </c>
      <c r="B75" s="8">
        <v>8591003.9461920001</v>
      </c>
      <c r="C75" s="8">
        <v>27108210.198509999</v>
      </c>
      <c r="D75" s="8">
        <v>27706502.565850001</v>
      </c>
      <c r="E75" s="8">
        <v>21370620.708335001</v>
      </c>
    </row>
    <row r="76" spans="1:5" x14ac:dyDescent="0.25">
      <c r="A76" s="5" t="s">
        <v>6</v>
      </c>
      <c r="B76" s="8">
        <v>7359190.090268</v>
      </c>
      <c r="C76" s="8">
        <v>25286794.072870001</v>
      </c>
      <c r="D76" s="8">
        <v>29407869.615253001</v>
      </c>
      <c r="E76" s="8">
        <v>15708388.693097999</v>
      </c>
    </row>
    <row r="77" spans="1:5" x14ac:dyDescent="0.25">
      <c r="A77" s="5" t="s">
        <v>7</v>
      </c>
      <c r="B77" s="8">
        <v>14195913.195987999</v>
      </c>
      <c r="C77" s="8">
        <v>44566624.196881004</v>
      </c>
      <c r="D77" s="8">
        <v>45106896.245044</v>
      </c>
      <c r="E77" s="8">
        <v>35563250.469521999</v>
      </c>
    </row>
    <row r="78" spans="1:5" x14ac:dyDescent="0.25">
      <c r="A78" s="5" t="s">
        <v>8</v>
      </c>
      <c r="B78" s="8">
        <v>1824855.4739550001</v>
      </c>
      <c r="C78" s="8">
        <v>5586675.5604140004</v>
      </c>
      <c r="D78" s="8">
        <v>5240270.4127120003</v>
      </c>
      <c r="E78" s="8">
        <v>4795308.4977099998</v>
      </c>
    </row>
    <row r="79" spans="1:5" x14ac:dyDescent="0.25">
      <c r="A79" s="5" t="s">
        <v>9</v>
      </c>
      <c r="B79" s="8">
        <v>9037231.3823399991</v>
      </c>
      <c r="C79" s="8">
        <v>25249026.344002999</v>
      </c>
      <c r="D79" s="8">
        <v>21306588.715426002</v>
      </c>
      <c r="E79" s="8">
        <v>26093608.929058</v>
      </c>
    </row>
    <row r="80" spans="1:5" x14ac:dyDescent="0.25">
      <c r="A80" s="5" t="s">
        <v>10</v>
      </c>
      <c r="B80" s="8">
        <v>13857890.808124</v>
      </c>
      <c r="C80" s="8">
        <v>45369374.308645003</v>
      </c>
      <c r="D80" s="8">
        <v>48406935.999058999</v>
      </c>
      <c r="E80" s="8">
        <v>32838764.342769999</v>
      </c>
    </row>
    <row r="81" spans="1:5" x14ac:dyDescent="0.25">
      <c r="A81" s="5" t="s">
        <v>11</v>
      </c>
      <c r="B81" s="8">
        <v>15226932.057861</v>
      </c>
      <c r="C81" s="8">
        <v>52863140.720431998</v>
      </c>
      <c r="D81" s="8">
        <v>61013669.736952998</v>
      </c>
      <c r="E81" s="8">
        <v>32645604.235277001</v>
      </c>
    </row>
    <row r="82" spans="1:5" x14ac:dyDescent="0.25">
      <c r="A82" s="5" t="s">
        <v>12</v>
      </c>
      <c r="B82" s="8">
        <v>42230953.938846998</v>
      </c>
      <c r="C82" s="8">
        <v>119896693.914067</v>
      </c>
      <c r="D82" s="8">
        <v>105317753.07124799</v>
      </c>
      <c r="E82" s="8">
        <v>119872604.655938</v>
      </c>
    </row>
    <row r="83" spans="1:5" x14ac:dyDescent="0.25">
      <c r="A83" s="5" t="s">
        <v>13</v>
      </c>
      <c r="B83" s="8">
        <v>6999110.3417499997</v>
      </c>
      <c r="C83" s="8">
        <v>22118047.956358001</v>
      </c>
      <c r="D83" s="8">
        <v>21895965.380353</v>
      </c>
      <c r="E83" s="8">
        <v>17622027.733075</v>
      </c>
    </row>
    <row r="84" spans="1:5" x14ac:dyDescent="0.25">
      <c r="A84" s="5" t="s">
        <v>14</v>
      </c>
      <c r="B84" s="8">
        <v>3161297.831311</v>
      </c>
      <c r="C84" s="8">
        <v>8357540.9277860001</v>
      </c>
      <c r="D84" s="8">
        <v>5960599.0509959999</v>
      </c>
      <c r="E84" s="8">
        <v>9719677.2329900004</v>
      </c>
    </row>
    <row r="85" spans="1:5" x14ac:dyDescent="0.25">
      <c r="A85" s="5" t="s">
        <v>15</v>
      </c>
      <c r="B85" s="8">
        <v>867353.72226099996</v>
      </c>
      <c r="C85" s="8">
        <v>2300379.9295899998</v>
      </c>
      <c r="D85" s="8">
        <v>1570807.6248399999</v>
      </c>
      <c r="E85" s="8">
        <v>2657905.564793</v>
      </c>
    </row>
    <row r="86" spans="1:5" x14ac:dyDescent="0.25">
      <c r="A86" s="5" t="s">
        <v>16</v>
      </c>
      <c r="B86" s="8">
        <v>504712.46096900001</v>
      </c>
      <c r="C86" s="8">
        <v>1486474.4137260001</v>
      </c>
      <c r="D86" s="8">
        <v>1372109.3048719999</v>
      </c>
      <c r="E86" s="8">
        <v>1358206.9068799999</v>
      </c>
    </row>
    <row r="87" spans="1:5" x14ac:dyDescent="0.25">
      <c r="A87" t="s">
        <v>28</v>
      </c>
      <c r="B87" s="8">
        <v>115331.238818</v>
      </c>
      <c r="C87" s="8">
        <v>348559.87888999999</v>
      </c>
      <c r="D87" s="8">
        <v>344425.67164700001</v>
      </c>
      <c r="E87" s="8">
        <v>301564.34705699998</v>
      </c>
    </row>
    <row r="88" spans="1:5" x14ac:dyDescent="0.25">
      <c r="A88" t="s">
        <v>32</v>
      </c>
      <c r="B88" s="7">
        <f>SUM(B71:B87)</f>
        <v>179788653.10344499</v>
      </c>
      <c r="C88" s="7">
        <f t="shared" ref="C88" si="5">SUM(C71:C87)</f>
        <v>550462066.36697292</v>
      </c>
      <c r="D88" s="7">
        <f t="shared" ref="D88" si="6">SUM(D71:D87)</f>
        <v>538245801.75354695</v>
      </c>
      <c r="E88" s="7">
        <f t="shared" ref="E88" si="7">SUM(E71:E87)</f>
        <v>466692597.847718</v>
      </c>
    </row>
    <row r="92" spans="1:5" x14ac:dyDescent="0.25">
      <c r="A92" s="4" t="s">
        <v>17</v>
      </c>
    </row>
    <row r="93" spans="1:5" x14ac:dyDescent="0.25">
      <c r="A93" s="5" t="s">
        <v>1</v>
      </c>
      <c r="B93" s="9" t="s">
        <v>26</v>
      </c>
      <c r="C93" s="5" t="s">
        <v>27</v>
      </c>
      <c r="D93" s="5" t="s">
        <v>23</v>
      </c>
    </row>
    <row r="94" spans="1:5" x14ac:dyDescent="0.25">
      <c r="A94" s="5" t="s">
        <v>0</v>
      </c>
      <c r="B94" s="10">
        <v>14928191.596656</v>
      </c>
      <c r="C94" s="8">
        <v>12261052.375613</v>
      </c>
      <c r="D94" s="8">
        <v>22411891.585021</v>
      </c>
    </row>
    <row r="95" spans="1:5" x14ac:dyDescent="0.25">
      <c r="A95" s="5" t="s">
        <v>2</v>
      </c>
      <c r="B95" s="10">
        <v>8304932.1109069996</v>
      </c>
      <c r="C95" s="8">
        <v>6912176.4844599999</v>
      </c>
      <c r="D95" s="8">
        <v>15513574.956068</v>
      </c>
    </row>
    <row r="96" spans="1:5" x14ac:dyDescent="0.25">
      <c r="A96" s="5" t="s">
        <v>3</v>
      </c>
      <c r="B96" s="10">
        <v>7098343.1698279995</v>
      </c>
      <c r="C96" s="8">
        <v>3196373.1159350001</v>
      </c>
      <c r="D96" s="8">
        <v>11277421.761474</v>
      </c>
    </row>
    <row r="97" spans="1:4" x14ac:dyDescent="0.25">
      <c r="A97" s="5" t="s">
        <v>4</v>
      </c>
      <c r="B97" s="10">
        <v>3531336.2247080002</v>
      </c>
      <c r="C97" s="8">
        <v>3695572.4622149998</v>
      </c>
      <c r="D97" s="8">
        <v>6613988.312198</v>
      </c>
    </row>
    <row r="98" spans="1:4" x14ac:dyDescent="0.25">
      <c r="A98" s="5" t="s">
        <v>5</v>
      </c>
      <c r="B98" s="10">
        <v>3863830.5082080001</v>
      </c>
      <c r="C98" s="8">
        <v>4755906.3689860003</v>
      </c>
      <c r="D98" s="8">
        <v>8591003.9461920001</v>
      </c>
    </row>
    <row r="99" spans="1:4" x14ac:dyDescent="0.25">
      <c r="A99" s="5" t="s">
        <v>6</v>
      </c>
      <c r="B99" s="10">
        <v>4348655.9095630003</v>
      </c>
      <c r="C99" s="8">
        <v>4384050.0672899997</v>
      </c>
      <c r="D99" s="8">
        <v>7359190.090268</v>
      </c>
    </row>
    <row r="100" spans="1:4" x14ac:dyDescent="0.25">
      <c r="A100" s="5" t="s">
        <v>7</v>
      </c>
      <c r="B100" s="10">
        <v>14816810.04348</v>
      </c>
      <c r="C100" s="8">
        <v>9001937.9451790005</v>
      </c>
      <c r="D100" s="8">
        <v>14195913.195987999</v>
      </c>
    </row>
    <row r="101" spans="1:4" x14ac:dyDescent="0.25">
      <c r="A101" s="5" t="s">
        <v>8</v>
      </c>
      <c r="B101" s="10">
        <v>1180364.6660849999</v>
      </c>
      <c r="C101" s="8">
        <v>829697.17027999996</v>
      </c>
      <c r="D101" s="8">
        <v>1824855.4739550001</v>
      </c>
    </row>
    <row r="102" spans="1:4" x14ac:dyDescent="0.25">
      <c r="A102" s="5" t="s">
        <v>9</v>
      </c>
      <c r="B102" s="10">
        <v>11968957.009051999</v>
      </c>
      <c r="C102" s="8">
        <v>5245594.0209710002</v>
      </c>
      <c r="D102" s="8">
        <v>9037231.3823399991</v>
      </c>
    </row>
    <row r="103" spans="1:4" x14ac:dyDescent="0.25">
      <c r="A103" s="5" t="s">
        <v>10</v>
      </c>
      <c r="B103" s="10">
        <v>8832235.8496029992</v>
      </c>
      <c r="C103" s="8">
        <v>7609739.3708459996</v>
      </c>
      <c r="D103" s="8">
        <v>13857890.808124</v>
      </c>
    </row>
    <row r="104" spans="1:4" x14ac:dyDescent="0.25">
      <c r="A104" s="5" t="s">
        <v>11</v>
      </c>
      <c r="B104" s="10">
        <v>7508868.4419090003</v>
      </c>
      <c r="C104" s="8">
        <v>10317148.370317001</v>
      </c>
      <c r="D104" s="8">
        <v>15226932.057861</v>
      </c>
    </row>
    <row r="105" spans="1:4" x14ac:dyDescent="0.25">
      <c r="A105" s="5" t="s">
        <v>12</v>
      </c>
      <c r="B105" s="10">
        <v>28203814.934795</v>
      </c>
      <c r="C105" s="8">
        <v>25083907.212788999</v>
      </c>
      <c r="D105" s="8">
        <v>42230953.938846998</v>
      </c>
    </row>
    <row r="106" spans="1:4" x14ac:dyDescent="0.25">
      <c r="A106" s="5" t="s">
        <v>13</v>
      </c>
      <c r="B106" s="10">
        <v>5775066.0472269999</v>
      </c>
      <c r="C106" s="8">
        <v>2733688.7579089999</v>
      </c>
      <c r="D106" s="8">
        <v>6999110.3417499997</v>
      </c>
    </row>
    <row r="107" spans="1:4" x14ac:dyDescent="0.25">
      <c r="A107" s="5" t="s">
        <v>14</v>
      </c>
      <c r="B107" s="10">
        <v>19613252.548073001</v>
      </c>
      <c r="C107" s="8">
        <v>3882781.9865310001</v>
      </c>
      <c r="D107" s="8">
        <v>3161297.831311</v>
      </c>
    </row>
    <row r="108" spans="1:4" x14ac:dyDescent="0.25">
      <c r="A108" s="5" t="s">
        <v>15</v>
      </c>
      <c r="B108" s="10">
        <v>449099.41522999998</v>
      </c>
      <c r="C108" s="8">
        <v>740924.81721699995</v>
      </c>
      <c r="D108" s="8">
        <v>867353.72226099996</v>
      </c>
    </row>
    <row r="109" spans="1:4" x14ac:dyDescent="0.25">
      <c r="A109" s="5" t="s">
        <v>16</v>
      </c>
      <c r="B109" s="10">
        <v>158677.55048199999</v>
      </c>
      <c r="C109" s="8">
        <v>219488.57688899999</v>
      </c>
      <c r="D109" s="8">
        <v>504712.46096900001</v>
      </c>
    </row>
    <row r="110" spans="1:4" x14ac:dyDescent="0.25">
      <c r="A110" s="5" t="s">
        <v>28</v>
      </c>
      <c r="B110" s="10">
        <v>61757.741116999998</v>
      </c>
      <c r="C110" s="8">
        <v>22745.215885000001</v>
      </c>
      <c r="D110" s="8">
        <v>115331.238818</v>
      </c>
    </row>
    <row r="111" spans="1:4" x14ac:dyDescent="0.25">
      <c r="B111" s="6">
        <f>SUM(B94:N110)</f>
        <v>421325631.18967998</v>
      </c>
    </row>
    <row r="113" spans="1:4" x14ac:dyDescent="0.25">
      <c r="A113" s="4" t="s">
        <v>30</v>
      </c>
      <c r="B113" s="5"/>
      <c r="C113" s="5"/>
      <c r="D113" s="5"/>
    </row>
    <row r="114" spans="1:4" x14ac:dyDescent="0.25">
      <c r="A114" s="5" t="s">
        <v>1</v>
      </c>
      <c r="B114" s="5" t="s">
        <v>26</v>
      </c>
      <c r="C114" s="5" t="s">
        <v>27</v>
      </c>
      <c r="D114" s="5" t="s">
        <v>23</v>
      </c>
    </row>
    <row r="115" spans="1:4" x14ac:dyDescent="0.25">
      <c r="A115" s="5" t="s">
        <v>0</v>
      </c>
      <c r="B115" s="8">
        <v>81211404.658728004</v>
      </c>
      <c r="C115" s="8">
        <v>42690203.66618</v>
      </c>
      <c r="D115" s="8">
        <v>67372455.601299003</v>
      </c>
    </row>
    <row r="116" spans="1:4" x14ac:dyDescent="0.25">
      <c r="A116" s="5" t="s">
        <v>2</v>
      </c>
      <c r="B116" s="8">
        <v>40248847.086736001</v>
      </c>
      <c r="C116" s="8">
        <v>17277014.416157</v>
      </c>
      <c r="D116" s="8">
        <v>48016562.364474997</v>
      </c>
    </row>
    <row r="117" spans="1:4" x14ac:dyDescent="0.25">
      <c r="A117" s="5" t="s">
        <v>3</v>
      </c>
      <c r="B117" s="8">
        <v>32001108.560516998</v>
      </c>
      <c r="C117" s="8">
        <v>8001064.577265</v>
      </c>
      <c r="D117" s="8">
        <v>34847141.229434997</v>
      </c>
    </row>
    <row r="118" spans="1:4" x14ac:dyDescent="0.25">
      <c r="A118" s="5" t="s">
        <v>4</v>
      </c>
      <c r="B118" s="8">
        <v>17018756.183731999</v>
      </c>
      <c r="C118" s="8">
        <v>10924963.335139999</v>
      </c>
      <c r="D118" s="8">
        <v>19688364.749591999</v>
      </c>
    </row>
    <row r="119" spans="1:4" x14ac:dyDescent="0.25">
      <c r="A119" s="5" t="s">
        <v>5</v>
      </c>
      <c r="B119" s="8">
        <v>25824067.168019999</v>
      </c>
      <c r="C119" s="8">
        <v>18785817.877627999</v>
      </c>
      <c r="D119" s="8">
        <v>27108210.198509999</v>
      </c>
    </row>
    <row r="120" spans="1:4" x14ac:dyDescent="0.25">
      <c r="A120" s="5" t="s">
        <v>6</v>
      </c>
      <c r="B120" s="8">
        <v>44070928.157981001</v>
      </c>
      <c r="C120" s="8">
        <v>23511836.395732</v>
      </c>
      <c r="D120" s="8">
        <v>25286794.072870001</v>
      </c>
    </row>
    <row r="121" spans="1:4" x14ac:dyDescent="0.25">
      <c r="A121" s="5" t="s">
        <v>7</v>
      </c>
      <c r="B121" s="8">
        <v>74630845.933790997</v>
      </c>
      <c r="C121" s="8">
        <v>28937680.211658001</v>
      </c>
      <c r="D121" s="8">
        <v>44566624.196881004</v>
      </c>
    </row>
    <row r="122" spans="1:4" x14ac:dyDescent="0.25">
      <c r="A122" s="5" t="s">
        <v>8</v>
      </c>
      <c r="B122" s="8">
        <v>5838476.5668299999</v>
      </c>
      <c r="C122" s="8">
        <v>2193520.9708429999</v>
      </c>
      <c r="D122" s="8">
        <v>5586675.5604140004</v>
      </c>
    </row>
    <row r="123" spans="1:4" x14ac:dyDescent="0.25">
      <c r="A123" s="5" t="s">
        <v>9</v>
      </c>
      <c r="B123" s="8">
        <v>33149098.540727999</v>
      </c>
      <c r="C123" s="8">
        <v>6889129.3256689999</v>
      </c>
      <c r="D123" s="8">
        <v>25249026.344002999</v>
      </c>
    </row>
    <row r="124" spans="1:4" x14ac:dyDescent="0.25">
      <c r="A124" s="5" t="s">
        <v>10</v>
      </c>
      <c r="B124" s="8">
        <v>66320607.572400004</v>
      </c>
      <c r="C124" s="8">
        <v>29726040.388282999</v>
      </c>
      <c r="D124" s="8">
        <v>45369374.308645003</v>
      </c>
    </row>
    <row r="125" spans="1:4" x14ac:dyDescent="0.25">
      <c r="A125" s="5" t="s">
        <v>11</v>
      </c>
      <c r="B125" s="8">
        <v>80574087.312892005</v>
      </c>
      <c r="C125" s="8">
        <v>55574632.604686998</v>
      </c>
      <c r="D125" s="8">
        <v>52863140.720431998</v>
      </c>
    </row>
    <row r="126" spans="1:4" x14ac:dyDescent="0.25">
      <c r="A126" s="5" t="s">
        <v>12</v>
      </c>
      <c r="B126" s="8">
        <v>91314163.385279</v>
      </c>
      <c r="C126" s="8">
        <v>41038990.672665</v>
      </c>
      <c r="D126" s="8">
        <v>119896693.914067</v>
      </c>
    </row>
    <row r="127" spans="1:4" x14ac:dyDescent="0.25">
      <c r="A127" s="5" t="s">
        <v>13</v>
      </c>
      <c r="B127" s="8">
        <v>27807207.075890001</v>
      </c>
      <c r="C127" s="8">
        <v>9759648.43946</v>
      </c>
      <c r="D127" s="8">
        <v>22118047.956358001</v>
      </c>
    </row>
    <row r="128" spans="1:4" x14ac:dyDescent="0.25">
      <c r="A128" s="5" t="s">
        <v>14</v>
      </c>
      <c r="B128" s="8">
        <v>47329436.826895997</v>
      </c>
      <c r="C128" s="8">
        <v>3036165.1971300002</v>
      </c>
      <c r="D128" s="8">
        <v>8357540.9277860001</v>
      </c>
    </row>
    <row r="129" spans="1:4" x14ac:dyDescent="0.25">
      <c r="A129" s="5" t="s">
        <v>15</v>
      </c>
      <c r="B129" s="8">
        <v>1101886.1420100001</v>
      </c>
      <c r="C129" s="8">
        <v>653117.24461000005</v>
      </c>
      <c r="D129" s="8">
        <v>2300379.9295899998</v>
      </c>
    </row>
    <row r="130" spans="1:4" x14ac:dyDescent="0.25">
      <c r="A130" s="5" t="s">
        <v>16</v>
      </c>
      <c r="B130" s="8">
        <v>705781.970707</v>
      </c>
      <c r="C130" s="8">
        <v>623286.52299800003</v>
      </c>
      <c r="D130" s="8">
        <v>1486474.4137260001</v>
      </c>
    </row>
    <row r="131" spans="1:4" x14ac:dyDescent="0.25">
      <c r="A131" s="5" t="s">
        <v>28</v>
      </c>
      <c r="B131" s="8">
        <v>555627.51230900001</v>
      </c>
      <c r="C131" s="8">
        <v>97927.028567999994</v>
      </c>
      <c r="D131" s="8">
        <v>348559.87888999999</v>
      </c>
    </row>
    <row r="133" spans="1:4" x14ac:dyDescent="0.25">
      <c r="A133" s="1" t="s">
        <v>31</v>
      </c>
    </row>
    <row r="134" spans="1:4" x14ac:dyDescent="0.25">
      <c r="A134" t="s">
        <v>1</v>
      </c>
      <c r="B134" t="s">
        <v>26</v>
      </c>
      <c r="C134" t="s">
        <v>27</v>
      </c>
      <c r="D134" t="s">
        <v>23</v>
      </c>
    </row>
    <row r="135" spans="1:4" x14ac:dyDescent="0.25">
      <c r="A135" t="s">
        <v>0</v>
      </c>
      <c r="B135" s="8">
        <v>52363547.340636998</v>
      </c>
      <c r="C135" s="8">
        <v>46314794.801765002</v>
      </c>
      <c r="D135" s="8">
        <v>65515512.015313998</v>
      </c>
    </row>
    <row r="136" spans="1:4" x14ac:dyDescent="0.25">
      <c r="A136" t="s">
        <v>2</v>
      </c>
      <c r="B136" s="8">
        <v>26841315.156224001</v>
      </c>
      <c r="C136" s="8">
        <v>23958477.343359999</v>
      </c>
      <c r="D136" s="8">
        <v>46476190.500978999</v>
      </c>
    </row>
    <row r="137" spans="1:4" x14ac:dyDescent="0.25">
      <c r="A137" t="s">
        <v>3</v>
      </c>
      <c r="B137" s="8">
        <v>21741957.131965</v>
      </c>
      <c r="C137" s="8">
        <v>10931934.420172</v>
      </c>
      <c r="D137" s="8">
        <v>33083232.474351</v>
      </c>
    </row>
    <row r="138" spans="1:4" x14ac:dyDescent="0.25">
      <c r="A138" t="s">
        <v>4</v>
      </c>
      <c r="B138" s="8">
        <v>11413825.863309</v>
      </c>
      <c r="C138" s="8">
        <v>13412748.404395999</v>
      </c>
      <c r="D138" s="8">
        <v>18520473.368650001</v>
      </c>
    </row>
    <row r="139" spans="1:4" x14ac:dyDescent="0.25">
      <c r="A139" t="s">
        <v>5</v>
      </c>
      <c r="B139" s="8">
        <v>15352205.914689999</v>
      </c>
      <c r="C139" s="8">
        <v>18574139.765170999</v>
      </c>
      <c r="D139" s="8">
        <v>27706502.565850001</v>
      </c>
    </row>
    <row r="140" spans="1:4" x14ac:dyDescent="0.25">
      <c r="A140" t="s">
        <v>6</v>
      </c>
      <c r="B140" s="8">
        <v>23495718.400045998</v>
      </c>
      <c r="C140" s="8">
        <v>18686067.120641999</v>
      </c>
      <c r="D140" s="8">
        <v>29407869.615253001</v>
      </c>
    </row>
    <row r="141" spans="1:4" x14ac:dyDescent="0.25">
      <c r="A141" t="s">
        <v>7</v>
      </c>
      <c r="B141" s="8">
        <v>49127338.814828999</v>
      </c>
      <c r="C141" s="8">
        <v>33291632.631496999</v>
      </c>
      <c r="D141" s="8">
        <v>45106896.245044</v>
      </c>
    </row>
    <row r="142" spans="1:4" x14ac:dyDescent="0.25">
      <c r="A142" t="s">
        <v>8</v>
      </c>
      <c r="B142" s="8">
        <v>3812249.3938099998</v>
      </c>
      <c r="C142" s="8">
        <v>2883938.3200830002</v>
      </c>
      <c r="D142" s="8">
        <v>5240270.4127120003</v>
      </c>
    </row>
    <row r="143" spans="1:4" x14ac:dyDescent="0.25">
      <c r="A143" t="s">
        <v>9</v>
      </c>
      <c r="B143" s="8">
        <v>29049855.634535</v>
      </c>
      <c r="C143" s="8">
        <v>16966583.005343001</v>
      </c>
      <c r="D143" s="8">
        <v>21306588.715426002</v>
      </c>
    </row>
    <row r="144" spans="1:4" x14ac:dyDescent="0.25">
      <c r="A144" t="s">
        <v>10</v>
      </c>
      <c r="B144" s="8">
        <v>37911457.241521999</v>
      </c>
      <c r="C144" s="8">
        <v>27479567.370437998</v>
      </c>
      <c r="D144" s="8">
        <v>48406935.999058999</v>
      </c>
    </row>
    <row r="145" spans="1:4" x14ac:dyDescent="0.25">
      <c r="A145" t="s">
        <v>11</v>
      </c>
      <c r="B145" s="8">
        <v>42106310.811452001</v>
      </c>
      <c r="C145" s="8">
        <v>44027580.829070002</v>
      </c>
      <c r="D145" s="8">
        <v>61013669.736952998</v>
      </c>
    </row>
    <row r="146" spans="1:4" x14ac:dyDescent="0.25">
      <c r="A146" t="s">
        <v>12</v>
      </c>
      <c r="B146" s="8">
        <v>74614408.176183999</v>
      </c>
      <c r="C146" s="8">
        <v>83850749.880068004</v>
      </c>
      <c r="D146" s="8">
        <v>105317753.07124799</v>
      </c>
    </row>
    <row r="147" spans="1:4" x14ac:dyDescent="0.25">
      <c r="A147" t="s">
        <v>13</v>
      </c>
      <c r="B147" s="8">
        <v>18388178.443964001</v>
      </c>
      <c r="C147" s="8">
        <v>10206525.08114</v>
      </c>
      <c r="D147" s="8">
        <v>21895965.380353</v>
      </c>
    </row>
    <row r="148" spans="1:4" x14ac:dyDescent="0.25">
      <c r="A148" t="s">
        <v>14</v>
      </c>
      <c r="B148" s="8">
        <v>43893668.349592999</v>
      </c>
      <c r="C148" s="8">
        <v>11677285.074966</v>
      </c>
      <c r="D148" s="8">
        <v>5960599.0509959999</v>
      </c>
    </row>
    <row r="149" spans="1:4" x14ac:dyDescent="0.25">
      <c r="A149" t="s">
        <v>15</v>
      </c>
      <c r="B149" s="8">
        <v>995459.15392800001</v>
      </c>
      <c r="C149" s="8">
        <v>1613192.8370119999</v>
      </c>
      <c r="D149" s="8">
        <v>1570807.6248399999</v>
      </c>
    </row>
    <row r="150" spans="1:4" x14ac:dyDescent="0.25">
      <c r="A150" t="s">
        <v>16</v>
      </c>
      <c r="B150" s="8">
        <v>510303.97271100001</v>
      </c>
      <c r="C150" s="8">
        <v>801675.59759200003</v>
      </c>
      <c r="D150" s="8">
        <v>1372109.3048719999</v>
      </c>
    </row>
    <row r="151" spans="1:4" x14ac:dyDescent="0.25">
      <c r="A151" t="s">
        <v>28</v>
      </c>
      <c r="B151" s="8">
        <v>301556.631246</v>
      </c>
      <c r="C151" s="8">
        <v>90366.201021000001</v>
      </c>
      <c r="D151" s="8">
        <v>344425.66095300001</v>
      </c>
    </row>
    <row r="154" spans="1:4" x14ac:dyDescent="0.25">
      <c r="A154" s="1" t="s">
        <v>20</v>
      </c>
    </row>
    <row r="155" spans="1:4" x14ac:dyDescent="0.25">
      <c r="A155" t="s">
        <v>1</v>
      </c>
      <c r="B155" t="s">
        <v>26</v>
      </c>
      <c r="C155" t="s">
        <v>27</v>
      </c>
      <c r="D155" t="s">
        <v>23</v>
      </c>
    </row>
    <row r="156" spans="1:4" x14ac:dyDescent="0.25">
      <c r="A156" t="s">
        <v>0</v>
      </c>
      <c r="B156" s="8">
        <v>53075006.358381003</v>
      </c>
      <c r="C156" s="8">
        <v>33529899.674426999</v>
      </c>
      <c r="D156" s="8">
        <v>59131175.876373999</v>
      </c>
    </row>
    <row r="157" spans="1:4" x14ac:dyDescent="0.25">
      <c r="A157" t="s">
        <v>2</v>
      </c>
      <c r="B157" s="8">
        <v>28146074.281054001</v>
      </c>
      <c r="C157" s="8">
        <v>19609811.94771</v>
      </c>
      <c r="D157" s="8">
        <v>39947040.102302</v>
      </c>
    </row>
    <row r="158" spans="1:4" x14ac:dyDescent="0.25">
      <c r="A158" t="s">
        <v>3</v>
      </c>
      <c r="B158" s="8">
        <v>23537552.942253001</v>
      </c>
      <c r="C158" s="8">
        <v>9034380.7760579996</v>
      </c>
      <c r="D158" s="8">
        <v>29333107.746658999</v>
      </c>
    </row>
    <row r="159" spans="1:4" x14ac:dyDescent="0.25">
      <c r="A159" t="s">
        <v>4</v>
      </c>
      <c r="B159" s="8">
        <v>11966920.166939</v>
      </c>
      <c r="C159" s="8">
        <v>10313864.663383</v>
      </c>
      <c r="D159" s="8">
        <v>17733741.805879999</v>
      </c>
    </row>
    <row r="160" spans="1:4" x14ac:dyDescent="0.25">
      <c r="A160" t="s">
        <v>5</v>
      </c>
      <c r="B160" s="8">
        <v>15052107.763854999</v>
      </c>
      <c r="C160" s="8">
        <v>12777812.085247001</v>
      </c>
      <c r="D160" s="8">
        <v>21370620.708335001</v>
      </c>
    </row>
    <row r="161" spans="1:4" x14ac:dyDescent="0.25">
      <c r="A161" t="s">
        <v>6</v>
      </c>
      <c r="B161" s="8">
        <v>21214431.177813001</v>
      </c>
      <c r="C161" s="8">
        <v>11021448.623090001</v>
      </c>
      <c r="D161" s="8">
        <v>15708388.693097999</v>
      </c>
    </row>
    <row r="162" spans="1:4" x14ac:dyDescent="0.25">
      <c r="A162" t="s">
        <v>7</v>
      </c>
      <c r="B162" s="8">
        <v>51018221.646164998</v>
      </c>
      <c r="C162" s="8">
        <v>24822064.534697</v>
      </c>
      <c r="D162" s="8">
        <v>35563250.469521999</v>
      </c>
    </row>
    <row r="163" spans="1:4" x14ac:dyDescent="0.25">
      <c r="A163" t="s">
        <v>8</v>
      </c>
      <c r="B163" s="8">
        <v>4034950.80724</v>
      </c>
      <c r="C163" s="8">
        <v>2333848.234553</v>
      </c>
      <c r="D163" s="8">
        <v>4795308.4977099998</v>
      </c>
    </row>
    <row r="164" spans="1:4" x14ac:dyDescent="0.25">
      <c r="A164" t="s">
        <v>9</v>
      </c>
      <c r="B164" s="8">
        <v>33828526.198284</v>
      </c>
      <c r="C164" s="8">
        <v>15617333.077385001</v>
      </c>
      <c r="D164" s="8">
        <v>26093608.929058</v>
      </c>
    </row>
    <row r="165" spans="1:4" x14ac:dyDescent="0.25">
      <c r="A165" t="s">
        <v>10</v>
      </c>
      <c r="B165" s="8">
        <v>36298317.643123001</v>
      </c>
      <c r="C165" s="8">
        <v>20488937.765741002</v>
      </c>
      <c r="D165" s="8">
        <v>32838764.342769999</v>
      </c>
    </row>
    <row r="166" spans="1:4" x14ac:dyDescent="0.25">
      <c r="A166" t="s">
        <v>11</v>
      </c>
      <c r="B166" s="8">
        <v>37575216.865910001</v>
      </c>
      <c r="C166" s="8">
        <v>26077129.721912</v>
      </c>
      <c r="D166" s="8">
        <v>32645604.235277001</v>
      </c>
    </row>
    <row r="167" spans="1:4" x14ac:dyDescent="0.25">
      <c r="A167" t="s">
        <v>12</v>
      </c>
      <c r="B167" s="8">
        <v>83308095.998932004</v>
      </c>
      <c r="C167" s="8">
        <v>73839519.484468997</v>
      </c>
      <c r="D167" s="8">
        <v>119872604.655938</v>
      </c>
    </row>
    <row r="168" spans="1:4" x14ac:dyDescent="0.25">
      <c r="A168" t="s">
        <v>13</v>
      </c>
      <c r="B168" s="8">
        <v>19551184.197469</v>
      </c>
      <c r="C168" s="8">
        <v>7391611.5699760001</v>
      </c>
      <c r="D168" s="8">
        <v>17622027.733075</v>
      </c>
    </row>
    <row r="169" spans="1:4" x14ac:dyDescent="0.25">
      <c r="A169" t="s">
        <v>14</v>
      </c>
      <c r="B169" s="8">
        <v>53604903.602871999</v>
      </c>
      <c r="C169" s="8">
        <v>11768483.978979001</v>
      </c>
      <c r="D169" s="8">
        <v>9719677.2329900004</v>
      </c>
    </row>
    <row r="170" spans="1:4" x14ac:dyDescent="0.25">
      <c r="A170" t="s">
        <v>15</v>
      </c>
      <c r="B170" s="8">
        <v>1233515.214718</v>
      </c>
      <c r="C170" s="8">
        <v>2260969.7814150001</v>
      </c>
      <c r="D170" s="8">
        <v>2657905.564793</v>
      </c>
    </row>
    <row r="171" spans="1:4" x14ac:dyDescent="0.25">
      <c r="A171" t="s">
        <v>16</v>
      </c>
      <c r="B171" s="8">
        <v>519842.08580499998</v>
      </c>
      <c r="C171" s="8">
        <v>619984.93999900005</v>
      </c>
      <c r="D171" s="8">
        <v>1358206.9068799999</v>
      </c>
    </row>
    <row r="172" spans="1:4" x14ac:dyDescent="0.25">
      <c r="A172" t="s">
        <v>28</v>
      </c>
      <c r="B172" s="8">
        <v>278736.26978600002</v>
      </c>
      <c r="C172" s="8">
        <v>59480.115224000001</v>
      </c>
      <c r="D172" s="8">
        <v>301564.34705699998</v>
      </c>
    </row>
  </sheetData>
  <mergeCells count="4">
    <mergeCell ref="A27:E27"/>
    <mergeCell ref="A3:E3"/>
    <mergeCell ref="A48:E48"/>
    <mergeCell ref="A69:E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ED7DF-0073-4A28-8AC2-9A9BFBBEE9FF}">
  <sheetPr codeName="Sheet2"/>
  <dimension ref="B1:F4"/>
  <sheetViews>
    <sheetView tabSelected="1" workbookViewId="0">
      <selection activeCell="E26" sqref="E26"/>
    </sheetView>
  </sheetViews>
  <sheetFormatPr defaultRowHeight="15" x14ac:dyDescent="0.25"/>
  <cols>
    <col min="2" max="2" width="18.5703125" bestFit="1" customWidth="1"/>
    <col min="3" max="5" width="13.85546875" bestFit="1" customWidth="1"/>
    <col min="6" max="6" width="19" bestFit="1" customWidth="1"/>
  </cols>
  <sheetData>
    <row r="1" spans="2:6" x14ac:dyDescent="0.25">
      <c r="B1" t="s">
        <v>25</v>
      </c>
      <c r="C1" s="4" t="s">
        <v>17</v>
      </c>
      <c r="D1" s="4" t="s">
        <v>18</v>
      </c>
      <c r="E1" s="4" t="s">
        <v>19</v>
      </c>
      <c r="F1" s="4" t="s">
        <v>20</v>
      </c>
    </row>
    <row r="2" spans="2:6" x14ac:dyDescent="0.25">
      <c r="B2" t="str">
        <f>'by Province'!A27</f>
        <v>≤1988, total</v>
      </c>
      <c r="C2" s="6">
        <f>SUM('by Province'!B29:B45)</f>
        <v>140644193.76692298</v>
      </c>
      <c r="D2" s="6">
        <f>SUM('by Province'!C29:C45)</f>
        <v>669702330.65544581</v>
      </c>
      <c r="E2" s="6">
        <f>SUM('by Province'!D29:D45)</f>
        <v>451919356.42318404</v>
      </c>
      <c r="F2" s="6">
        <f>SUM('by Province'!E29:E45)</f>
        <v>474243603.220599</v>
      </c>
    </row>
    <row r="3" spans="2:6" x14ac:dyDescent="0.25">
      <c r="B3" t="str">
        <f>'by Province'!A48</f>
        <v>&gt;1988 &amp; ≤1998, total</v>
      </c>
      <c r="C3" s="6">
        <f>SUM('by Province'!B50:B66)</f>
        <v>100892784.31931201</v>
      </c>
      <c r="D3" s="6">
        <f>SUM('by Province'!C50:C66)</f>
        <v>299721038.87467295</v>
      </c>
      <c r="E3" s="6">
        <f>SUM('by Province'!D50:D66)</f>
        <v>364765979.34596097</v>
      </c>
      <c r="F3" s="6">
        <f>SUM('by Province'!E50:E66)</f>
        <v>281566580.97426498</v>
      </c>
    </row>
    <row r="4" spans="2:6" x14ac:dyDescent="0.25">
      <c r="B4" t="str">
        <f>'by Province'!A69</f>
        <v>&gt;1998, total</v>
      </c>
      <c r="C4" s="6">
        <f>SUM('by Province'!B71:B87)</f>
        <v>179788653.10344499</v>
      </c>
      <c r="D4" s="6">
        <f>SUM('by Province'!C71:C87)</f>
        <v>550462066.36697292</v>
      </c>
      <c r="E4" s="6">
        <f>SUM('by Province'!D71:D87)</f>
        <v>538245801.75354695</v>
      </c>
      <c r="F4" s="6">
        <f>SUM('by Province'!E71:E87)</f>
        <v>466692597.847718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Province</vt:lpstr>
      <vt:lpstr>totals</vt:lpstr>
    </vt:vector>
  </TitlesOfParts>
  <Company>BGS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Novellino - BGS</dc:creator>
  <cp:lastModifiedBy>Tom Bide - BGS</cp:lastModifiedBy>
  <dcterms:created xsi:type="dcterms:W3CDTF">2024-09-19T10:34:51Z</dcterms:created>
  <dcterms:modified xsi:type="dcterms:W3CDTF">2025-12-09T12:18:41Z</dcterms:modified>
</cp:coreProperties>
</file>