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terukondo/Desktop/OneDrive/論文執筆中/2019-Manuscripts/iCI論文/投稿ファイル2Liv Int/"/>
    </mc:Choice>
  </mc:AlternateContent>
  <xr:revisionPtr revIDLastSave="0" documentId="13_ncr:1_{ED141916-8C06-3346-98BC-B79A4F805768}" xr6:coauthVersionLast="36" xr6:coauthVersionMax="36" xr10:uidLastSave="{00000000-0000-0000-0000-000000000000}"/>
  <bookViews>
    <workbookView xWindow="640" yWindow="960" windowWidth="27900" windowHeight="16240" xr2:uid="{F0D21CC2-7F19-D942-A7FB-639A928159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7" i="1" l="1"/>
  <c r="K13" i="1"/>
  <c r="K12" i="1"/>
  <c r="L7" i="1"/>
  <c r="K7" i="1"/>
  <c r="J7" i="1"/>
</calcChain>
</file>

<file path=xl/sharedStrings.xml><?xml version="1.0" encoding="utf-8"?>
<sst xmlns="http://schemas.openxmlformats.org/spreadsheetml/2006/main" count="100" uniqueCount="48">
  <si>
    <t>Table 3.</t>
    <phoneticPr fontId="3"/>
  </si>
  <si>
    <t>Case</t>
    <phoneticPr fontId="3"/>
  </si>
  <si>
    <t>Age/Sex</t>
    <phoneticPr fontId="3"/>
  </si>
  <si>
    <t>Drug</t>
    <phoneticPr fontId="3"/>
  </si>
  <si>
    <t>Clinical grading</t>
    <phoneticPr fontId="3"/>
  </si>
  <si>
    <t>Portal inflammation</t>
    <phoneticPr fontId="3"/>
  </si>
  <si>
    <t>lobular inflammation</t>
    <phoneticPr fontId="3"/>
  </si>
  <si>
    <t>Necrosis</t>
    <phoneticPr fontId="3"/>
  </si>
  <si>
    <t>Fibrosis</t>
    <phoneticPr fontId="3"/>
  </si>
  <si>
    <t>B/T ratio (CD20/CD3)</t>
    <phoneticPr fontId="3"/>
  </si>
  <si>
    <t>CD4/CD8 ratio</t>
    <phoneticPr fontId="3"/>
  </si>
  <si>
    <t>CD138/CD3 ratio</t>
    <phoneticPr fontId="3"/>
  </si>
  <si>
    <t>micro-   granuloma</t>
    <phoneticPr fontId="3"/>
  </si>
  <si>
    <t>macro-   granuloma</t>
    <phoneticPr fontId="3"/>
  </si>
  <si>
    <t>69/M</t>
    <phoneticPr fontId="3"/>
  </si>
  <si>
    <t>Nivolumab</t>
    <phoneticPr fontId="3"/>
  </si>
  <si>
    <t>G1</t>
    <phoneticPr fontId="3"/>
  </si>
  <si>
    <t>+</t>
    <phoneticPr fontId="3"/>
  </si>
  <si>
    <t>63/M</t>
    <phoneticPr fontId="3"/>
  </si>
  <si>
    <t>62/M</t>
    <phoneticPr fontId="3"/>
  </si>
  <si>
    <t>G1</t>
  </si>
  <si>
    <t>72/M</t>
    <phoneticPr fontId="3"/>
  </si>
  <si>
    <t>31/F</t>
    <phoneticPr fontId="3"/>
  </si>
  <si>
    <t>63/F</t>
    <phoneticPr fontId="3"/>
  </si>
  <si>
    <t>Pembrolizumab</t>
    <phoneticPr fontId="3"/>
  </si>
  <si>
    <t>G2</t>
    <phoneticPr fontId="3"/>
  </si>
  <si>
    <t>74/M</t>
    <phoneticPr fontId="3"/>
  </si>
  <si>
    <t>73M</t>
    <phoneticPr fontId="3"/>
  </si>
  <si>
    <t>79/F</t>
    <phoneticPr fontId="3"/>
  </si>
  <si>
    <t>G3</t>
    <phoneticPr fontId="3"/>
  </si>
  <si>
    <t>88/F</t>
    <phoneticPr fontId="3"/>
  </si>
  <si>
    <t>++</t>
    <phoneticPr fontId="3"/>
  </si>
  <si>
    <t>59/M</t>
    <phoneticPr fontId="3"/>
  </si>
  <si>
    <t>73/M</t>
    <phoneticPr fontId="3"/>
  </si>
  <si>
    <t>G3</t>
  </si>
  <si>
    <t>57/M</t>
    <phoneticPr fontId="3"/>
  </si>
  <si>
    <t>77/M</t>
    <phoneticPr fontId="3"/>
  </si>
  <si>
    <t>G4</t>
    <phoneticPr fontId="3"/>
  </si>
  <si>
    <t>76/F</t>
    <phoneticPr fontId="3"/>
  </si>
  <si>
    <t>Median</t>
    <phoneticPr fontId="3"/>
  </si>
  <si>
    <t>68/M</t>
    <phoneticPr fontId="3"/>
  </si>
  <si>
    <t>AIH</t>
    <phoneticPr fontId="3"/>
  </si>
  <si>
    <t>67/F</t>
    <phoneticPr fontId="3"/>
  </si>
  <si>
    <t>41/F</t>
    <phoneticPr fontId="3"/>
  </si>
  <si>
    <t>79/M</t>
    <phoneticPr fontId="3"/>
  </si>
  <si>
    <t>DILI</t>
    <phoneticPr fontId="3"/>
  </si>
  <si>
    <t>68/F</t>
    <phoneticPr fontId="3"/>
  </si>
  <si>
    <t>57/F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</si>
</sst>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0" xfId="0" applyNumberFormat="1" applyAlignment="1">
      <alignment horizontal="center" vertical="center"/>
    </xf>
    <xf numFmtId="176" fontId="1" fillId="0" borderId="2" xfId="1" applyNumberFormat="1" applyFont="1" applyFill="1" applyBorder="1" applyAlignment="1">
      <alignment horizontal="center" vertical="center" wrapText="1"/>
    </xf>
    <xf numFmtId="176" fontId="5" fillId="0" borderId="2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0" fillId="0" borderId="0" xfId="0" quotePrefix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0" xfId="0" applyNumberFormat="1" applyAlignment="1">
      <alignment horizontal="left" vertical="center"/>
    </xf>
  </cellXfs>
  <cellStyles count="2">
    <cellStyle name="アクセント 6" xfId="1" builtinId="49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F0813-A498-8B4C-859B-A79DAC5A2A1D}">
  <dimension ref="B2:N35"/>
  <sheetViews>
    <sheetView tabSelected="1" topLeftCell="A12" workbookViewId="0">
      <selection activeCell="B2" sqref="B2:N35"/>
    </sheetView>
  </sheetViews>
  <sheetFormatPr baseColWidth="10" defaultRowHeight="20"/>
  <cols>
    <col min="4" max="4" width="13.85546875" customWidth="1"/>
    <col min="10" max="10" width="12.28515625" customWidth="1"/>
  </cols>
  <sheetData>
    <row r="2" spans="2:14">
      <c r="B2" s="1" t="s">
        <v>0</v>
      </c>
      <c r="J2" s="2"/>
      <c r="K2" s="2"/>
      <c r="L2" s="2"/>
    </row>
    <row r="3" spans="2:14" ht="21" thickBot="1">
      <c r="B3" s="3"/>
      <c r="C3" s="3"/>
      <c r="D3" s="3"/>
      <c r="E3" s="4"/>
      <c r="F3" s="4"/>
      <c r="G3" s="4"/>
      <c r="H3" s="4"/>
      <c r="I3" s="4"/>
      <c r="J3" s="3"/>
      <c r="K3" s="3"/>
      <c r="L3" s="3"/>
      <c r="M3" s="4"/>
      <c r="N3" s="4"/>
    </row>
    <row r="4" spans="2:14" ht="21" thickTop="1">
      <c r="B4" s="5"/>
      <c r="C4" s="5"/>
      <c r="D4" s="5"/>
      <c r="E4" s="5"/>
      <c r="F4" s="2"/>
      <c r="G4" s="2"/>
      <c r="H4" s="2"/>
      <c r="I4" s="2"/>
      <c r="J4" s="2"/>
      <c r="K4" s="2"/>
      <c r="L4" s="2"/>
      <c r="M4" s="2"/>
      <c r="N4" s="2"/>
    </row>
    <row r="5" spans="2:14" ht="63">
      <c r="B5" s="6" t="s">
        <v>1</v>
      </c>
      <c r="C5" s="7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</row>
    <row r="6" spans="2:14">
      <c r="B6" s="5">
        <v>1</v>
      </c>
      <c r="C6" s="5" t="s">
        <v>14</v>
      </c>
      <c r="D6" s="2" t="s">
        <v>15</v>
      </c>
      <c r="E6" s="2" t="s">
        <v>16</v>
      </c>
      <c r="F6" s="2">
        <v>0</v>
      </c>
      <c r="G6" s="2">
        <v>1</v>
      </c>
      <c r="H6" s="2">
        <v>1</v>
      </c>
      <c r="I6" s="2">
        <v>1</v>
      </c>
      <c r="J6" s="2">
        <v>1.6E-2</v>
      </c>
      <c r="K6" s="2">
        <v>0.96</v>
      </c>
      <c r="L6" s="2">
        <v>5.0999999999999997E-2</v>
      </c>
      <c r="M6" s="2" t="s">
        <v>17</v>
      </c>
      <c r="N6" s="2"/>
    </row>
    <row r="7" spans="2:14">
      <c r="B7" s="5">
        <v>2</v>
      </c>
      <c r="C7" s="5" t="s">
        <v>18</v>
      </c>
      <c r="D7" s="2" t="s">
        <v>15</v>
      </c>
      <c r="E7" s="2" t="s">
        <v>16</v>
      </c>
      <c r="F7" s="2">
        <v>0</v>
      </c>
      <c r="G7" s="2">
        <v>1</v>
      </c>
      <c r="H7" s="2">
        <v>1</v>
      </c>
      <c r="I7" s="2">
        <v>1</v>
      </c>
      <c r="J7" s="2">
        <f>4/40</f>
        <v>0.1</v>
      </c>
      <c r="K7" s="2">
        <f>24/16</f>
        <v>1.5</v>
      </c>
      <c r="L7" s="2">
        <f>1/40</f>
        <v>2.5000000000000001E-2</v>
      </c>
      <c r="M7" s="2" t="s">
        <v>17</v>
      </c>
      <c r="N7" s="2"/>
    </row>
    <row r="8" spans="2:14">
      <c r="B8" s="5">
        <v>3</v>
      </c>
      <c r="C8" s="5" t="s">
        <v>19</v>
      </c>
      <c r="D8" s="2" t="s">
        <v>15</v>
      </c>
      <c r="E8" s="2" t="s">
        <v>20</v>
      </c>
      <c r="F8" s="2">
        <v>1</v>
      </c>
      <c r="G8" s="2">
        <v>1</v>
      </c>
      <c r="H8" s="2">
        <v>1</v>
      </c>
      <c r="I8" s="2">
        <v>1</v>
      </c>
      <c r="J8" s="2">
        <v>5.7000000000000002E-2</v>
      </c>
      <c r="K8" s="2">
        <v>2.12</v>
      </c>
      <c r="L8" s="2">
        <v>0</v>
      </c>
      <c r="M8" s="2" t="s">
        <v>17</v>
      </c>
      <c r="N8" s="2"/>
    </row>
    <row r="9" spans="2:14">
      <c r="B9" s="5">
        <v>4</v>
      </c>
      <c r="C9" s="5" t="s">
        <v>21</v>
      </c>
      <c r="D9" s="2" t="s">
        <v>15</v>
      </c>
      <c r="E9" s="2" t="s">
        <v>20</v>
      </c>
      <c r="F9" s="2">
        <v>1</v>
      </c>
      <c r="G9" s="2">
        <v>1</v>
      </c>
      <c r="H9" s="2">
        <v>1</v>
      </c>
      <c r="I9" s="2">
        <v>1</v>
      </c>
      <c r="J9" s="2">
        <v>0</v>
      </c>
      <c r="K9" s="2">
        <v>0.27</v>
      </c>
      <c r="L9" s="2">
        <v>7.9000000000000001E-2</v>
      </c>
      <c r="M9" s="2"/>
      <c r="N9" s="2"/>
    </row>
    <row r="10" spans="2:14">
      <c r="B10" s="5">
        <v>5</v>
      </c>
      <c r="C10" s="5" t="s">
        <v>22</v>
      </c>
      <c r="D10" s="2" t="s">
        <v>15</v>
      </c>
      <c r="E10" s="2" t="s">
        <v>20</v>
      </c>
      <c r="F10" s="2">
        <v>0</v>
      </c>
      <c r="G10" s="2">
        <v>1</v>
      </c>
      <c r="H10" s="2">
        <v>0</v>
      </c>
      <c r="I10" s="2">
        <v>1</v>
      </c>
      <c r="J10" s="2">
        <v>0</v>
      </c>
      <c r="K10" s="2">
        <v>0.27</v>
      </c>
      <c r="L10" s="2">
        <v>0</v>
      </c>
      <c r="M10" s="2"/>
      <c r="N10" s="2"/>
    </row>
    <row r="11" spans="2:14">
      <c r="B11" s="5">
        <v>6</v>
      </c>
      <c r="C11" s="5" t="s">
        <v>23</v>
      </c>
      <c r="D11" s="2" t="s">
        <v>15</v>
      </c>
      <c r="E11" s="2" t="s">
        <v>20</v>
      </c>
      <c r="F11" s="2">
        <v>1</v>
      </c>
      <c r="G11" s="2">
        <v>2</v>
      </c>
      <c r="H11" s="2">
        <v>1</v>
      </c>
      <c r="I11" s="2">
        <v>1</v>
      </c>
      <c r="J11" s="2">
        <v>3.2000000000000001E-2</v>
      </c>
      <c r="K11" s="2">
        <v>0.94</v>
      </c>
      <c r="L11" s="2">
        <v>4.8000000000000001E-2</v>
      </c>
      <c r="M11" s="2" t="s">
        <v>17</v>
      </c>
      <c r="N11" s="2"/>
    </row>
    <row r="12" spans="2:14">
      <c r="B12" s="5">
        <v>7</v>
      </c>
      <c r="C12" s="5" t="s">
        <v>14</v>
      </c>
      <c r="D12" s="2" t="s">
        <v>24</v>
      </c>
      <c r="E12" s="2" t="s">
        <v>20</v>
      </c>
      <c r="F12" s="2">
        <v>1</v>
      </c>
      <c r="G12" s="2">
        <v>2</v>
      </c>
      <c r="H12" s="2">
        <v>2</v>
      </c>
      <c r="I12" s="2">
        <v>1</v>
      </c>
      <c r="J12" s="2">
        <v>1.7999999999999999E-2</v>
      </c>
      <c r="K12" s="2">
        <f>5/50</f>
        <v>0.1</v>
      </c>
      <c r="L12" s="2">
        <v>0</v>
      </c>
      <c r="M12" s="2" t="s">
        <v>17</v>
      </c>
      <c r="N12" s="2"/>
    </row>
    <row r="13" spans="2:14">
      <c r="B13" s="5">
        <v>8</v>
      </c>
      <c r="C13" s="5" t="s">
        <v>18</v>
      </c>
      <c r="D13" s="2" t="s">
        <v>24</v>
      </c>
      <c r="E13" s="2" t="s">
        <v>25</v>
      </c>
      <c r="F13" s="2">
        <v>1</v>
      </c>
      <c r="G13" s="2">
        <v>2</v>
      </c>
      <c r="H13" s="2">
        <v>1</v>
      </c>
      <c r="I13" s="2">
        <v>1</v>
      </c>
      <c r="J13" s="2">
        <v>0</v>
      </c>
      <c r="K13" s="2">
        <f>22/10</f>
        <v>2.2000000000000002</v>
      </c>
      <c r="L13" s="2">
        <v>6.3E-2</v>
      </c>
      <c r="M13" s="2" t="s">
        <v>17</v>
      </c>
      <c r="N13" s="2"/>
    </row>
    <row r="14" spans="2:14">
      <c r="B14" s="5">
        <v>9</v>
      </c>
      <c r="C14" s="5" t="s">
        <v>26</v>
      </c>
      <c r="D14" s="2" t="s">
        <v>24</v>
      </c>
      <c r="E14" s="2" t="s">
        <v>25</v>
      </c>
      <c r="F14" s="2">
        <v>2</v>
      </c>
      <c r="G14" s="2">
        <v>1</v>
      </c>
      <c r="H14" s="2">
        <v>1</v>
      </c>
      <c r="I14" s="2">
        <v>1</v>
      </c>
      <c r="J14" s="2">
        <v>8.8999999999999996E-2</v>
      </c>
      <c r="K14" s="2">
        <v>0.51</v>
      </c>
      <c r="L14" s="2">
        <v>7.0999999999999994E-2</v>
      </c>
      <c r="M14" s="2" t="s">
        <v>17</v>
      </c>
      <c r="N14" s="2"/>
    </row>
    <row r="15" spans="2:14">
      <c r="B15" s="5">
        <v>10</v>
      </c>
      <c r="C15" s="5" t="s">
        <v>21</v>
      </c>
      <c r="D15" s="2" t="s">
        <v>24</v>
      </c>
      <c r="E15" s="2" t="s">
        <v>25</v>
      </c>
      <c r="F15" s="2">
        <v>2</v>
      </c>
      <c r="G15" s="2">
        <v>1</v>
      </c>
      <c r="H15" s="2">
        <v>1</v>
      </c>
      <c r="I15" s="2">
        <v>2</v>
      </c>
      <c r="J15" s="2">
        <v>4.7E-2</v>
      </c>
      <c r="K15" s="2">
        <v>0.26</v>
      </c>
      <c r="L15" s="2">
        <v>7.4999999999999997E-2</v>
      </c>
      <c r="M15" s="2" t="s">
        <v>17</v>
      </c>
      <c r="N15" s="2"/>
    </row>
    <row r="16" spans="2:14">
      <c r="B16" s="5">
        <v>11</v>
      </c>
      <c r="C16" s="5" t="s">
        <v>27</v>
      </c>
      <c r="D16" s="2" t="s">
        <v>24</v>
      </c>
      <c r="E16" s="2" t="s">
        <v>25</v>
      </c>
      <c r="F16" s="2">
        <v>1</v>
      </c>
      <c r="G16" s="2">
        <v>1</v>
      </c>
      <c r="H16" s="2">
        <v>1</v>
      </c>
      <c r="I16" s="2">
        <v>1</v>
      </c>
      <c r="J16" s="2">
        <v>0</v>
      </c>
      <c r="K16" s="2">
        <v>0.73</v>
      </c>
      <c r="L16" s="2">
        <v>3.1E-2</v>
      </c>
      <c r="M16" s="2" t="s">
        <v>17</v>
      </c>
      <c r="N16" s="2"/>
    </row>
    <row r="17" spans="2:14">
      <c r="B17" s="5">
        <v>12</v>
      </c>
      <c r="C17" s="5" t="s">
        <v>28</v>
      </c>
      <c r="D17" s="2" t="s">
        <v>15</v>
      </c>
      <c r="E17" s="2" t="s">
        <v>29</v>
      </c>
      <c r="F17" s="2">
        <v>2</v>
      </c>
      <c r="G17" s="2">
        <v>2</v>
      </c>
      <c r="H17" s="2">
        <v>2</v>
      </c>
      <c r="I17" s="2">
        <v>2</v>
      </c>
      <c r="J17" s="2">
        <v>2.7E-2</v>
      </c>
      <c r="K17" s="2">
        <v>0.83</v>
      </c>
      <c r="L17" s="2">
        <f>3/75</f>
        <v>0.04</v>
      </c>
      <c r="M17" s="2" t="s">
        <v>17</v>
      </c>
      <c r="N17" s="2"/>
    </row>
    <row r="18" spans="2:14">
      <c r="B18" s="5">
        <v>13</v>
      </c>
      <c r="C18" s="5" t="s">
        <v>30</v>
      </c>
      <c r="D18" s="2" t="s">
        <v>15</v>
      </c>
      <c r="E18" s="2" t="s">
        <v>29</v>
      </c>
      <c r="F18" s="2">
        <v>3</v>
      </c>
      <c r="G18" s="2">
        <v>3</v>
      </c>
      <c r="H18" s="2">
        <v>2</v>
      </c>
      <c r="I18" s="2">
        <v>2</v>
      </c>
      <c r="J18" s="2">
        <v>2.9000000000000001E-2</v>
      </c>
      <c r="K18" s="2">
        <v>0.56000000000000005</v>
      </c>
      <c r="L18" s="2">
        <v>8.5999999999999993E-2</v>
      </c>
      <c r="M18" s="9" t="s">
        <v>31</v>
      </c>
      <c r="N18" s="2"/>
    </row>
    <row r="19" spans="2:14">
      <c r="B19" s="5">
        <v>14</v>
      </c>
      <c r="C19" s="5" t="s">
        <v>32</v>
      </c>
      <c r="D19" s="2" t="s">
        <v>15</v>
      </c>
      <c r="E19" s="2" t="s">
        <v>29</v>
      </c>
      <c r="F19" s="2">
        <v>2</v>
      </c>
      <c r="G19" s="2">
        <v>2</v>
      </c>
      <c r="H19" s="2">
        <v>1</v>
      </c>
      <c r="I19" s="2">
        <v>1</v>
      </c>
      <c r="J19" s="2">
        <v>0</v>
      </c>
      <c r="K19" s="2">
        <v>0.11</v>
      </c>
      <c r="L19" s="2">
        <v>0</v>
      </c>
      <c r="M19" s="2" t="s">
        <v>17</v>
      </c>
      <c r="N19" s="2"/>
    </row>
    <row r="20" spans="2:14">
      <c r="B20" s="5">
        <v>15</v>
      </c>
      <c r="C20" s="5" t="s">
        <v>33</v>
      </c>
      <c r="D20" s="2" t="s">
        <v>24</v>
      </c>
      <c r="E20" s="2" t="s">
        <v>34</v>
      </c>
      <c r="F20" s="2">
        <v>2</v>
      </c>
      <c r="G20" s="2">
        <v>3</v>
      </c>
      <c r="H20" s="2">
        <v>2</v>
      </c>
      <c r="I20" s="2">
        <v>3</v>
      </c>
      <c r="J20" s="2">
        <v>7.0000000000000007E-2</v>
      </c>
      <c r="K20" s="2">
        <v>0.16</v>
      </c>
      <c r="L20" s="2">
        <v>7.8E-2</v>
      </c>
      <c r="M20" s="2"/>
      <c r="N20" s="2" t="s">
        <v>17</v>
      </c>
    </row>
    <row r="21" spans="2:14">
      <c r="B21" s="5">
        <v>16</v>
      </c>
      <c r="C21" s="5" t="s">
        <v>35</v>
      </c>
      <c r="D21" s="2" t="s">
        <v>24</v>
      </c>
      <c r="E21" s="2" t="s">
        <v>29</v>
      </c>
      <c r="F21" s="2">
        <v>2</v>
      </c>
      <c r="G21" s="2">
        <v>3</v>
      </c>
      <c r="H21" s="2">
        <v>3</v>
      </c>
      <c r="I21" s="2">
        <v>3</v>
      </c>
      <c r="J21" s="2">
        <v>2.3E-2</v>
      </c>
      <c r="K21" s="2">
        <v>0.71</v>
      </c>
      <c r="L21" s="2">
        <v>2.3E-2</v>
      </c>
      <c r="M21" s="2"/>
      <c r="N21" s="2" t="s">
        <v>17</v>
      </c>
    </row>
    <row r="22" spans="2:14">
      <c r="B22" s="5">
        <v>17</v>
      </c>
      <c r="C22" s="5" t="s">
        <v>36</v>
      </c>
      <c r="D22" s="2" t="s">
        <v>15</v>
      </c>
      <c r="E22" s="2" t="s">
        <v>37</v>
      </c>
      <c r="F22" s="2">
        <v>3</v>
      </c>
      <c r="G22" s="2">
        <v>3</v>
      </c>
      <c r="H22" s="2">
        <v>3</v>
      </c>
      <c r="I22" s="2">
        <v>4</v>
      </c>
      <c r="J22" s="2">
        <v>0.11</v>
      </c>
      <c r="K22" s="2">
        <v>0.85</v>
      </c>
      <c r="L22" s="2">
        <v>8.6999999999999994E-2</v>
      </c>
      <c r="M22" s="2"/>
      <c r="N22" s="2" t="s">
        <v>17</v>
      </c>
    </row>
    <row r="23" spans="2:14" ht="21" thickBot="1">
      <c r="B23" s="10">
        <v>18</v>
      </c>
      <c r="C23" s="10" t="s">
        <v>38</v>
      </c>
      <c r="D23" s="3" t="s">
        <v>15</v>
      </c>
      <c r="E23" s="3" t="s">
        <v>37</v>
      </c>
      <c r="F23" s="3">
        <v>3</v>
      </c>
      <c r="G23" s="3">
        <v>3</v>
      </c>
      <c r="H23" s="3">
        <v>3</v>
      </c>
      <c r="I23" s="3">
        <v>3</v>
      </c>
      <c r="J23" s="3">
        <v>0</v>
      </c>
      <c r="K23" s="3">
        <v>6.2E-2</v>
      </c>
      <c r="L23" s="3">
        <v>3.5999999999999997E-2</v>
      </c>
      <c r="M23" s="3" t="s">
        <v>17</v>
      </c>
      <c r="N23" s="3"/>
    </row>
    <row r="24" spans="2:14" ht="21" thickTop="1">
      <c r="B24" s="5"/>
      <c r="C24" s="5"/>
      <c r="D24" s="5"/>
      <c r="E24" s="5"/>
      <c r="F24" s="2"/>
      <c r="G24" s="2"/>
      <c r="H24" s="2"/>
      <c r="I24" s="2" t="s">
        <v>39</v>
      </c>
      <c r="J24" s="2">
        <v>2.4E-2</v>
      </c>
      <c r="K24" s="2">
        <v>0.63</v>
      </c>
      <c r="L24" s="2">
        <v>4.3999999999999997E-2</v>
      </c>
      <c r="M24" s="2"/>
      <c r="N24" s="2"/>
    </row>
    <row r="25" spans="2:14" ht="21" thickBot="1">
      <c r="B25" s="5"/>
      <c r="C25" s="5"/>
      <c r="D25" s="5"/>
      <c r="E25" s="5"/>
      <c r="F25" s="2"/>
      <c r="G25" s="2"/>
      <c r="H25" s="2"/>
      <c r="I25" s="2"/>
      <c r="J25" s="2"/>
      <c r="K25" s="2"/>
      <c r="L25" s="2"/>
      <c r="M25" s="2"/>
      <c r="N25" s="2"/>
    </row>
    <row r="26" spans="2:14" ht="21" thickTop="1">
      <c r="B26" s="11">
        <v>19</v>
      </c>
      <c r="C26" s="11" t="s">
        <v>40</v>
      </c>
      <c r="D26" s="11" t="s">
        <v>41</v>
      </c>
      <c r="E26" s="11"/>
      <c r="F26" s="12">
        <v>3</v>
      </c>
      <c r="G26" s="12">
        <v>2</v>
      </c>
      <c r="H26" s="12">
        <v>2</v>
      </c>
      <c r="I26" s="12">
        <v>2</v>
      </c>
      <c r="J26" s="12">
        <v>5.2999999999999999E-2</v>
      </c>
      <c r="K26" s="12">
        <v>2.4500000000000002</v>
      </c>
      <c r="L26" s="12">
        <v>0.21</v>
      </c>
      <c r="M26" s="12" t="s">
        <v>17</v>
      </c>
      <c r="N26" s="12"/>
    </row>
    <row r="27" spans="2:14">
      <c r="B27" s="5">
        <v>20</v>
      </c>
      <c r="C27" s="5" t="s">
        <v>42</v>
      </c>
      <c r="D27" s="5" t="s">
        <v>41</v>
      </c>
      <c r="E27" s="5"/>
      <c r="F27" s="2">
        <v>2</v>
      </c>
      <c r="G27" s="2">
        <v>2</v>
      </c>
      <c r="H27" s="2">
        <v>2</v>
      </c>
      <c r="I27" s="2">
        <v>2</v>
      </c>
      <c r="J27" s="2">
        <v>0.21</v>
      </c>
      <c r="K27" s="2">
        <v>1.89</v>
      </c>
      <c r="L27" s="2">
        <v>0.41</v>
      </c>
      <c r="M27" s="2"/>
      <c r="N27" s="2"/>
    </row>
    <row r="28" spans="2:14" ht="21" thickBot="1">
      <c r="B28" s="10">
        <v>21</v>
      </c>
      <c r="C28" s="10" t="s">
        <v>43</v>
      </c>
      <c r="D28" s="10" t="s">
        <v>41</v>
      </c>
      <c r="E28" s="10"/>
      <c r="F28" s="3">
        <v>3</v>
      </c>
      <c r="G28" s="3">
        <v>3</v>
      </c>
      <c r="H28" s="3">
        <v>2</v>
      </c>
      <c r="I28" s="3">
        <v>3</v>
      </c>
      <c r="J28" s="3">
        <v>9.4E-2</v>
      </c>
      <c r="K28" s="3">
        <v>1</v>
      </c>
      <c r="L28" s="3">
        <v>8.3000000000000004E-2</v>
      </c>
      <c r="M28" s="3"/>
      <c r="N28" s="3"/>
    </row>
    <row r="29" spans="2:14" ht="21" thickTop="1">
      <c r="B29" s="5"/>
      <c r="C29" s="5"/>
      <c r="D29" s="5"/>
      <c r="E29" s="5"/>
      <c r="F29" s="2"/>
      <c r="G29" s="2"/>
      <c r="H29" s="2"/>
      <c r="I29" s="2" t="s">
        <v>39</v>
      </c>
      <c r="J29" s="2">
        <v>9.4E-2</v>
      </c>
      <c r="K29" s="2">
        <v>1.89</v>
      </c>
      <c r="L29" s="2">
        <v>0.2</v>
      </c>
      <c r="M29" s="2"/>
      <c r="N29" s="2"/>
    </row>
    <row r="30" spans="2:14" ht="21" thickBot="1">
      <c r="B30" s="5"/>
      <c r="C30" s="5"/>
      <c r="D30" s="5"/>
      <c r="E30" s="5"/>
      <c r="F30" s="2"/>
      <c r="G30" s="2"/>
      <c r="H30" s="2"/>
      <c r="I30" s="2"/>
      <c r="J30" s="2"/>
      <c r="K30" s="2"/>
      <c r="L30" s="2"/>
      <c r="M30" s="2"/>
      <c r="N30" s="2"/>
    </row>
    <row r="31" spans="2:14" ht="21" thickTop="1">
      <c r="B31" s="11">
        <v>22</v>
      </c>
      <c r="C31" s="11" t="s">
        <v>44</v>
      </c>
      <c r="D31" s="11" t="s">
        <v>45</v>
      </c>
      <c r="E31" s="11"/>
      <c r="F31" s="12">
        <v>2</v>
      </c>
      <c r="G31" s="12">
        <v>3</v>
      </c>
      <c r="H31" s="12">
        <v>2</v>
      </c>
      <c r="I31" s="12">
        <v>3</v>
      </c>
      <c r="J31" s="12">
        <v>0.19</v>
      </c>
      <c r="K31" s="12">
        <v>0.9</v>
      </c>
      <c r="L31" s="12">
        <v>0.64</v>
      </c>
      <c r="M31" s="12"/>
      <c r="N31" s="12"/>
    </row>
    <row r="32" spans="2:14">
      <c r="B32" s="5">
        <v>23</v>
      </c>
      <c r="C32" s="5" t="s">
        <v>46</v>
      </c>
      <c r="D32" s="5" t="s">
        <v>45</v>
      </c>
      <c r="E32" s="5"/>
      <c r="F32" s="2">
        <v>2</v>
      </c>
      <c r="G32" s="2">
        <v>3</v>
      </c>
      <c r="H32" s="2">
        <v>2</v>
      </c>
      <c r="I32" s="2">
        <v>2</v>
      </c>
      <c r="J32" s="2">
        <v>0.2</v>
      </c>
      <c r="K32" s="2">
        <v>1.26</v>
      </c>
      <c r="L32" s="2">
        <v>0.4</v>
      </c>
      <c r="M32" s="2"/>
      <c r="N32" s="2"/>
    </row>
    <row r="33" spans="2:14" ht="21" thickBot="1">
      <c r="B33" s="10">
        <v>24</v>
      </c>
      <c r="C33" s="10" t="s">
        <v>47</v>
      </c>
      <c r="D33" s="10" t="s">
        <v>45</v>
      </c>
      <c r="E33" s="10"/>
      <c r="F33" s="3">
        <v>3</v>
      </c>
      <c r="G33" s="3">
        <v>3</v>
      </c>
      <c r="H33" s="3">
        <v>3</v>
      </c>
      <c r="I33" s="3">
        <v>2</v>
      </c>
      <c r="J33" s="3">
        <v>0.06</v>
      </c>
      <c r="K33" s="3">
        <v>1.08</v>
      </c>
      <c r="L33" s="3">
        <v>0.17</v>
      </c>
      <c r="M33" s="3"/>
      <c r="N33" s="3"/>
    </row>
    <row r="34" spans="2:14" ht="21" thickTop="1">
      <c r="B34" s="5"/>
      <c r="C34" s="5"/>
      <c r="D34" s="5"/>
      <c r="E34" s="5"/>
      <c r="F34" s="2"/>
      <c r="G34" s="2"/>
      <c r="H34" s="2"/>
      <c r="I34" s="2" t="s">
        <v>39</v>
      </c>
      <c r="J34" s="2">
        <v>0.2</v>
      </c>
      <c r="K34" s="2">
        <v>1.08</v>
      </c>
      <c r="L34" s="2">
        <v>0.4</v>
      </c>
      <c r="M34" s="2"/>
      <c r="N34" s="2"/>
    </row>
    <row r="35" spans="2:14">
      <c r="B35" s="13"/>
      <c r="C35" s="13"/>
      <c r="D35" s="13"/>
      <c r="E35" s="5"/>
      <c r="F35" s="2"/>
      <c r="G35" s="2"/>
      <c r="H35" s="2"/>
      <c r="I35" s="2"/>
      <c r="J35" s="2"/>
      <c r="K35" s="2"/>
      <c r="L35" s="2"/>
      <c r="M35" s="2"/>
      <c r="N35" s="2"/>
    </row>
  </sheetData>
  <phoneticPr fontId="3"/>
  <pageMargins left="0.7" right="0.7" top="0.75" bottom="0.75" header="0.3" footer="0.3"/>
  <pageSetup paperSize="9" scale="4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2021-06-12T23:30:58Z</dcterms:created>
  <dcterms:modified xsi:type="dcterms:W3CDTF">2021-07-19T22:45:18Z</dcterms:modified>
</cp:coreProperties>
</file>