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  <sheet state="visible" name="Sheet2" sheetId="2" r:id="rId5"/>
    <sheet state="visible" name="Sheet3" sheetId="3" r:id="rId6"/>
    <sheet state="visible" name="Sheet4" sheetId="4" r:id="rId7"/>
    <sheet state="visible" name="Sheet5" sheetId="5" r:id="rId8"/>
  </sheets>
  <definedNames>
    <definedName hidden="1" localSheetId="3" name="_xlnm._FilterDatabase">Sheet4!$A$1:$F$52</definedName>
    <definedName hidden="1" localSheetId="4" name="_xlnm._FilterDatabase">Sheet5!$A$1:$F$52</definedName>
  </definedNames>
  <calcPr/>
</workbook>
</file>

<file path=xl/sharedStrings.xml><?xml version="1.0" encoding="utf-8"?>
<sst xmlns="http://schemas.openxmlformats.org/spreadsheetml/2006/main" count="61" uniqueCount="25">
  <si>
    <t># of Yellow</t>
  </si>
  <si>
    <t># of Green</t>
  </si>
  <si>
    <t>Fraction of Green</t>
  </si>
  <si>
    <t xml:space="preserve">V= </t>
  </si>
  <si>
    <t>Simulation:</t>
  </si>
  <si>
    <t>Time</t>
  </si>
  <si>
    <t>RSQ Value:</t>
  </si>
  <si>
    <t>P=</t>
  </si>
  <si>
    <t>E=</t>
  </si>
  <si>
    <t>Next: Equation Derivation</t>
  </si>
  <si>
    <t>Column 1</t>
  </si>
  <si>
    <t>Column 2</t>
  </si>
  <si>
    <t>Column 3</t>
  </si>
  <si>
    <t>Column 4</t>
  </si>
  <si>
    <t>Column 5</t>
  </si>
  <si>
    <t>Column 6</t>
  </si>
  <si>
    <t>Column 7</t>
  </si>
  <si>
    <t>R^2 Value</t>
  </si>
  <si>
    <t>Unit of Time</t>
  </si>
  <si>
    <t>Simulation Value</t>
  </si>
  <si>
    <t>Variable</t>
  </si>
  <si>
    <t>Variable Value</t>
  </si>
  <si>
    <t>V=</t>
  </si>
  <si>
    <t>RSQ=</t>
  </si>
  <si>
    <t>MAE=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</si>
</sst>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7">
    <font>
      <sz val="10.0"/>
      <color rgb="FF000000"/>
      <name val="Arial"/>
      <scheme val="minor"/>
    </font>
    <font>
      <color theme="1"/>
      <name val="Arial"/>
      <scheme val="minor"/>
    </font>
    <font>
      <color theme="1"/>
      <name val="Arial"/>
    </font>
    <font>
      <sz val="9.0"/>
      <color theme="1"/>
      <name val="Google Sans Mono"/>
    </font>
    <font>
      <color rgb="FF434343"/>
      <name val="Roboto"/>
    </font>
    <font>
      <color rgb="FF434343"/>
      <name val="Arial"/>
    </font>
    <font>
      <sz val="9.0"/>
      <color rgb="FF434343"/>
      <name val="Google Sans Mono"/>
    </font>
  </fonts>
  <fills count="6">
    <fill>
      <patternFill patternType="none"/>
    </fill>
    <fill>
      <patternFill patternType="lightGray"/>
    </fill>
    <fill>
      <patternFill patternType="solid">
        <fgColor rgb="FFFFFF00"/>
        <bgColor rgb="FFFFFF00"/>
      </patternFill>
    </fill>
    <fill>
      <patternFill patternType="solid">
        <fgColor rgb="FFF6F8F9"/>
        <bgColor rgb="FFF6F8F9"/>
      </patternFill>
    </fill>
    <fill>
      <patternFill patternType="solid">
        <fgColor rgb="FFFFFFFF"/>
        <bgColor rgb="FFFFFFFF"/>
      </patternFill>
    </fill>
    <fill>
      <patternFill patternType="solid">
        <fgColor rgb="FF00FF00"/>
        <bgColor rgb="FF00FF00"/>
      </patternFill>
    </fill>
  </fills>
  <borders count="5">
    <border/>
    <border>
      <left style="thin">
        <color rgb="FFF6F8F9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F6F8F9"/>
      </bottom>
    </border>
  </borders>
  <cellStyleXfs count="1">
    <xf borderId="0" fillId="0" fontId="0" numFmtId="0" applyAlignment="1" applyFont="1"/>
  </cellStyleXfs>
  <cellXfs count="3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vertical="bottom"/>
    </xf>
    <xf borderId="0" fillId="0" fontId="2" numFmtId="0" xfId="0" applyAlignment="1" applyFont="1">
      <alignment horizontal="right" readingOrder="0" vertical="bottom"/>
    </xf>
    <xf borderId="0" fillId="0" fontId="3" numFmtId="0" xfId="0" applyAlignment="1" applyFont="1">
      <alignment horizontal="right" vertical="bottom"/>
    </xf>
    <xf borderId="0" fillId="0" fontId="1" numFmtId="0" xfId="0" applyFont="1"/>
    <xf borderId="0" fillId="2" fontId="1" numFmtId="0" xfId="0" applyFill="1" applyFont="1"/>
    <xf borderId="0" fillId="0" fontId="2" numFmtId="0" xfId="0" applyAlignment="1" applyFont="1">
      <alignment horizontal="right" vertical="bottom"/>
    </xf>
    <xf borderId="1" fillId="3" fontId="4" numFmtId="0" xfId="0" applyAlignment="1" applyBorder="1" applyFill="1" applyFont="1">
      <alignment horizontal="right" shrinkToFit="0" wrapText="0"/>
    </xf>
    <xf borderId="0" fillId="0" fontId="1" numFmtId="0" xfId="0" applyAlignment="1" applyFont="1">
      <alignment horizontal="left" readingOrder="0" shrinkToFit="0" vertical="center" wrapText="1"/>
    </xf>
    <xf borderId="0" fillId="0" fontId="1" numFmtId="0" xfId="0" applyAlignment="1" applyFont="1">
      <alignment horizontal="left" readingOrder="0" shrinkToFit="0" vertical="center" wrapText="1"/>
    </xf>
    <xf borderId="0" fillId="0" fontId="1" numFmtId="0" xfId="0" applyAlignment="1" applyFont="1">
      <alignment readingOrder="0" shrinkToFit="0" vertical="center" wrapText="0"/>
    </xf>
    <xf borderId="2" fillId="4" fontId="4" numFmtId="0" xfId="0" applyAlignment="1" applyBorder="1" applyFill="1" applyFont="1">
      <alignment shrinkToFit="0" vertical="center" wrapText="0"/>
    </xf>
    <xf borderId="2" fillId="4" fontId="5" numFmtId="0" xfId="0" applyAlignment="1" applyBorder="1" applyFont="1">
      <alignment shrinkToFit="0" vertical="bottom" wrapText="0"/>
    </xf>
    <xf borderId="2" fillId="4" fontId="5" numFmtId="0" xfId="0" applyAlignment="1" applyBorder="1" applyFont="1">
      <alignment horizontal="right" shrinkToFit="0" vertical="bottom" wrapText="0"/>
    </xf>
    <xf borderId="2" fillId="4" fontId="4" numFmtId="0" xfId="0" applyAlignment="1" applyBorder="1" applyFont="1">
      <alignment shrinkToFit="0" vertical="center" wrapText="0"/>
    </xf>
    <xf borderId="3" fillId="4" fontId="5" numFmtId="0" xfId="0" applyAlignment="1" applyBorder="1" applyFont="1">
      <alignment shrinkToFit="0" vertical="bottom" wrapText="0"/>
    </xf>
    <xf borderId="0" fillId="5" fontId="2" numFmtId="0" xfId="0" applyAlignment="1" applyFill="1" applyFont="1">
      <alignment shrinkToFit="0" vertical="bottom" wrapText="0"/>
    </xf>
    <xf borderId="1" fillId="3" fontId="4" numFmtId="0" xfId="0" applyAlignment="1" applyBorder="1" applyFont="1">
      <alignment horizontal="right" shrinkToFit="0" vertical="center" wrapText="0"/>
    </xf>
    <xf borderId="1" fillId="3" fontId="5" numFmtId="0" xfId="0" applyAlignment="1" applyBorder="1" applyFont="1">
      <alignment shrinkToFit="0" vertical="bottom" wrapText="0"/>
    </xf>
    <xf borderId="1" fillId="3" fontId="5" numFmtId="0" xfId="0" applyAlignment="1" applyBorder="1" applyFont="1">
      <alignment horizontal="right" shrinkToFit="0" vertical="bottom" wrapText="0"/>
    </xf>
    <xf borderId="1" fillId="3" fontId="4" numFmtId="0" xfId="0" applyAlignment="1" applyBorder="1" applyFont="1">
      <alignment horizontal="center" shrinkToFit="0" vertical="center" wrapText="0"/>
    </xf>
    <xf borderId="4" fillId="3" fontId="6" numFmtId="0" xfId="0" applyAlignment="1" applyBorder="1" applyFont="1">
      <alignment horizontal="right" shrinkToFit="0" vertical="bottom" wrapText="0"/>
    </xf>
    <xf borderId="1" fillId="3" fontId="4" numFmtId="0" xfId="0" applyAlignment="1" applyBorder="1" applyFont="1">
      <alignment horizontal="right" shrinkToFit="0" vertical="center" wrapText="0"/>
    </xf>
    <xf borderId="3" fillId="4" fontId="5" numFmtId="0" xfId="0" applyAlignment="1" applyBorder="1" applyFont="1">
      <alignment horizontal="right" shrinkToFit="0" vertical="bottom" wrapText="0"/>
    </xf>
    <xf borderId="0" fillId="0" fontId="2" numFmtId="0" xfId="0" applyAlignment="1" applyFont="1">
      <alignment horizontal="right" shrinkToFit="0" vertical="bottom" wrapText="0"/>
    </xf>
    <xf borderId="1" fillId="3" fontId="2" numFmtId="0" xfId="0" applyAlignment="1" applyBorder="1" applyFont="1">
      <alignment shrinkToFit="0" vertical="bottom" wrapText="0"/>
    </xf>
    <xf borderId="4" fillId="3" fontId="5" numFmtId="0" xfId="0" applyAlignment="1" applyBorder="1" applyFont="1">
      <alignment horizontal="right" shrinkToFit="0" vertical="bottom" wrapText="0"/>
    </xf>
    <xf borderId="2" fillId="4" fontId="2" numFmtId="0" xfId="0" applyAlignment="1" applyBorder="1" applyFont="1">
      <alignment shrinkToFit="0" vertical="bottom" wrapText="0"/>
    </xf>
    <xf borderId="1" fillId="3" fontId="2" numFmtId="0" xfId="0" applyAlignment="1" applyBorder="1" applyFont="1">
      <alignment shrinkToFit="0" vertical="center" wrapText="0"/>
    </xf>
    <xf borderId="2" fillId="4" fontId="2" numFmtId="0" xfId="0" applyAlignment="1" applyBorder="1" applyFont="1">
      <alignment shrinkToFit="0" vertical="center" wrapText="0"/>
    </xf>
    <xf borderId="0" fillId="0" fontId="1" numFmtId="0" xfId="0" applyAlignment="1" applyFont="1">
      <alignment readingOrder="0" shrinkToFit="0" vertical="center" wrapText="0"/>
    </xf>
    <xf borderId="0" fillId="0" fontId="1" numFmtId="0" xfId="0" applyAlignment="1" applyFont="1">
      <alignment shrinkToFit="0" vertical="center" wrapText="0"/>
    </xf>
    <xf borderId="0" fillId="5" fontId="1" numFmtId="0" xfId="0" applyAlignment="1" applyFont="1">
      <alignment shrinkToFit="0" vertical="center" wrapText="0"/>
    </xf>
    <xf borderId="0" fillId="2" fontId="1" numFmtId="0" xfId="0" applyAlignment="1" applyFont="1">
      <alignment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4">
    <tableStyle count="4" pivot="0" name="Sheet2-style">
      <tableStyleElement dxfId="1" type="headerRow"/>
      <tableStyleElement dxfId="2" type="firstRowStripe"/>
      <tableStyleElement dxfId="3" type="secondRowStripe"/>
      <tableStyleElement dxfId="4" size="0" type="wholeTable"/>
    </tableStyle>
    <tableStyle count="4" pivot="0" name="Sheet3-style">
      <tableStyleElement dxfId="1" type="headerRow"/>
      <tableStyleElement dxfId="2" type="firstRowStripe"/>
      <tableStyleElement dxfId="3" type="secondRowStripe"/>
      <tableStyleElement dxfId="4" size="0" type="wholeTable"/>
    </tableStyle>
    <tableStyle count="4" pivot="0" name="Sheet4-style">
      <tableStyleElement dxfId="1" type="headerRow"/>
      <tableStyleElement dxfId="2" type="firstRowStripe"/>
      <tableStyleElement dxfId="3" type="secondRowStripe"/>
      <tableStyleElement dxfId="4" size="0" type="wholeTable"/>
    </tableStyle>
    <tableStyle count="4" pivot="0" name="Sheet5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1:H53" displayName="Table1" name="Table1" id="1">
  <tableColumns count="8">
    <tableColumn name="Column 1" id="1"/>
    <tableColumn name="Column 2" id="2"/>
    <tableColumn name="Column 3" id="3"/>
    <tableColumn name="Column 4" id="4"/>
    <tableColumn name="Column 5" id="5"/>
    <tableColumn name="Column 6" id="6"/>
    <tableColumn name="Column 7" id="7"/>
    <tableColumn name="R^2 Value" id="8"/>
  </tableColumns>
  <tableStyleInfo name="Sheet2-style" showColumnStripes="0" showFirstColumn="1" showLastColumn="1" showRowStripes="1"/>
</table>
</file>

<file path=xl/tables/table2.xml><?xml version="1.0" encoding="utf-8"?>
<table xmlns="http://schemas.openxmlformats.org/spreadsheetml/2006/main" ref="A1:F52" displayName="Table2" name="Table2" id="2">
  <tableColumns count="6">
    <tableColumn name="# of Yellow" id="1"/>
    <tableColumn name="# of Green" id="2"/>
    <tableColumn name="Unit of Time" id="3"/>
    <tableColumn name="Simulation Value" id="4"/>
    <tableColumn name="Variable" id="5"/>
    <tableColumn name="Variable Value" id="6"/>
  </tableColumns>
  <tableStyleInfo name="Sheet3-style" showColumnStripes="0" showFirstColumn="1" showLastColumn="1" showRowStripes="1"/>
</table>
</file>

<file path=xl/tables/table3.xml><?xml version="1.0" encoding="utf-8"?>
<table xmlns="http://schemas.openxmlformats.org/spreadsheetml/2006/main" ref="A1:F52" displayName="Table2_2" name="Table2_2" id="3">
  <autoFilter ref="$A$1:$F$52"/>
  <tableColumns count="6">
    <tableColumn name="# of Yellow" id="1"/>
    <tableColumn name="# of Green" id="2"/>
    <tableColumn name="Unit of Time" id="3"/>
    <tableColumn name="Simulation Value" id="4"/>
    <tableColumn name="Variable" id="5"/>
    <tableColumn name="Variable Value" id="6"/>
  </tableColumns>
  <tableStyleInfo name="Sheet4-style" showColumnStripes="0" showFirstColumn="1" showLastColumn="1" showRowStripes="1"/>
</table>
</file>

<file path=xl/tables/table4.xml><?xml version="1.0" encoding="utf-8"?>
<table xmlns="http://schemas.openxmlformats.org/spreadsheetml/2006/main" ref="A1:F52" displayName="Table2_3" name="Table2_3" id="4">
  <autoFilter ref="$A$1:$F$52"/>
  <tableColumns count="6">
    <tableColumn name="# of Yellow" id="1"/>
    <tableColumn name="# of Green" id="2"/>
    <tableColumn name="Unit of Time" id="3"/>
    <tableColumn name="Simulation Value" id="4"/>
    <tableColumn name="Variable" id="5"/>
    <tableColumn name="Variable Value" id="6"/>
  </tableColumns>
  <tableStyleInfo name="Sheet5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3" Type="http://schemas.openxmlformats.org/officeDocument/2006/relationships/table" Target="../tables/table1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Relationship Id="rId3" Type="http://schemas.openxmlformats.org/officeDocument/2006/relationships/table" Target="../tables/table2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Relationship Id="rId3" Type="http://schemas.openxmlformats.org/officeDocument/2006/relationships/table" Target="../tables/table3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Relationship Id="rId3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2"/>
      <c r="D1" s="1" t="s">
        <v>2</v>
      </c>
      <c r="E1" s="2" t="s">
        <v>3</v>
      </c>
      <c r="F1" s="3">
        <v>2.0</v>
      </c>
      <c r="G1" s="1" t="s">
        <v>4</v>
      </c>
      <c r="H1" s="2" t="s">
        <v>5</v>
      </c>
      <c r="I1" s="1" t="s">
        <v>1</v>
      </c>
      <c r="J1" s="1" t="s">
        <v>6</v>
      </c>
    </row>
    <row r="2">
      <c r="A2" s="1">
        <v>30.0</v>
      </c>
      <c r="B2" s="1">
        <v>0.0</v>
      </c>
      <c r="C2" s="4"/>
      <c r="D2" s="1">
        <f t="shared" ref="D2:D30" si="1">SUM(B2/30)</f>
        <v>0</v>
      </c>
      <c r="E2" s="2" t="s">
        <v>7</v>
      </c>
      <c r="F2" s="3">
        <v>30.0</v>
      </c>
      <c r="G2" s="5">
        <f t="shared" ref="G2:G30" si="2">(SUM($F$3*(1-(EXP(-H2*$F$1/$F$2)))))*$F$2</f>
        <v>0</v>
      </c>
      <c r="H2" s="4">
        <v>0.0</v>
      </c>
      <c r="I2" s="1">
        <v>0.0</v>
      </c>
      <c r="J2" s="6">
        <f>RSQ(G3:G30, B3:B30)</f>
        <v>0.8753335415</v>
      </c>
    </row>
    <row r="3">
      <c r="A3" s="1">
        <v>29.0</v>
      </c>
      <c r="B3" s="1">
        <v>1.0</v>
      </c>
      <c r="C3" s="7"/>
      <c r="D3" s="1">
        <f t="shared" si="1"/>
        <v>0.03333333333</v>
      </c>
      <c r="E3" s="2" t="s">
        <v>8</v>
      </c>
      <c r="F3" s="3">
        <v>0.5</v>
      </c>
      <c r="G3" s="5">
        <f t="shared" si="2"/>
        <v>0.9673952245</v>
      </c>
      <c r="H3" s="7">
        <f t="shared" ref="H3:H47" si="3">SUM(H2+1)</f>
        <v>1</v>
      </c>
      <c r="I3" s="1">
        <v>1.0</v>
      </c>
      <c r="J3" s="8">
        <f t="array" ref="J3">AVERAGE(ABS(G3:G30 - B3:B30))</f>
        <v>1.755248364</v>
      </c>
    </row>
    <row r="4">
      <c r="A4" s="1">
        <v>29.0</v>
      </c>
      <c r="B4" s="1">
        <v>1.0</v>
      </c>
      <c r="C4" s="7"/>
      <c r="D4" s="1">
        <f t="shared" si="1"/>
        <v>0.03333333333</v>
      </c>
      <c r="E4" s="2" t="s">
        <v>9</v>
      </c>
      <c r="F4" s="2"/>
      <c r="G4" s="5">
        <f t="shared" si="2"/>
        <v>1.872400214</v>
      </c>
      <c r="H4" s="7">
        <f t="shared" si="3"/>
        <v>2</v>
      </c>
      <c r="I4" s="1">
        <v>1.0</v>
      </c>
    </row>
    <row r="5">
      <c r="A5" s="1">
        <v>29.0</v>
      </c>
      <c r="B5" s="1">
        <v>1.0</v>
      </c>
      <c r="C5" s="7"/>
      <c r="D5" s="1">
        <f t="shared" si="1"/>
        <v>0.03333333333</v>
      </c>
      <c r="E5" s="2"/>
      <c r="F5" s="2"/>
      <c r="G5" s="5">
        <f t="shared" si="2"/>
        <v>2.719038704</v>
      </c>
      <c r="H5" s="7">
        <f t="shared" si="3"/>
        <v>3</v>
      </c>
      <c r="I5" s="1">
        <v>1.0</v>
      </c>
    </row>
    <row r="6">
      <c r="A6" s="1">
        <v>29.0</v>
      </c>
      <c r="B6" s="1">
        <v>1.0</v>
      </c>
      <c r="C6" s="7"/>
      <c r="D6" s="1">
        <f t="shared" si="1"/>
        <v>0.03333333333</v>
      </c>
      <c r="E6" s="2"/>
      <c r="F6" s="2"/>
      <c r="G6" s="5">
        <f t="shared" si="2"/>
        <v>3.511074925</v>
      </c>
      <c r="H6" s="7">
        <f t="shared" si="3"/>
        <v>4</v>
      </c>
      <c r="I6" s="1">
        <v>1.0</v>
      </c>
    </row>
    <row r="7">
      <c r="A7" s="1">
        <v>29.0</v>
      </c>
      <c r="B7" s="1">
        <v>1.0</v>
      </c>
      <c r="C7" s="7"/>
      <c r="D7" s="1">
        <f t="shared" si="1"/>
        <v>0.03333333333</v>
      </c>
      <c r="E7" s="2"/>
      <c r="F7" s="2"/>
      <c r="G7" s="5">
        <f t="shared" si="2"/>
        <v>4.252030341</v>
      </c>
      <c r="H7" s="7">
        <f t="shared" si="3"/>
        <v>5</v>
      </c>
      <c r="I7" s="1">
        <v>1.0</v>
      </c>
    </row>
    <row r="8">
      <c r="A8" s="1">
        <v>27.0</v>
      </c>
      <c r="B8" s="1">
        <v>3.0</v>
      </c>
      <c r="C8" s="7"/>
      <c r="D8" s="1">
        <f t="shared" si="1"/>
        <v>0.1</v>
      </c>
      <c r="E8" s="2"/>
      <c r="F8" s="2"/>
      <c r="G8" s="5">
        <f t="shared" si="2"/>
        <v>4.945199309</v>
      </c>
      <c r="H8" s="7">
        <f t="shared" si="3"/>
        <v>6</v>
      </c>
      <c r="I8" s="1">
        <v>3.0</v>
      </c>
    </row>
    <row r="9">
      <c r="A9" s="1">
        <v>27.0</v>
      </c>
      <c r="B9" s="1">
        <v>3.0</v>
      </c>
      <c r="C9" s="7"/>
      <c r="D9" s="1">
        <f t="shared" si="1"/>
        <v>0.1</v>
      </c>
      <c r="E9" s="2"/>
      <c r="F9" s="2"/>
      <c r="G9" s="5">
        <f t="shared" si="2"/>
        <v>5.593663721</v>
      </c>
      <c r="H9" s="7">
        <f t="shared" si="3"/>
        <v>7</v>
      </c>
      <c r="I9" s="1">
        <v>3.0</v>
      </c>
    </row>
    <row r="10">
      <c r="A10" s="1">
        <v>27.0</v>
      </c>
      <c r="B10" s="1">
        <v>3.0</v>
      </c>
      <c r="C10" s="7"/>
      <c r="D10" s="1">
        <f t="shared" si="1"/>
        <v>0.1</v>
      </c>
      <c r="E10" s="2"/>
      <c r="F10" s="2"/>
      <c r="G10" s="5">
        <f t="shared" si="2"/>
        <v>6.200306707</v>
      </c>
      <c r="H10" s="7">
        <f t="shared" si="3"/>
        <v>8</v>
      </c>
      <c r="I10" s="1">
        <v>3.0</v>
      </c>
    </row>
    <row r="11">
      <c r="A11" s="1">
        <v>27.0</v>
      </c>
      <c r="B11" s="1">
        <v>3.0</v>
      </c>
      <c r="C11" s="7"/>
      <c r="D11" s="1">
        <f t="shared" si="1"/>
        <v>0.1</v>
      </c>
      <c r="E11" s="2"/>
      <c r="F11" s="2"/>
      <c r="G11" s="5">
        <f t="shared" si="2"/>
        <v>6.767825459</v>
      </c>
      <c r="H11" s="7">
        <f t="shared" si="3"/>
        <v>9</v>
      </c>
      <c r="I11" s="1">
        <v>3.0</v>
      </c>
    </row>
    <row r="12">
      <c r="A12" s="1">
        <v>25.0</v>
      </c>
      <c r="B12" s="1">
        <v>5.0</v>
      </c>
      <c r="C12" s="7"/>
      <c r="D12" s="1">
        <f t="shared" si="1"/>
        <v>0.1666666667</v>
      </c>
      <c r="E12" s="2"/>
      <c r="F12" s="2"/>
      <c r="G12" s="5">
        <f t="shared" si="2"/>
        <v>7.298743215</v>
      </c>
      <c r="H12" s="7">
        <f t="shared" si="3"/>
        <v>10</v>
      </c>
      <c r="I12" s="1">
        <v>5.0</v>
      </c>
    </row>
    <row r="13">
      <c r="A13" s="1">
        <v>23.0</v>
      </c>
      <c r="B13" s="1">
        <v>7.0</v>
      </c>
      <c r="C13" s="7"/>
      <c r="D13" s="1">
        <f t="shared" si="1"/>
        <v>0.2333333333</v>
      </c>
      <c r="E13" s="2"/>
      <c r="F13" s="2"/>
      <c r="G13" s="5">
        <f t="shared" si="2"/>
        <v>7.795420484</v>
      </c>
      <c r="H13" s="7">
        <f t="shared" si="3"/>
        <v>11</v>
      </c>
      <c r="I13" s="1">
        <v>7.0</v>
      </c>
    </row>
    <row r="14">
      <c r="A14" s="1">
        <v>21.0</v>
      </c>
      <c r="B14" s="1">
        <v>9.0</v>
      </c>
      <c r="C14" s="7"/>
      <c r="D14" s="1">
        <f t="shared" si="1"/>
        <v>0.3</v>
      </c>
      <c r="E14" s="2"/>
      <c r="F14" s="2"/>
      <c r="G14" s="5">
        <f t="shared" si="2"/>
        <v>8.260065538</v>
      </c>
      <c r="H14" s="7">
        <f t="shared" si="3"/>
        <v>12</v>
      </c>
      <c r="I14" s="1">
        <v>9.0</v>
      </c>
    </row>
    <row r="15">
      <c r="A15" s="1">
        <v>20.0</v>
      </c>
      <c r="B15" s="1">
        <v>10.0</v>
      </c>
      <c r="C15" s="7"/>
      <c r="D15" s="1">
        <f t="shared" si="1"/>
        <v>0.3333333333</v>
      </c>
      <c r="E15" s="2"/>
      <c r="F15" s="2"/>
      <c r="G15" s="5">
        <f t="shared" si="2"/>
        <v>8.694744232</v>
      </c>
      <c r="H15" s="7">
        <f t="shared" si="3"/>
        <v>13</v>
      </c>
      <c r="I15" s="1">
        <v>10.0</v>
      </c>
    </row>
    <row r="16">
      <c r="A16" s="1">
        <v>19.0</v>
      </c>
      <c r="B16" s="1">
        <v>11.0</v>
      </c>
      <c r="C16" s="7"/>
      <c r="D16" s="1">
        <f t="shared" si="1"/>
        <v>0.3666666667</v>
      </c>
      <c r="E16" s="2"/>
      <c r="F16" s="2"/>
      <c r="G16" s="5">
        <f t="shared" si="2"/>
        <v>9.101389187</v>
      </c>
      <c r="H16" s="7">
        <f t="shared" si="3"/>
        <v>14</v>
      </c>
      <c r="I16" s="1">
        <v>11.0</v>
      </c>
    </row>
    <row r="17">
      <c r="A17" s="1">
        <v>18.0</v>
      </c>
      <c r="B17" s="1">
        <v>12.0</v>
      </c>
      <c r="C17" s="7"/>
      <c r="D17" s="1">
        <f t="shared" si="1"/>
        <v>0.4</v>
      </c>
      <c r="E17" s="2"/>
      <c r="F17" s="2"/>
      <c r="G17" s="5">
        <f t="shared" si="2"/>
        <v>9.481808382</v>
      </c>
      <c r="H17" s="7">
        <f t="shared" si="3"/>
        <v>15</v>
      </c>
      <c r="I17" s="1">
        <v>12.0</v>
      </c>
    </row>
    <row r="18">
      <c r="A18" s="1">
        <v>16.0</v>
      </c>
      <c r="B18" s="1">
        <v>14.0</v>
      </c>
      <c r="D18" s="1">
        <f t="shared" si="1"/>
        <v>0.4666666667</v>
      </c>
      <c r="G18" s="5">
        <f t="shared" si="2"/>
        <v>9.837693197</v>
      </c>
      <c r="H18" s="7">
        <f t="shared" si="3"/>
        <v>16</v>
      </c>
      <c r="I18" s="1">
        <v>14.0</v>
      </c>
    </row>
    <row r="19">
      <c r="A19" s="1">
        <v>17.0</v>
      </c>
      <c r="B19" s="1">
        <v>13.0</v>
      </c>
      <c r="D19" s="1">
        <f t="shared" si="1"/>
        <v>0.4333333333</v>
      </c>
      <c r="G19" s="5">
        <f t="shared" si="2"/>
        <v>10.17062593</v>
      </c>
      <c r="H19" s="7">
        <f t="shared" si="3"/>
        <v>17</v>
      </c>
      <c r="I19" s="1">
        <v>13.0</v>
      </c>
    </row>
    <row r="20">
      <c r="A20" s="1">
        <v>17.0</v>
      </c>
      <c r="B20" s="1">
        <v>13.0</v>
      </c>
      <c r="D20" s="1">
        <f t="shared" si="1"/>
        <v>0.4333333333</v>
      </c>
      <c r="G20" s="5">
        <f t="shared" si="2"/>
        <v>10.48208682</v>
      </c>
      <c r="H20" s="7">
        <f t="shared" si="3"/>
        <v>18</v>
      </c>
      <c r="I20" s="1">
        <v>13.0</v>
      </c>
    </row>
    <row r="21">
      <c r="A21" s="1">
        <v>17.0</v>
      </c>
      <c r="B21" s="1">
        <v>13.0</v>
      </c>
      <c r="D21" s="1">
        <f t="shared" si="1"/>
        <v>0.4333333333</v>
      </c>
      <c r="G21" s="5">
        <f t="shared" si="2"/>
        <v>10.77346066</v>
      </c>
      <c r="H21" s="7">
        <f t="shared" si="3"/>
        <v>19</v>
      </c>
      <c r="I21" s="1">
        <v>13.0</v>
      </c>
    </row>
    <row r="22">
      <c r="A22" s="1">
        <v>19.0</v>
      </c>
      <c r="B22" s="1">
        <v>11.0</v>
      </c>
      <c r="D22" s="1">
        <f t="shared" si="1"/>
        <v>0.3666666667</v>
      </c>
      <c r="G22" s="5">
        <f t="shared" si="2"/>
        <v>11.04604293</v>
      </c>
      <c r="H22" s="7">
        <f t="shared" si="3"/>
        <v>20</v>
      </c>
      <c r="I22" s="1">
        <v>11.0</v>
      </c>
    </row>
    <row r="23">
      <c r="A23" s="1">
        <v>20.0</v>
      </c>
      <c r="B23" s="1">
        <v>10.0</v>
      </c>
      <c r="D23" s="1">
        <f t="shared" si="1"/>
        <v>0.3333333333</v>
      </c>
      <c r="G23" s="5">
        <f t="shared" si="2"/>
        <v>11.30104554</v>
      </c>
      <c r="H23" s="7">
        <f t="shared" si="3"/>
        <v>21</v>
      </c>
      <c r="I23" s="1">
        <v>10.0</v>
      </c>
    </row>
    <row r="24">
      <c r="A24" s="1">
        <v>19.0</v>
      </c>
      <c r="B24" s="1">
        <v>11.0</v>
      </c>
      <c r="D24" s="1">
        <f t="shared" si="1"/>
        <v>0.3666666667</v>
      </c>
      <c r="G24" s="5">
        <f t="shared" si="2"/>
        <v>11.53960227</v>
      </c>
      <c r="H24" s="7">
        <f t="shared" si="3"/>
        <v>22</v>
      </c>
      <c r="I24" s="1">
        <v>11.0</v>
      </c>
    </row>
    <row r="25">
      <c r="A25" s="1">
        <v>19.0</v>
      </c>
      <c r="B25" s="1">
        <v>11.0</v>
      </c>
      <c r="D25" s="1">
        <f t="shared" si="1"/>
        <v>0.3666666667</v>
      </c>
      <c r="G25" s="5">
        <f t="shared" si="2"/>
        <v>11.76277375</v>
      </c>
      <c r="H25" s="7">
        <f t="shared" si="3"/>
        <v>23</v>
      </c>
      <c r="I25" s="1">
        <v>11.0</v>
      </c>
    </row>
    <row r="26">
      <c r="A26" s="1">
        <v>17.0</v>
      </c>
      <c r="B26" s="1">
        <v>13.0</v>
      </c>
      <c r="D26" s="1">
        <f t="shared" si="1"/>
        <v>0.4333333333</v>
      </c>
      <c r="G26" s="5">
        <f t="shared" si="2"/>
        <v>11.97155223</v>
      </c>
      <c r="H26" s="7">
        <f t="shared" si="3"/>
        <v>24</v>
      </c>
      <c r="I26" s="1">
        <v>13.0</v>
      </c>
    </row>
    <row r="27">
      <c r="A27" s="1">
        <v>17.0</v>
      </c>
      <c r="B27" s="1">
        <v>13.0</v>
      </c>
      <c r="D27" s="1">
        <f t="shared" si="1"/>
        <v>0.4333333333</v>
      </c>
      <c r="G27" s="5">
        <f t="shared" si="2"/>
        <v>12.16686596</v>
      </c>
      <c r="H27" s="7">
        <f t="shared" si="3"/>
        <v>25</v>
      </c>
      <c r="I27" s="1">
        <v>13.0</v>
      </c>
    </row>
    <row r="28">
      <c r="A28" s="1">
        <v>17.0</v>
      </c>
      <c r="B28" s="1">
        <v>13.0</v>
      </c>
      <c r="D28" s="1">
        <f t="shared" si="1"/>
        <v>0.4333333333</v>
      </c>
      <c r="G28" s="5">
        <f t="shared" si="2"/>
        <v>12.34958331</v>
      </c>
      <c r="H28" s="7">
        <f t="shared" si="3"/>
        <v>26</v>
      </c>
      <c r="I28" s="1">
        <v>13.0</v>
      </c>
    </row>
    <row r="29">
      <c r="A29" s="1">
        <v>17.0</v>
      </c>
      <c r="B29" s="1">
        <v>13.0</v>
      </c>
      <c r="D29" s="1">
        <f t="shared" si="1"/>
        <v>0.4333333333</v>
      </c>
      <c r="G29" s="5">
        <f t="shared" si="2"/>
        <v>12.52051668</v>
      </c>
      <c r="H29" s="7">
        <f t="shared" si="3"/>
        <v>27</v>
      </c>
      <c r="I29" s="1">
        <v>13.0</v>
      </c>
    </row>
    <row r="30">
      <c r="A30" s="1">
        <v>15.0</v>
      </c>
      <c r="B30" s="1">
        <v>15.0</v>
      </c>
      <c r="D30" s="1">
        <f t="shared" si="1"/>
        <v>0.5</v>
      </c>
      <c r="G30" s="5">
        <f t="shared" si="2"/>
        <v>12.68042603</v>
      </c>
      <c r="H30" s="7">
        <f t="shared" si="3"/>
        <v>28</v>
      </c>
      <c r="I30" s="1">
        <v>15.0</v>
      </c>
    </row>
    <row r="31">
      <c r="H31" s="7">
        <f t="shared" si="3"/>
        <v>29</v>
      </c>
    </row>
    <row r="32">
      <c r="H32" s="7">
        <f t="shared" si="3"/>
        <v>30</v>
      </c>
    </row>
    <row r="33">
      <c r="H33" s="7">
        <f t="shared" si="3"/>
        <v>31</v>
      </c>
    </row>
    <row r="34">
      <c r="H34" s="7">
        <f t="shared" si="3"/>
        <v>32</v>
      </c>
    </row>
    <row r="35">
      <c r="H35" s="7">
        <f t="shared" si="3"/>
        <v>33</v>
      </c>
    </row>
    <row r="36">
      <c r="H36" s="7">
        <f t="shared" si="3"/>
        <v>34</v>
      </c>
    </row>
    <row r="37">
      <c r="H37" s="7">
        <f t="shared" si="3"/>
        <v>35</v>
      </c>
    </row>
    <row r="38">
      <c r="H38" s="7">
        <f t="shared" si="3"/>
        <v>36</v>
      </c>
    </row>
    <row r="39">
      <c r="H39" s="7">
        <f t="shared" si="3"/>
        <v>37</v>
      </c>
    </row>
    <row r="40">
      <c r="H40" s="7">
        <f t="shared" si="3"/>
        <v>38</v>
      </c>
    </row>
    <row r="41">
      <c r="H41" s="7">
        <f t="shared" si="3"/>
        <v>39</v>
      </c>
    </row>
    <row r="42">
      <c r="H42" s="7">
        <f t="shared" si="3"/>
        <v>40</v>
      </c>
    </row>
    <row r="43">
      <c r="H43" s="7">
        <f t="shared" si="3"/>
        <v>41</v>
      </c>
    </row>
    <row r="44">
      <c r="H44" s="7">
        <f t="shared" si="3"/>
        <v>42</v>
      </c>
    </row>
    <row r="45">
      <c r="H45" s="7">
        <f t="shared" si="3"/>
        <v>43</v>
      </c>
    </row>
    <row r="46">
      <c r="H46" s="7">
        <f t="shared" si="3"/>
        <v>44</v>
      </c>
    </row>
    <row r="47">
      <c r="H47" s="7">
        <f t="shared" si="3"/>
        <v>45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6" width="22.63"/>
  </cols>
  <sheetData>
    <row r="1" ht="22.5" customHeight="1">
      <c r="A1" s="9" t="s">
        <v>10</v>
      </c>
      <c r="B1" s="9" t="s">
        <v>11</v>
      </c>
      <c r="C1" s="9" t="s">
        <v>12</v>
      </c>
      <c r="D1" s="9" t="s">
        <v>13</v>
      </c>
      <c r="E1" s="9" t="s">
        <v>14</v>
      </c>
      <c r="F1" s="9" t="s">
        <v>15</v>
      </c>
      <c r="G1" s="10" t="s">
        <v>16</v>
      </c>
      <c r="H1" s="10" t="s">
        <v>17</v>
      </c>
    </row>
    <row r="2" ht="22.5" customHeight="1">
      <c r="A2" s="11" t="s">
        <v>0</v>
      </c>
      <c r="B2" s="11" t="s">
        <v>1</v>
      </c>
      <c r="C2" s="12" t="s">
        <v>2</v>
      </c>
      <c r="D2" s="13" t="s">
        <v>3</v>
      </c>
      <c r="E2" s="14">
        <v>2.0</v>
      </c>
      <c r="F2" s="15" t="s">
        <v>4</v>
      </c>
      <c r="G2" s="16" t="s">
        <v>5</v>
      </c>
      <c r="H2" s="17">
        <f>RSQ(B4:B53, F4:F53)</f>
        <v>0.8446026693</v>
      </c>
    </row>
    <row r="3" ht="22.5" customHeight="1">
      <c r="A3" s="11">
        <v>30.0</v>
      </c>
      <c r="B3" s="11">
        <v>0.0</v>
      </c>
      <c r="C3" s="18">
        <f t="shared" ref="C3:C30" si="1">B3/30*100</f>
        <v>0</v>
      </c>
      <c r="D3" s="19" t="s">
        <v>7</v>
      </c>
      <c r="E3" s="20">
        <v>30.0</v>
      </c>
      <c r="F3" s="21">
        <f t="shared" ref="F3:F53" si="2">SUM($E$4*(1-EXP(-G3*$E$2/$E$3)))*$E$3</f>
        <v>0</v>
      </c>
      <c r="G3" s="22">
        <v>0.0</v>
      </c>
      <c r="H3" s="23">
        <f t="array" ref="H3">AVERAGE(ABS(F4:F53 - B4:B53))</f>
        <v>1.392550774</v>
      </c>
    </row>
    <row r="4" ht="22.5" customHeight="1">
      <c r="A4" s="11">
        <v>28.0</v>
      </c>
      <c r="B4" s="11">
        <v>2.0</v>
      </c>
      <c r="C4" s="18">
        <f t="shared" si="1"/>
        <v>6.666666667</v>
      </c>
      <c r="D4" s="13" t="s">
        <v>8</v>
      </c>
      <c r="E4" s="14">
        <v>0.5</v>
      </c>
      <c r="F4" s="21">
        <f t="shared" si="2"/>
        <v>0.9673952245</v>
      </c>
      <c r="G4" s="24">
        <f t="shared" ref="G4:G48" si="3">SUM(G3+1)</f>
        <v>1</v>
      </c>
      <c r="H4" s="25"/>
    </row>
    <row r="5" ht="22.5" customHeight="1">
      <c r="A5" s="11">
        <v>26.0</v>
      </c>
      <c r="B5" s="11">
        <v>4.0</v>
      </c>
      <c r="C5" s="18">
        <f t="shared" si="1"/>
        <v>13.33333333</v>
      </c>
      <c r="D5" s="19" t="s">
        <v>9</v>
      </c>
      <c r="E5" s="26"/>
      <c r="F5" s="21">
        <f t="shared" si="2"/>
        <v>1.872400214</v>
      </c>
      <c r="G5" s="27">
        <f t="shared" si="3"/>
        <v>2</v>
      </c>
      <c r="H5" s="25"/>
    </row>
    <row r="6" ht="22.5" customHeight="1">
      <c r="A6" s="11">
        <v>27.0</v>
      </c>
      <c r="B6" s="11">
        <v>3.0</v>
      </c>
      <c r="C6" s="18">
        <f t="shared" si="1"/>
        <v>10</v>
      </c>
      <c r="D6" s="28"/>
      <c r="E6" s="28"/>
      <c r="F6" s="21">
        <f t="shared" si="2"/>
        <v>2.719038704</v>
      </c>
      <c r="G6" s="24">
        <f t="shared" si="3"/>
        <v>3</v>
      </c>
      <c r="H6" s="25"/>
    </row>
    <row r="7" ht="22.5" customHeight="1">
      <c r="A7" s="11">
        <v>27.0</v>
      </c>
      <c r="B7" s="11">
        <v>3.0</v>
      </c>
      <c r="C7" s="18">
        <f t="shared" si="1"/>
        <v>10</v>
      </c>
      <c r="D7" s="26"/>
      <c r="E7" s="26"/>
      <c r="F7" s="21">
        <f t="shared" si="2"/>
        <v>3.511074925</v>
      </c>
      <c r="G7" s="27">
        <f t="shared" si="3"/>
        <v>4</v>
      </c>
      <c r="H7" s="25"/>
    </row>
    <row r="8" ht="22.5" customHeight="1">
      <c r="A8" s="11">
        <v>26.0</v>
      </c>
      <c r="B8" s="11">
        <v>4.0</v>
      </c>
      <c r="C8" s="18">
        <f t="shared" si="1"/>
        <v>13.33333333</v>
      </c>
      <c r="D8" s="28"/>
      <c r="E8" s="28"/>
      <c r="F8" s="21">
        <f t="shared" si="2"/>
        <v>4.252030341</v>
      </c>
      <c r="G8" s="24">
        <f t="shared" si="3"/>
        <v>5</v>
      </c>
      <c r="H8" s="25"/>
    </row>
    <row r="9" ht="22.5" customHeight="1">
      <c r="A9" s="11">
        <v>25.0</v>
      </c>
      <c r="B9" s="11">
        <v>5.0</v>
      </c>
      <c r="C9" s="18">
        <f t="shared" si="1"/>
        <v>16.66666667</v>
      </c>
      <c r="D9" s="26"/>
      <c r="E9" s="26"/>
      <c r="F9" s="21">
        <f t="shared" si="2"/>
        <v>4.945199309</v>
      </c>
      <c r="G9" s="27">
        <f t="shared" si="3"/>
        <v>6</v>
      </c>
      <c r="H9" s="25"/>
    </row>
    <row r="10" ht="22.5" customHeight="1">
      <c r="A10" s="11">
        <v>26.0</v>
      </c>
      <c r="B10" s="11">
        <v>4.0</v>
      </c>
      <c r="C10" s="18">
        <f t="shared" si="1"/>
        <v>13.33333333</v>
      </c>
      <c r="D10" s="28"/>
      <c r="E10" s="28"/>
      <c r="F10" s="21">
        <f t="shared" si="2"/>
        <v>5.593663721</v>
      </c>
      <c r="G10" s="24">
        <f t="shared" si="3"/>
        <v>7</v>
      </c>
      <c r="H10" s="25"/>
    </row>
    <row r="11" ht="22.5" customHeight="1">
      <c r="A11" s="11">
        <v>25.0</v>
      </c>
      <c r="B11" s="11">
        <v>5.0</v>
      </c>
      <c r="C11" s="18">
        <f t="shared" si="1"/>
        <v>16.66666667</v>
      </c>
      <c r="D11" s="26"/>
      <c r="E11" s="26"/>
      <c r="F11" s="21">
        <f t="shared" si="2"/>
        <v>6.200306707</v>
      </c>
      <c r="G11" s="27">
        <f t="shared" si="3"/>
        <v>8</v>
      </c>
      <c r="H11" s="25"/>
    </row>
    <row r="12" ht="22.5" customHeight="1">
      <c r="A12" s="11">
        <v>26.0</v>
      </c>
      <c r="B12" s="11">
        <v>4.0</v>
      </c>
      <c r="C12" s="18">
        <f t="shared" si="1"/>
        <v>13.33333333</v>
      </c>
      <c r="D12" s="28"/>
      <c r="E12" s="28"/>
      <c r="F12" s="21">
        <f t="shared" si="2"/>
        <v>6.767825459</v>
      </c>
      <c r="G12" s="24">
        <f t="shared" si="3"/>
        <v>9</v>
      </c>
      <c r="H12" s="25"/>
    </row>
    <row r="13" ht="22.5" customHeight="1">
      <c r="A13" s="11">
        <v>25.0</v>
      </c>
      <c r="B13" s="11">
        <v>5.0</v>
      </c>
      <c r="C13" s="18">
        <f t="shared" si="1"/>
        <v>16.66666667</v>
      </c>
      <c r="D13" s="26"/>
      <c r="E13" s="26"/>
      <c r="F13" s="21">
        <f t="shared" si="2"/>
        <v>7.298743215</v>
      </c>
      <c r="G13" s="27">
        <f t="shared" si="3"/>
        <v>10</v>
      </c>
      <c r="H13" s="25"/>
    </row>
    <row r="14" ht="22.5" customHeight="1">
      <c r="A14" s="11">
        <v>24.0</v>
      </c>
      <c r="B14" s="11">
        <v>6.0</v>
      </c>
      <c r="C14" s="18">
        <f t="shared" si="1"/>
        <v>20</v>
      </c>
      <c r="D14" s="28"/>
      <c r="E14" s="28"/>
      <c r="F14" s="21">
        <f t="shared" si="2"/>
        <v>7.795420484</v>
      </c>
      <c r="G14" s="24">
        <f t="shared" si="3"/>
        <v>11</v>
      </c>
      <c r="H14" s="25"/>
    </row>
    <row r="15" ht="22.5" customHeight="1">
      <c r="A15" s="11">
        <v>23.0</v>
      </c>
      <c r="B15" s="11">
        <v>7.0</v>
      </c>
      <c r="C15" s="18">
        <f t="shared" si="1"/>
        <v>23.33333333</v>
      </c>
      <c r="D15" s="26"/>
      <c r="E15" s="26"/>
      <c r="F15" s="21">
        <f t="shared" si="2"/>
        <v>8.260065538</v>
      </c>
      <c r="G15" s="27">
        <f t="shared" si="3"/>
        <v>12</v>
      </c>
      <c r="H15" s="25"/>
    </row>
    <row r="16" ht="22.5" customHeight="1">
      <c r="A16" s="11">
        <v>23.0</v>
      </c>
      <c r="B16" s="11">
        <v>7.0</v>
      </c>
      <c r="C16" s="18">
        <f t="shared" si="1"/>
        <v>23.33333333</v>
      </c>
      <c r="D16" s="28"/>
      <c r="E16" s="28"/>
      <c r="F16" s="21">
        <f t="shared" si="2"/>
        <v>8.694744232</v>
      </c>
      <c r="G16" s="24">
        <f t="shared" si="3"/>
        <v>13</v>
      </c>
      <c r="H16" s="25"/>
    </row>
    <row r="17" ht="22.5" customHeight="1">
      <c r="A17" s="11">
        <v>24.0</v>
      </c>
      <c r="B17" s="11">
        <v>6.0</v>
      </c>
      <c r="C17" s="18">
        <f t="shared" si="1"/>
        <v>20</v>
      </c>
      <c r="D17" s="26"/>
      <c r="E17" s="26"/>
      <c r="F17" s="21">
        <f t="shared" si="2"/>
        <v>9.101389187</v>
      </c>
      <c r="G17" s="27">
        <f t="shared" si="3"/>
        <v>14</v>
      </c>
      <c r="H17" s="25"/>
    </row>
    <row r="18" ht="22.5" customHeight="1">
      <c r="A18" s="11">
        <v>23.0</v>
      </c>
      <c r="B18" s="11">
        <v>7.0</v>
      </c>
      <c r="C18" s="18">
        <f t="shared" si="1"/>
        <v>23.33333333</v>
      </c>
      <c r="D18" s="28"/>
      <c r="E18" s="28"/>
      <c r="F18" s="21">
        <f t="shared" si="2"/>
        <v>9.481808382</v>
      </c>
      <c r="G18" s="24">
        <f t="shared" si="3"/>
        <v>15</v>
      </c>
      <c r="H18" s="25"/>
    </row>
    <row r="19" ht="22.5" customHeight="1">
      <c r="A19" s="11">
        <v>24.0</v>
      </c>
      <c r="B19" s="11">
        <v>6.0</v>
      </c>
      <c r="C19" s="18">
        <f t="shared" si="1"/>
        <v>20</v>
      </c>
      <c r="D19" s="29"/>
      <c r="E19" s="29"/>
      <c r="F19" s="21">
        <f t="shared" si="2"/>
        <v>9.837693197</v>
      </c>
      <c r="G19" s="27">
        <f t="shared" si="3"/>
        <v>16</v>
      </c>
      <c r="H19" s="25"/>
    </row>
    <row r="20" ht="22.5" customHeight="1">
      <c r="A20" s="11">
        <v>25.0</v>
      </c>
      <c r="B20" s="11">
        <v>5.0</v>
      </c>
      <c r="C20" s="18">
        <f t="shared" si="1"/>
        <v>16.66666667</v>
      </c>
      <c r="D20" s="30"/>
      <c r="E20" s="30"/>
      <c r="F20" s="21">
        <f t="shared" si="2"/>
        <v>10.17062593</v>
      </c>
      <c r="G20" s="24">
        <f t="shared" si="3"/>
        <v>17</v>
      </c>
      <c r="H20" s="25"/>
    </row>
    <row r="21" ht="22.5" customHeight="1">
      <c r="A21" s="11">
        <v>24.0</v>
      </c>
      <c r="B21" s="11">
        <v>6.0</v>
      </c>
      <c r="C21" s="18">
        <f t="shared" si="1"/>
        <v>20</v>
      </c>
      <c r="D21" s="29"/>
      <c r="E21" s="29"/>
      <c r="F21" s="21">
        <f t="shared" si="2"/>
        <v>10.48208682</v>
      </c>
      <c r="G21" s="27">
        <f t="shared" si="3"/>
        <v>18</v>
      </c>
      <c r="H21" s="25"/>
    </row>
    <row r="22" ht="22.5" customHeight="1">
      <c r="A22" s="11">
        <v>23.0</v>
      </c>
      <c r="B22" s="11">
        <v>7.0</v>
      </c>
      <c r="C22" s="18">
        <f t="shared" si="1"/>
        <v>23.33333333</v>
      </c>
      <c r="D22" s="30"/>
      <c r="E22" s="30"/>
      <c r="F22" s="21">
        <f t="shared" si="2"/>
        <v>10.77346066</v>
      </c>
      <c r="G22" s="24">
        <f t="shared" si="3"/>
        <v>19</v>
      </c>
      <c r="H22" s="25"/>
    </row>
    <row r="23" ht="22.5" customHeight="1">
      <c r="A23" s="11">
        <v>21.0</v>
      </c>
      <c r="B23" s="11">
        <v>9.0</v>
      </c>
      <c r="C23" s="18">
        <f t="shared" si="1"/>
        <v>30</v>
      </c>
      <c r="D23" s="29"/>
      <c r="E23" s="29"/>
      <c r="F23" s="21">
        <f t="shared" si="2"/>
        <v>11.04604293</v>
      </c>
      <c r="G23" s="27">
        <f t="shared" si="3"/>
        <v>20</v>
      </c>
      <c r="H23" s="25"/>
    </row>
    <row r="24" ht="22.5" customHeight="1">
      <c r="A24" s="11">
        <v>20.0</v>
      </c>
      <c r="B24" s="11">
        <v>10.0</v>
      </c>
      <c r="C24" s="18">
        <f t="shared" si="1"/>
        <v>33.33333333</v>
      </c>
      <c r="D24" s="30"/>
      <c r="E24" s="30"/>
      <c r="F24" s="21">
        <f t="shared" si="2"/>
        <v>11.30104554</v>
      </c>
      <c r="G24" s="24">
        <f t="shared" si="3"/>
        <v>21</v>
      </c>
      <c r="H24" s="25"/>
    </row>
    <row r="25" ht="22.5" customHeight="1">
      <c r="A25" s="11">
        <v>19.0</v>
      </c>
      <c r="B25" s="11">
        <v>11.0</v>
      </c>
      <c r="C25" s="18">
        <f t="shared" si="1"/>
        <v>36.66666667</v>
      </c>
      <c r="D25" s="29"/>
      <c r="E25" s="29"/>
      <c r="F25" s="21">
        <f t="shared" si="2"/>
        <v>11.53960227</v>
      </c>
      <c r="G25" s="27">
        <f t="shared" si="3"/>
        <v>22</v>
      </c>
      <c r="H25" s="25"/>
    </row>
    <row r="26" ht="22.5" customHeight="1">
      <c r="A26" s="11">
        <v>17.0</v>
      </c>
      <c r="B26" s="11">
        <v>13.0</v>
      </c>
      <c r="C26" s="18">
        <f t="shared" si="1"/>
        <v>43.33333333</v>
      </c>
      <c r="D26" s="30"/>
      <c r="E26" s="30"/>
      <c r="F26" s="21">
        <f t="shared" si="2"/>
        <v>11.76277375</v>
      </c>
      <c r="G26" s="24">
        <f t="shared" si="3"/>
        <v>23</v>
      </c>
      <c r="H26" s="25"/>
    </row>
    <row r="27" ht="22.5" customHeight="1">
      <c r="A27" s="11">
        <v>16.0</v>
      </c>
      <c r="B27" s="11">
        <v>14.0</v>
      </c>
      <c r="C27" s="18">
        <f t="shared" si="1"/>
        <v>46.66666667</v>
      </c>
      <c r="D27" s="29"/>
      <c r="E27" s="29"/>
      <c r="F27" s="21">
        <f t="shared" si="2"/>
        <v>11.97155223</v>
      </c>
      <c r="G27" s="27">
        <f t="shared" si="3"/>
        <v>24</v>
      </c>
      <c r="H27" s="25"/>
    </row>
    <row r="28" ht="22.5" customHeight="1">
      <c r="A28" s="11">
        <v>16.0</v>
      </c>
      <c r="B28" s="11">
        <v>14.0</v>
      </c>
      <c r="C28" s="18">
        <f t="shared" si="1"/>
        <v>46.66666667</v>
      </c>
      <c r="D28" s="30"/>
      <c r="E28" s="30"/>
      <c r="F28" s="21">
        <f t="shared" si="2"/>
        <v>12.16686596</v>
      </c>
      <c r="G28" s="24">
        <f t="shared" si="3"/>
        <v>25</v>
      </c>
      <c r="H28" s="25"/>
    </row>
    <row r="29" ht="22.5" customHeight="1">
      <c r="A29" s="11">
        <v>17.0</v>
      </c>
      <c r="B29" s="11">
        <v>13.0</v>
      </c>
      <c r="C29" s="18">
        <f t="shared" si="1"/>
        <v>43.33333333</v>
      </c>
      <c r="D29" s="29"/>
      <c r="E29" s="29"/>
      <c r="F29" s="21">
        <f t="shared" si="2"/>
        <v>12.34958331</v>
      </c>
      <c r="G29" s="27">
        <f t="shared" si="3"/>
        <v>26</v>
      </c>
      <c r="H29" s="25"/>
    </row>
    <row r="30" ht="22.5" customHeight="1">
      <c r="A30" s="11">
        <v>17.0</v>
      </c>
      <c r="B30" s="11">
        <v>13.0</v>
      </c>
      <c r="C30" s="18">
        <f t="shared" si="1"/>
        <v>43.33333333</v>
      </c>
      <c r="D30" s="30"/>
      <c r="E30" s="30"/>
      <c r="F30" s="21">
        <f t="shared" si="2"/>
        <v>12.52051668</v>
      </c>
      <c r="G30" s="24">
        <f t="shared" si="3"/>
        <v>27</v>
      </c>
      <c r="H30" s="25"/>
    </row>
    <row r="31" ht="22.5" customHeight="1">
      <c r="A31" s="11">
        <v>17.0</v>
      </c>
      <c r="B31" s="11">
        <v>13.0</v>
      </c>
      <c r="C31" s="18">
        <f t="shared" ref="C31:C53" si="4">B31/30</f>
        <v>0.4333333333</v>
      </c>
      <c r="D31" s="29"/>
      <c r="E31" s="29"/>
      <c r="F31" s="21">
        <f t="shared" si="2"/>
        <v>12.68042603</v>
      </c>
      <c r="G31" s="27">
        <f t="shared" si="3"/>
        <v>28</v>
      </c>
      <c r="H31" s="25"/>
    </row>
    <row r="32" ht="22.5" customHeight="1">
      <c r="A32" s="11">
        <v>18.0</v>
      </c>
      <c r="B32" s="11">
        <v>12.0</v>
      </c>
      <c r="C32" s="18">
        <f t="shared" si="4"/>
        <v>0.4</v>
      </c>
      <c r="D32" s="30"/>
      <c r="E32" s="30"/>
      <c r="F32" s="21">
        <f t="shared" si="2"/>
        <v>12.83002235</v>
      </c>
      <c r="G32" s="24">
        <f t="shared" si="3"/>
        <v>29</v>
      </c>
      <c r="H32" s="25"/>
    </row>
    <row r="33" ht="22.5" customHeight="1">
      <c r="A33" s="11">
        <v>16.0</v>
      </c>
      <c r="B33" s="11">
        <v>14.0</v>
      </c>
      <c r="C33" s="18">
        <f t="shared" si="4"/>
        <v>0.4666666667</v>
      </c>
      <c r="D33" s="29"/>
      <c r="E33" s="29"/>
      <c r="F33" s="21">
        <f t="shared" si="2"/>
        <v>12.96997075</v>
      </c>
      <c r="G33" s="27">
        <f t="shared" si="3"/>
        <v>30</v>
      </c>
      <c r="H33" s="25"/>
    </row>
    <row r="34" ht="22.5" customHeight="1">
      <c r="A34" s="11">
        <v>15.0</v>
      </c>
      <c r="B34" s="11">
        <v>15.0</v>
      </c>
      <c r="C34" s="18">
        <f t="shared" si="4"/>
        <v>0.5</v>
      </c>
      <c r="D34" s="30"/>
      <c r="E34" s="30"/>
      <c r="F34" s="21">
        <f t="shared" si="2"/>
        <v>13.10089346</v>
      </c>
      <c r="G34" s="24">
        <f t="shared" si="3"/>
        <v>31</v>
      </c>
      <c r="H34" s="25"/>
    </row>
    <row r="35" ht="22.5" customHeight="1">
      <c r="A35" s="11">
        <v>15.0</v>
      </c>
      <c r="B35" s="11">
        <v>15.0</v>
      </c>
      <c r="C35" s="18">
        <f t="shared" si="4"/>
        <v>0.5</v>
      </c>
      <c r="D35" s="29"/>
      <c r="E35" s="29"/>
      <c r="F35" s="21">
        <f t="shared" si="2"/>
        <v>13.22337256</v>
      </c>
      <c r="G35" s="27">
        <f t="shared" si="3"/>
        <v>32</v>
      </c>
      <c r="H35" s="25"/>
    </row>
    <row r="36" ht="22.5" customHeight="1">
      <c r="A36" s="11">
        <v>17.0</v>
      </c>
      <c r="B36" s="11">
        <v>13.0</v>
      </c>
      <c r="C36" s="18">
        <f t="shared" si="4"/>
        <v>0.4333333333</v>
      </c>
      <c r="D36" s="30"/>
      <c r="E36" s="30"/>
      <c r="F36" s="21">
        <f t="shared" si="2"/>
        <v>13.33795262</v>
      </c>
      <c r="G36" s="24">
        <f t="shared" si="3"/>
        <v>33</v>
      </c>
      <c r="H36" s="25"/>
    </row>
    <row r="37" ht="22.5" customHeight="1">
      <c r="A37" s="11">
        <v>19.0</v>
      </c>
      <c r="B37" s="11">
        <v>11.0</v>
      </c>
      <c r="C37" s="18">
        <f t="shared" si="4"/>
        <v>0.3666666667</v>
      </c>
      <c r="D37" s="29"/>
      <c r="E37" s="29"/>
      <c r="F37" s="21">
        <f t="shared" si="2"/>
        <v>13.44514307</v>
      </c>
      <c r="G37" s="27">
        <f t="shared" si="3"/>
        <v>34</v>
      </c>
      <c r="H37" s="25"/>
    </row>
    <row r="38" ht="22.5" customHeight="1">
      <c r="A38" s="11">
        <v>18.0</v>
      </c>
      <c r="B38" s="11">
        <v>12.0</v>
      </c>
      <c r="C38" s="18">
        <f t="shared" si="4"/>
        <v>0.4</v>
      </c>
      <c r="D38" s="30"/>
      <c r="E38" s="30"/>
      <c r="F38" s="21">
        <f t="shared" si="2"/>
        <v>13.54542048</v>
      </c>
      <c r="G38" s="24">
        <f t="shared" si="3"/>
        <v>35</v>
      </c>
      <c r="H38" s="25"/>
    </row>
    <row r="39" ht="22.5" customHeight="1">
      <c r="A39" s="11">
        <v>18.0</v>
      </c>
      <c r="B39" s="11">
        <v>12.0</v>
      </c>
      <c r="C39" s="18">
        <f t="shared" si="4"/>
        <v>0.4</v>
      </c>
      <c r="D39" s="29"/>
      <c r="E39" s="29"/>
      <c r="F39" s="21">
        <f t="shared" si="2"/>
        <v>13.6392307</v>
      </c>
      <c r="G39" s="27">
        <f t="shared" si="3"/>
        <v>36</v>
      </c>
      <c r="H39" s="25"/>
    </row>
    <row r="40" ht="22.5" customHeight="1">
      <c r="A40" s="11">
        <v>18.0</v>
      </c>
      <c r="B40" s="11">
        <v>12.0</v>
      </c>
      <c r="C40" s="18">
        <f t="shared" si="4"/>
        <v>0.4</v>
      </c>
      <c r="D40" s="30"/>
      <c r="E40" s="30"/>
      <c r="F40" s="21">
        <f t="shared" si="2"/>
        <v>13.72699082</v>
      </c>
      <c r="G40" s="24">
        <f t="shared" si="3"/>
        <v>37</v>
      </c>
      <c r="H40" s="25"/>
    </row>
    <row r="41" ht="22.5" customHeight="1">
      <c r="A41" s="11">
        <v>17.0</v>
      </c>
      <c r="B41" s="11">
        <v>13.0</v>
      </c>
      <c r="C41" s="18">
        <f t="shared" si="4"/>
        <v>0.4333333333</v>
      </c>
      <c r="D41" s="29"/>
      <c r="E41" s="29"/>
      <c r="F41" s="21">
        <f t="shared" si="2"/>
        <v>13.80909102</v>
      </c>
      <c r="G41" s="27">
        <f t="shared" si="3"/>
        <v>38</v>
      </c>
      <c r="H41" s="25"/>
    </row>
    <row r="42" ht="22.5" customHeight="1">
      <c r="A42" s="11">
        <v>16.0</v>
      </c>
      <c r="B42" s="11">
        <v>14.0</v>
      </c>
      <c r="C42" s="18">
        <f t="shared" si="4"/>
        <v>0.4666666667</v>
      </c>
      <c r="D42" s="30"/>
      <c r="E42" s="30"/>
      <c r="F42" s="21">
        <f t="shared" si="2"/>
        <v>13.88589633</v>
      </c>
      <c r="G42" s="24">
        <f t="shared" si="3"/>
        <v>39</v>
      </c>
      <c r="H42" s="25"/>
    </row>
    <row r="43" ht="22.5" customHeight="1">
      <c r="A43" s="11">
        <v>16.0</v>
      </c>
      <c r="B43" s="11">
        <v>14.0</v>
      </c>
      <c r="C43" s="18">
        <f t="shared" si="4"/>
        <v>0.4666666667</v>
      </c>
      <c r="D43" s="29"/>
      <c r="E43" s="29"/>
      <c r="F43" s="21">
        <f t="shared" si="2"/>
        <v>13.95774823</v>
      </c>
      <c r="G43" s="27">
        <f t="shared" si="3"/>
        <v>40</v>
      </c>
      <c r="H43" s="25"/>
    </row>
    <row r="44" ht="22.5" customHeight="1">
      <c r="A44" s="11">
        <v>16.0</v>
      </c>
      <c r="B44" s="11">
        <v>14.0</v>
      </c>
      <c r="C44" s="18">
        <f t="shared" si="4"/>
        <v>0.4666666667</v>
      </c>
      <c r="D44" s="30"/>
      <c r="E44" s="30"/>
      <c r="F44" s="21">
        <f t="shared" si="2"/>
        <v>14.02496619</v>
      </c>
      <c r="G44" s="24">
        <f t="shared" si="3"/>
        <v>41</v>
      </c>
      <c r="H44" s="25"/>
    </row>
    <row r="45" ht="22.5" customHeight="1">
      <c r="A45" s="11">
        <v>15.0</v>
      </c>
      <c r="B45" s="11">
        <v>15.0</v>
      </c>
      <c r="C45" s="18">
        <f t="shared" si="4"/>
        <v>0.5</v>
      </c>
      <c r="D45" s="29"/>
      <c r="E45" s="29"/>
      <c r="F45" s="21">
        <f t="shared" si="2"/>
        <v>14.08784906</v>
      </c>
      <c r="G45" s="27">
        <f t="shared" si="3"/>
        <v>42</v>
      </c>
      <c r="H45" s="25"/>
    </row>
    <row r="46" ht="22.5" customHeight="1">
      <c r="A46" s="11">
        <v>15.0</v>
      </c>
      <c r="B46" s="11">
        <v>15.0</v>
      </c>
      <c r="C46" s="18">
        <f t="shared" si="4"/>
        <v>0.5</v>
      </c>
      <c r="D46" s="30"/>
      <c r="E46" s="30"/>
      <c r="F46" s="21">
        <f t="shared" si="2"/>
        <v>14.14667642</v>
      </c>
      <c r="G46" s="24">
        <f t="shared" si="3"/>
        <v>43</v>
      </c>
      <c r="H46" s="25"/>
    </row>
    <row r="47" ht="22.5" customHeight="1">
      <c r="A47" s="11">
        <v>16.0</v>
      </c>
      <c r="B47" s="11">
        <v>14.0</v>
      </c>
      <c r="C47" s="18">
        <f t="shared" si="4"/>
        <v>0.4666666667</v>
      </c>
      <c r="D47" s="29"/>
      <c r="E47" s="29"/>
      <c r="F47" s="21">
        <f t="shared" si="2"/>
        <v>14.20170983</v>
      </c>
      <c r="G47" s="27">
        <f t="shared" si="3"/>
        <v>44</v>
      </c>
      <c r="H47" s="25"/>
    </row>
    <row r="48" ht="22.5" customHeight="1">
      <c r="A48" s="11">
        <v>15.0</v>
      </c>
      <c r="B48" s="11">
        <v>15.0</v>
      </c>
      <c r="C48" s="18">
        <f t="shared" si="4"/>
        <v>0.5</v>
      </c>
      <c r="D48" s="30"/>
      <c r="E48" s="30"/>
      <c r="F48" s="21">
        <f t="shared" si="2"/>
        <v>14.25319397</v>
      </c>
      <c r="G48" s="24">
        <f t="shared" si="3"/>
        <v>45</v>
      </c>
      <c r="H48" s="25"/>
    </row>
    <row r="49" ht="22.5" customHeight="1">
      <c r="A49" s="11">
        <v>15.0</v>
      </c>
      <c r="B49" s="11">
        <v>15.0</v>
      </c>
      <c r="C49" s="18">
        <f t="shared" si="4"/>
        <v>0.5</v>
      </c>
      <c r="F49" s="21">
        <f t="shared" si="2"/>
        <v>14.30135775</v>
      </c>
      <c r="G49" s="11">
        <v>46.0</v>
      </c>
    </row>
    <row r="50" ht="22.5" customHeight="1">
      <c r="A50" s="11">
        <v>16.0</v>
      </c>
      <c r="B50" s="11">
        <v>14.0</v>
      </c>
      <c r="C50" s="18">
        <f t="shared" si="4"/>
        <v>0.4666666667</v>
      </c>
      <c r="F50" s="21">
        <f t="shared" si="2"/>
        <v>14.34641529</v>
      </c>
      <c r="G50" s="11">
        <v>47.0</v>
      </c>
    </row>
    <row r="51" ht="22.5" customHeight="1">
      <c r="A51" s="11">
        <v>16.0</v>
      </c>
      <c r="B51" s="11">
        <v>14.0</v>
      </c>
      <c r="C51" s="18">
        <f t="shared" si="4"/>
        <v>0.4666666667</v>
      </c>
      <c r="F51" s="21">
        <f t="shared" si="2"/>
        <v>14.38856694</v>
      </c>
      <c r="G51" s="11">
        <v>48.0</v>
      </c>
    </row>
    <row r="52" ht="22.5" customHeight="1">
      <c r="A52" s="11">
        <v>15.0</v>
      </c>
      <c r="B52" s="11">
        <v>15.0</v>
      </c>
      <c r="C52" s="18">
        <f t="shared" si="4"/>
        <v>0.5</v>
      </c>
      <c r="F52" s="21">
        <f t="shared" si="2"/>
        <v>14.4280001</v>
      </c>
      <c r="G52" s="11">
        <v>49.0</v>
      </c>
    </row>
    <row r="53" ht="22.5" customHeight="1">
      <c r="A53" s="11">
        <v>15.0</v>
      </c>
      <c r="B53" s="11">
        <v>15.0</v>
      </c>
      <c r="C53" s="18">
        <f t="shared" si="4"/>
        <v>0.5</v>
      </c>
      <c r="F53" s="21">
        <f t="shared" si="2"/>
        <v>14.4648901</v>
      </c>
      <c r="G53" s="11">
        <v>50.0</v>
      </c>
    </row>
  </sheetData>
  <drawing r:id="rId1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6" width="22.63"/>
  </cols>
  <sheetData>
    <row r="1" ht="22.5" customHeight="1">
      <c r="A1" s="9" t="s">
        <v>0</v>
      </c>
      <c r="B1" s="9" t="s">
        <v>1</v>
      </c>
      <c r="C1" s="9" t="s">
        <v>18</v>
      </c>
      <c r="D1" s="9" t="s">
        <v>19</v>
      </c>
      <c r="E1" s="9" t="s">
        <v>20</v>
      </c>
      <c r="F1" s="9" t="s">
        <v>21</v>
      </c>
    </row>
    <row r="2" ht="22.5" customHeight="1">
      <c r="A2" s="31">
        <v>30.0</v>
      </c>
      <c r="B2" s="31">
        <v>0.0</v>
      </c>
      <c r="C2" s="31">
        <v>0.0</v>
      </c>
      <c r="D2" s="32">
        <f t="shared" ref="D2:D52" si="1">SUM(($F$4*(1-EXP(-C2*$F$2/$F$3)))*$F$3)</f>
        <v>0</v>
      </c>
      <c r="E2" s="31" t="s">
        <v>22</v>
      </c>
      <c r="F2" s="31">
        <v>2.0</v>
      </c>
    </row>
    <row r="3" ht="22.5" customHeight="1">
      <c r="A3" s="31">
        <v>29.0</v>
      </c>
      <c r="B3" s="31">
        <v>1.0</v>
      </c>
      <c r="C3" s="32">
        <f t="shared" ref="C3:C52" si="2">SUM(C2+1)</f>
        <v>1</v>
      </c>
      <c r="D3" s="32">
        <f t="shared" si="1"/>
        <v>0.9673952245</v>
      </c>
      <c r="E3" s="31" t="s">
        <v>7</v>
      </c>
      <c r="F3" s="31">
        <v>30.0</v>
      </c>
    </row>
    <row r="4" ht="22.5" customHeight="1">
      <c r="A4" s="31">
        <v>28.0</v>
      </c>
      <c r="B4" s="31">
        <v>2.0</v>
      </c>
      <c r="C4" s="32">
        <f t="shared" si="2"/>
        <v>2</v>
      </c>
      <c r="D4" s="32">
        <f t="shared" si="1"/>
        <v>1.872400214</v>
      </c>
      <c r="E4" s="31" t="s">
        <v>8</v>
      </c>
      <c r="F4" s="31">
        <v>0.5</v>
      </c>
    </row>
    <row r="5" ht="22.5" customHeight="1">
      <c r="A5" s="31">
        <v>26.0</v>
      </c>
      <c r="B5" s="31">
        <v>4.0</v>
      </c>
      <c r="C5" s="32">
        <f t="shared" si="2"/>
        <v>3</v>
      </c>
      <c r="D5" s="32">
        <f t="shared" si="1"/>
        <v>2.719038704</v>
      </c>
      <c r="E5" s="31" t="s">
        <v>23</v>
      </c>
      <c r="F5" s="33">
        <f>RSQ(B3:B52, D3:D52)</f>
        <v>0.8635534657</v>
      </c>
    </row>
    <row r="6" ht="22.5" customHeight="1">
      <c r="A6" s="31">
        <v>26.0</v>
      </c>
      <c r="B6" s="31">
        <v>4.0</v>
      </c>
      <c r="C6" s="32">
        <f t="shared" si="2"/>
        <v>4</v>
      </c>
      <c r="D6" s="32">
        <f t="shared" si="1"/>
        <v>3.511074925</v>
      </c>
      <c r="E6" s="31" t="s">
        <v>24</v>
      </c>
      <c r="F6" s="34">
        <f t="array" ref="F6">AVERAGE((ABS(D3:D52 - B3:B52)))</f>
        <v>1.657996371</v>
      </c>
    </row>
    <row r="7" ht="22.5" customHeight="1">
      <c r="A7" s="31">
        <v>25.0</v>
      </c>
      <c r="B7" s="31">
        <v>5.0</v>
      </c>
      <c r="C7" s="32">
        <f t="shared" si="2"/>
        <v>5</v>
      </c>
      <c r="D7" s="32">
        <f t="shared" si="1"/>
        <v>4.252030341</v>
      </c>
      <c r="E7" s="32"/>
      <c r="F7" s="32"/>
    </row>
    <row r="8" ht="22.5" customHeight="1">
      <c r="A8" s="31">
        <v>24.0</v>
      </c>
      <c r="B8" s="31">
        <v>6.0</v>
      </c>
      <c r="C8" s="32">
        <f t="shared" si="2"/>
        <v>6</v>
      </c>
      <c r="D8" s="32">
        <f t="shared" si="1"/>
        <v>4.945199309</v>
      </c>
      <c r="E8" s="32"/>
      <c r="F8" s="32"/>
    </row>
    <row r="9" ht="22.5" customHeight="1">
      <c r="A9" s="31">
        <v>23.0</v>
      </c>
      <c r="B9" s="31">
        <v>7.0</v>
      </c>
      <c r="C9" s="32">
        <f t="shared" si="2"/>
        <v>7</v>
      </c>
      <c r="D9" s="32">
        <f t="shared" si="1"/>
        <v>5.593663721</v>
      </c>
      <c r="E9" s="32"/>
      <c r="F9" s="32"/>
    </row>
    <row r="10" ht="22.5" customHeight="1">
      <c r="A10" s="31">
        <v>22.0</v>
      </c>
      <c r="B10" s="31">
        <v>8.0</v>
      </c>
      <c r="C10" s="32">
        <f t="shared" si="2"/>
        <v>8</v>
      </c>
      <c r="D10" s="32">
        <f t="shared" si="1"/>
        <v>6.200306707</v>
      </c>
      <c r="E10" s="32"/>
      <c r="F10" s="32"/>
    </row>
    <row r="11" ht="22.5" customHeight="1">
      <c r="A11" s="31">
        <v>23.0</v>
      </c>
      <c r="B11" s="31">
        <v>7.0</v>
      </c>
      <c r="C11" s="32">
        <f t="shared" si="2"/>
        <v>9</v>
      </c>
      <c r="D11" s="32">
        <f t="shared" si="1"/>
        <v>6.767825459</v>
      </c>
      <c r="E11" s="32"/>
      <c r="F11" s="32"/>
    </row>
    <row r="12" ht="22.5" customHeight="1">
      <c r="A12" s="31">
        <v>23.0</v>
      </c>
      <c r="B12" s="31">
        <v>7.0</v>
      </c>
      <c r="C12" s="32">
        <f t="shared" si="2"/>
        <v>10</v>
      </c>
      <c r="D12" s="32">
        <f t="shared" si="1"/>
        <v>7.298743215</v>
      </c>
      <c r="E12" s="32"/>
      <c r="F12" s="32"/>
    </row>
    <row r="13" ht="22.5" customHeight="1">
      <c r="A13" s="31">
        <v>23.0</v>
      </c>
      <c r="B13" s="31">
        <v>7.0</v>
      </c>
      <c r="C13" s="32">
        <f t="shared" si="2"/>
        <v>11</v>
      </c>
      <c r="D13" s="32">
        <f t="shared" si="1"/>
        <v>7.795420484</v>
      </c>
      <c r="E13" s="32"/>
      <c r="F13" s="32"/>
    </row>
    <row r="14" ht="22.5" customHeight="1">
      <c r="A14" s="31">
        <v>22.0</v>
      </c>
      <c r="B14" s="31">
        <v>8.0</v>
      </c>
      <c r="C14" s="32">
        <f t="shared" si="2"/>
        <v>12</v>
      </c>
      <c r="D14" s="32">
        <f t="shared" si="1"/>
        <v>8.260065538</v>
      </c>
      <c r="E14" s="32"/>
      <c r="F14" s="32"/>
    </row>
    <row r="15" ht="22.5" customHeight="1">
      <c r="A15" s="31">
        <v>21.0</v>
      </c>
      <c r="B15" s="31">
        <v>9.0</v>
      </c>
      <c r="C15" s="32">
        <f t="shared" si="2"/>
        <v>13</v>
      </c>
      <c r="D15" s="32">
        <f t="shared" si="1"/>
        <v>8.694744232</v>
      </c>
      <c r="E15" s="32"/>
      <c r="F15" s="32"/>
    </row>
    <row r="16" ht="22.5" customHeight="1">
      <c r="A16" s="31">
        <v>20.0</v>
      </c>
      <c r="B16" s="31">
        <v>10.0</v>
      </c>
      <c r="C16" s="32">
        <f t="shared" si="2"/>
        <v>14</v>
      </c>
      <c r="D16" s="32">
        <f t="shared" si="1"/>
        <v>9.101389187</v>
      </c>
      <c r="E16" s="32"/>
      <c r="F16" s="32"/>
    </row>
    <row r="17" ht="22.5" customHeight="1">
      <c r="A17" s="31">
        <v>20.0</v>
      </c>
      <c r="B17" s="31">
        <v>10.0</v>
      </c>
      <c r="C17" s="32">
        <f t="shared" si="2"/>
        <v>15</v>
      </c>
      <c r="D17" s="32">
        <f t="shared" si="1"/>
        <v>9.481808382</v>
      </c>
      <c r="E17" s="32"/>
      <c r="F17" s="32"/>
    </row>
    <row r="18" ht="22.5" customHeight="1">
      <c r="A18" s="31">
        <v>20.0</v>
      </c>
      <c r="B18" s="31">
        <v>10.0</v>
      </c>
      <c r="C18" s="32">
        <f t="shared" si="2"/>
        <v>16</v>
      </c>
      <c r="D18" s="32">
        <f t="shared" si="1"/>
        <v>9.837693197</v>
      </c>
      <c r="E18" s="32"/>
      <c r="F18" s="32"/>
    </row>
    <row r="19" ht="22.5" customHeight="1">
      <c r="A19" s="31">
        <v>20.0</v>
      </c>
      <c r="B19" s="31">
        <v>10.0</v>
      </c>
      <c r="C19" s="32">
        <f t="shared" si="2"/>
        <v>17</v>
      </c>
      <c r="D19" s="32">
        <f t="shared" si="1"/>
        <v>10.17062593</v>
      </c>
      <c r="E19" s="32"/>
      <c r="F19" s="32"/>
    </row>
    <row r="20" ht="22.5" customHeight="1">
      <c r="A20" s="31">
        <v>21.0</v>
      </c>
      <c r="B20" s="31">
        <v>9.0</v>
      </c>
      <c r="C20" s="32">
        <f t="shared" si="2"/>
        <v>18</v>
      </c>
      <c r="D20" s="32">
        <f t="shared" si="1"/>
        <v>10.48208682</v>
      </c>
      <c r="E20" s="32"/>
      <c r="F20" s="32"/>
    </row>
    <row r="21" ht="22.5" customHeight="1">
      <c r="A21" s="31">
        <v>20.0</v>
      </c>
      <c r="B21" s="31">
        <v>10.0</v>
      </c>
      <c r="C21" s="32">
        <f t="shared" si="2"/>
        <v>19</v>
      </c>
      <c r="D21" s="32">
        <f t="shared" si="1"/>
        <v>10.77346066</v>
      </c>
      <c r="E21" s="32"/>
      <c r="F21" s="32"/>
    </row>
    <row r="22" ht="22.5" customHeight="1">
      <c r="A22" s="31">
        <v>19.0</v>
      </c>
      <c r="B22" s="31">
        <v>11.0</v>
      </c>
      <c r="C22" s="32">
        <f t="shared" si="2"/>
        <v>20</v>
      </c>
      <c r="D22" s="32">
        <f t="shared" si="1"/>
        <v>11.04604293</v>
      </c>
      <c r="E22" s="32"/>
      <c r="F22" s="32"/>
    </row>
    <row r="23" ht="22.5" customHeight="1">
      <c r="A23" s="31">
        <v>21.0</v>
      </c>
      <c r="B23" s="31">
        <v>9.0</v>
      </c>
      <c r="C23" s="32">
        <f t="shared" si="2"/>
        <v>21</v>
      </c>
      <c r="D23" s="32">
        <f t="shared" si="1"/>
        <v>11.30104554</v>
      </c>
      <c r="E23" s="32"/>
      <c r="F23" s="32"/>
    </row>
    <row r="24" ht="22.5" customHeight="1">
      <c r="A24" s="31">
        <v>21.0</v>
      </c>
      <c r="B24" s="31">
        <v>9.0</v>
      </c>
      <c r="C24" s="32">
        <f t="shared" si="2"/>
        <v>22</v>
      </c>
      <c r="D24" s="32">
        <f t="shared" si="1"/>
        <v>11.53960227</v>
      </c>
      <c r="E24" s="32"/>
      <c r="F24" s="32"/>
    </row>
    <row r="25" ht="22.5" customHeight="1">
      <c r="A25" s="31">
        <v>20.0</v>
      </c>
      <c r="B25" s="31">
        <v>10.0</v>
      </c>
      <c r="C25" s="32">
        <f t="shared" si="2"/>
        <v>23</v>
      </c>
      <c r="D25" s="32">
        <f t="shared" si="1"/>
        <v>11.76277375</v>
      </c>
      <c r="E25" s="32"/>
      <c r="F25" s="32"/>
    </row>
    <row r="26" ht="22.5" customHeight="1">
      <c r="A26" s="31">
        <v>19.0</v>
      </c>
      <c r="B26" s="31">
        <v>11.0</v>
      </c>
      <c r="C26" s="32">
        <f t="shared" si="2"/>
        <v>24</v>
      </c>
      <c r="D26" s="32">
        <f t="shared" si="1"/>
        <v>11.97155223</v>
      </c>
      <c r="E26" s="32"/>
      <c r="F26" s="32"/>
    </row>
    <row r="27" ht="22.5" customHeight="1">
      <c r="A27" s="31">
        <v>19.0</v>
      </c>
      <c r="B27" s="31">
        <v>11.0</v>
      </c>
      <c r="C27" s="32">
        <f t="shared" si="2"/>
        <v>25</v>
      </c>
      <c r="D27" s="32">
        <f t="shared" si="1"/>
        <v>12.16686596</v>
      </c>
      <c r="E27" s="32"/>
      <c r="F27" s="32"/>
    </row>
    <row r="28" ht="22.5" customHeight="1">
      <c r="A28" s="31">
        <v>18.0</v>
      </c>
      <c r="B28" s="31">
        <v>12.0</v>
      </c>
      <c r="C28" s="32">
        <f t="shared" si="2"/>
        <v>26</v>
      </c>
      <c r="D28" s="32">
        <f t="shared" si="1"/>
        <v>12.34958331</v>
      </c>
      <c r="E28" s="32"/>
      <c r="F28" s="32"/>
    </row>
    <row r="29" ht="22.5" customHeight="1">
      <c r="A29" s="31">
        <v>18.0</v>
      </c>
      <c r="B29" s="31">
        <v>12.0</v>
      </c>
      <c r="C29" s="32">
        <f t="shared" si="2"/>
        <v>27</v>
      </c>
      <c r="D29" s="32">
        <f t="shared" si="1"/>
        <v>12.52051668</v>
      </c>
      <c r="E29" s="32"/>
      <c r="F29" s="32"/>
    </row>
    <row r="30" ht="22.5" customHeight="1">
      <c r="A30" s="31">
        <v>17.0</v>
      </c>
      <c r="B30" s="31">
        <v>13.0</v>
      </c>
      <c r="C30" s="32">
        <f t="shared" si="2"/>
        <v>28</v>
      </c>
      <c r="D30" s="32">
        <f t="shared" si="1"/>
        <v>12.68042603</v>
      </c>
      <c r="E30" s="32"/>
      <c r="F30" s="32"/>
    </row>
    <row r="31" ht="22.5" customHeight="1">
      <c r="A31" s="31">
        <v>16.0</v>
      </c>
      <c r="B31" s="31">
        <v>14.0</v>
      </c>
      <c r="C31" s="32">
        <f t="shared" si="2"/>
        <v>29</v>
      </c>
      <c r="D31" s="32">
        <f t="shared" si="1"/>
        <v>12.83002235</v>
      </c>
      <c r="E31" s="32"/>
      <c r="F31" s="32"/>
    </row>
    <row r="32" ht="22.5" customHeight="1">
      <c r="A32" s="31">
        <v>16.0</v>
      </c>
      <c r="B32" s="31">
        <v>14.0</v>
      </c>
      <c r="C32" s="32">
        <f t="shared" si="2"/>
        <v>30</v>
      </c>
      <c r="D32" s="32">
        <f t="shared" si="1"/>
        <v>12.96997075</v>
      </c>
      <c r="E32" s="32"/>
      <c r="F32" s="32"/>
    </row>
    <row r="33" ht="22.5" customHeight="1">
      <c r="A33" s="31">
        <v>17.0</v>
      </c>
      <c r="B33" s="31">
        <v>13.0</v>
      </c>
      <c r="C33" s="32">
        <f t="shared" si="2"/>
        <v>31</v>
      </c>
      <c r="D33" s="32">
        <f t="shared" si="1"/>
        <v>13.10089346</v>
      </c>
      <c r="E33" s="32"/>
      <c r="F33" s="32"/>
    </row>
    <row r="34" ht="22.5" customHeight="1">
      <c r="A34" s="31">
        <v>15.0</v>
      </c>
      <c r="B34" s="31">
        <v>15.0</v>
      </c>
      <c r="C34" s="32">
        <f t="shared" si="2"/>
        <v>32</v>
      </c>
      <c r="D34" s="32">
        <f t="shared" si="1"/>
        <v>13.22337256</v>
      </c>
      <c r="E34" s="32"/>
      <c r="F34" s="32"/>
    </row>
    <row r="35" ht="22.5" customHeight="1">
      <c r="A35" s="31">
        <v>14.0</v>
      </c>
      <c r="B35" s="31">
        <v>16.0</v>
      </c>
      <c r="C35" s="32">
        <f t="shared" si="2"/>
        <v>33</v>
      </c>
      <c r="D35" s="32">
        <f t="shared" si="1"/>
        <v>13.33795262</v>
      </c>
      <c r="E35" s="32"/>
      <c r="F35" s="32"/>
    </row>
    <row r="36" ht="22.5" customHeight="1">
      <c r="A36" s="31">
        <v>13.0</v>
      </c>
      <c r="B36" s="31">
        <v>17.0</v>
      </c>
      <c r="C36" s="32">
        <f t="shared" si="2"/>
        <v>34</v>
      </c>
      <c r="D36" s="32">
        <f t="shared" si="1"/>
        <v>13.44514307</v>
      </c>
      <c r="E36" s="32"/>
      <c r="F36" s="32"/>
    </row>
    <row r="37" ht="22.5" customHeight="1">
      <c r="A37" s="31">
        <v>15.0</v>
      </c>
      <c r="B37" s="31">
        <v>15.0</v>
      </c>
      <c r="C37" s="32">
        <f t="shared" si="2"/>
        <v>35</v>
      </c>
      <c r="D37" s="32">
        <f t="shared" si="1"/>
        <v>13.54542048</v>
      </c>
      <c r="E37" s="32"/>
      <c r="F37" s="32"/>
    </row>
    <row r="38" ht="22.5" customHeight="1">
      <c r="A38" s="31">
        <v>14.0</v>
      </c>
      <c r="B38" s="31">
        <v>16.0</v>
      </c>
      <c r="C38" s="32">
        <f t="shared" si="2"/>
        <v>36</v>
      </c>
      <c r="D38" s="32">
        <f t="shared" si="1"/>
        <v>13.6392307</v>
      </c>
      <c r="E38" s="32"/>
      <c r="F38" s="32"/>
    </row>
    <row r="39" ht="22.5" customHeight="1">
      <c r="A39" s="31">
        <v>12.0</v>
      </c>
      <c r="B39" s="31">
        <v>18.0</v>
      </c>
      <c r="C39" s="32">
        <f t="shared" si="2"/>
        <v>37</v>
      </c>
      <c r="D39" s="32">
        <f t="shared" si="1"/>
        <v>13.72699082</v>
      </c>
      <c r="E39" s="32"/>
      <c r="F39" s="32"/>
    </row>
    <row r="40" ht="22.5" customHeight="1">
      <c r="A40" s="31">
        <v>11.0</v>
      </c>
      <c r="B40" s="31">
        <v>19.0</v>
      </c>
      <c r="C40" s="32">
        <f t="shared" si="2"/>
        <v>38</v>
      </c>
      <c r="D40" s="32">
        <f t="shared" si="1"/>
        <v>13.80909102</v>
      </c>
      <c r="E40" s="32"/>
      <c r="F40" s="32"/>
    </row>
    <row r="41" ht="22.5" customHeight="1">
      <c r="A41" s="31">
        <v>11.0</v>
      </c>
      <c r="B41" s="31">
        <v>19.0</v>
      </c>
      <c r="C41" s="32">
        <f t="shared" si="2"/>
        <v>39</v>
      </c>
      <c r="D41" s="32">
        <f t="shared" si="1"/>
        <v>13.88589633</v>
      </c>
      <c r="E41" s="32"/>
      <c r="F41" s="32"/>
    </row>
    <row r="42" ht="22.5" customHeight="1">
      <c r="A42" s="31">
        <v>11.0</v>
      </c>
      <c r="B42" s="31">
        <v>19.0</v>
      </c>
      <c r="C42" s="32">
        <f t="shared" si="2"/>
        <v>40</v>
      </c>
      <c r="D42" s="32">
        <f t="shared" si="1"/>
        <v>13.95774823</v>
      </c>
      <c r="E42" s="32"/>
      <c r="F42" s="32"/>
    </row>
    <row r="43" ht="22.5" customHeight="1">
      <c r="A43" s="31">
        <v>11.0</v>
      </c>
      <c r="B43" s="31">
        <v>19.0</v>
      </c>
      <c r="C43" s="32">
        <f t="shared" si="2"/>
        <v>41</v>
      </c>
      <c r="D43" s="32">
        <f t="shared" si="1"/>
        <v>14.02496619</v>
      </c>
      <c r="E43" s="32"/>
      <c r="F43" s="32"/>
    </row>
    <row r="44" ht="22.5" customHeight="1">
      <c r="A44" s="31">
        <v>13.0</v>
      </c>
      <c r="B44" s="31">
        <v>17.0</v>
      </c>
      <c r="C44" s="32">
        <f t="shared" si="2"/>
        <v>42</v>
      </c>
      <c r="D44" s="32">
        <f t="shared" si="1"/>
        <v>14.08784906</v>
      </c>
      <c r="E44" s="32"/>
      <c r="F44" s="32"/>
    </row>
    <row r="45" ht="22.5" customHeight="1">
      <c r="A45" s="31">
        <v>13.0</v>
      </c>
      <c r="B45" s="31">
        <v>17.0</v>
      </c>
      <c r="C45" s="32">
        <f t="shared" si="2"/>
        <v>43</v>
      </c>
      <c r="D45" s="32">
        <f t="shared" si="1"/>
        <v>14.14667642</v>
      </c>
      <c r="E45" s="32"/>
      <c r="F45" s="32"/>
    </row>
    <row r="46" ht="22.5" customHeight="1">
      <c r="A46" s="31">
        <v>12.0</v>
      </c>
      <c r="B46" s="31">
        <v>18.0</v>
      </c>
      <c r="C46" s="32">
        <f t="shared" si="2"/>
        <v>44</v>
      </c>
      <c r="D46" s="32">
        <f t="shared" si="1"/>
        <v>14.20170983</v>
      </c>
      <c r="E46" s="32"/>
      <c r="F46" s="32"/>
    </row>
    <row r="47" ht="22.5" customHeight="1">
      <c r="A47" s="31">
        <v>14.0</v>
      </c>
      <c r="B47" s="31">
        <v>16.0</v>
      </c>
      <c r="C47" s="32">
        <f t="shared" si="2"/>
        <v>45</v>
      </c>
      <c r="D47" s="32">
        <f t="shared" si="1"/>
        <v>14.25319397</v>
      </c>
      <c r="E47" s="32"/>
      <c r="F47" s="32"/>
    </row>
    <row r="48" ht="22.5" customHeight="1">
      <c r="A48" s="31">
        <v>14.0</v>
      </c>
      <c r="B48" s="31">
        <v>16.0</v>
      </c>
      <c r="C48" s="32">
        <f t="shared" si="2"/>
        <v>46</v>
      </c>
      <c r="D48" s="32">
        <f t="shared" si="1"/>
        <v>14.30135775</v>
      </c>
      <c r="E48" s="32"/>
      <c r="F48" s="32"/>
    </row>
    <row r="49" ht="22.5" customHeight="1">
      <c r="A49" s="31">
        <v>13.0</v>
      </c>
      <c r="B49" s="31">
        <v>17.0</v>
      </c>
      <c r="C49" s="32">
        <f t="shared" si="2"/>
        <v>47</v>
      </c>
      <c r="D49" s="32">
        <f t="shared" si="1"/>
        <v>14.34641529</v>
      </c>
      <c r="E49" s="32"/>
      <c r="F49" s="32"/>
    </row>
    <row r="50" ht="22.5" customHeight="1">
      <c r="A50" s="31">
        <v>12.0</v>
      </c>
      <c r="B50" s="31">
        <v>18.0</v>
      </c>
      <c r="C50" s="32">
        <f t="shared" si="2"/>
        <v>48</v>
      </c>
      <c r="D50" s="32">
        <f t="shared" si="1"/>
        <v>14.38856694</v>
      </c>
      <c r="E50" s="32"/>
      <c r="F50" s="32"/>
    </row>
    <row r="51" ht="22.5" customHeight="1">
      <c r="A51" s="31">
        <v>14.0</v>
      </c>
      <c r="B51" s="31">
        <v>16.0</v>
      </c>
      <c r="C51" s="32">
        <f t="shared" si="2"/>
        <v>49</v>
      </c>
      <c r="D51" s="32">
        <f t="shared" si="1"/>
        <v>14.4280001</v>
      </c>
      <c r="E51" s="32"/>
      <c r="F51" s="32"/>
    </row>
    <row r="52" ht="22.5" customHeight="1">
      <c r="A52" s="31">
        <v>15.0</v>
      </c>
      <c r="B52" s="31">
        <v>15.0</v>
      </c>
      <c r="C52" s="32">
        <f t="shared" si="2"/>
        <v>50</v>
      </c>
      <c r="D52" s="32">
        <f t="shared" si="1"/>
        <v>14.4648901</v>
      </c>
      <c r="E52" s="32"/>
      <c r="F52" s="32"/>
    </row>
  </sheetData>
  <drawing r:id="rId1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6" width="22.63"/>
  </cols>
  <sheetData>
    <row r="1" ht="22.5" customHeight="1">
      <c r="A1" s="9" t="s">
        <v>0</v>
      </c>
      <c r="B1" s="9" t="s">
        <v>1</v>
      </c>
      <c r="C1" s="9" t="s">
        <v>18</v>
      </c>
      <c r="D1" s="9" t="s">
        <v>19</v>
      </c>
      <c r="E1" s="9" t="s">
        <v>20</v>
      </c>
      <c r="F1" s="9" t="s">
        <v>21</v>
      </c>
    </row>
    <row r="2" ht="22.5" customHeight="1">
      <c r="A2" s="31">
        <v>30.0</v>
      </c>
      <c r="B2" s="31">
        <v>0.0</v>
      </c>
      <c r="C2" s="31">
        <v>0.0</v>
      </c>
      <c r="D2" s="32">
        <f t="shared" ref="D2:D52" si="1">SUM(($F$4*(1-EXP(-C2*$F$2/$F$3)))*$F$3)</f>
        <v>0</v>
      </c>
      <c r="E2" s="31" t="s">
        <v>22</v>
      </c>
      <c r="F2" s="31">
        <v>2.0</v>
      </c>
    </row>
    <row r="3" ht="22.5" customHeight="1">
      <c r="A3" s="31">
        <v>29.0</v>
      </c>
      <c r="B3" s="31">
        <v>1.0</v>
      </c>
      <c r="C3" s="32">
        <f t="shared" ref="C3:C52" si="2">SUM(C2+1)</f>
        <v>1</v>
      </c>
      <c r="D3" s="32">
        <f t="shared" si="1"/>
        <v>0.9673952245</v>
      </c>
      <c r="E3" s="31" t="s">
        <v>7</v>
      </c>
      <c r="F3" s="31">
        <v>30.0</v>
      </c>
    </row>
    <row r="4" ht="22.5" customHeight="1">
      <c r="A4" s="31">
        <v>27.0</v>
      </c>
      <c r="B4" s="31">
        <v>3.0</v>
      </c>
      <c r="C4" s="32">
        <f t="shared" si="2"/>
        <v>2</v>
      </c>
      <c r="D4" s="32">
        <f t="shared" si="1"/>
        <v>1.872400214</v>
      </c>
      <c r="E4" s="31" t="s">
        <v>8</v>
      </c>
      <c r="F4" s="31">
        <v>0.5</v>
      </c>
    </row>
    <row r="5" ht="22.5" customHeight="1">
      <c r="A5" s="31">
        <v>27.0</v>
      </c>
      <c r="B5" s="31">
        <v>3.0</v>
      </c>
      <c r="C5" s="32">
        <f t="shared" si="2"/>
        <v>3</v>
      </c>
      <c r="D5" s="32">
        <f t="shared" si="1"/>
        <v>2.719038704</v>
      </c>
      <c r="E5" s="31" t="s">
        <v>23</v>
      </c>
      <c r="F5" s="33">
        <f>RSQ(B3:B52, D3:D52)</f>
        <v>0.8467668425</v>
      </c>
    </row>
    <row r="6" ht="22.5" customHeight="1">
      <c r="A6" s="31">
        <v>27.0</v>
      </c>
      <c r="B6" s="31">
        <v>3.0</v>
      </c>
      <c r="C6" s="32">
        <f t="shared" si="2"/>
        <v>4</v>
      </c>
      <c r="D6" s="32">
        <f t="shared" si="1"/>
        <v>3.511074925</v>
      </c>
      <c r="E6" s="31" t="s">
        <v>24</v>
      </c>
      <c r="F6" s="34">
        <f t="array" ref="F6">AVERAGE((ABS(D3:D52 - B3:B52)))</f>
        <v>1.644384439</v>
      </c>
    </row>
    <row r="7" ht="22.5" customHeight="1">
      <c r="A7" s="31">
        <v>26.0</v>
      </c>
      <c r="B7" s="31">
        <v>4.0</v>
      </c>
      <c r="C7" s="32">
        <f t="shared" si="2"/>
        <v>5</v>
      </c>
      <c r="D7" s="32">
        <f t="shared" si="1"/>
        <v>4.252030341</v>
      </c>
      <c r="E7" s="32"/>
      <c r="F7" s="32"/>
    </row>
    <row r="8" ht="22.5" customHeight="1">
      <c r="A8" s="31">
        <v>26.0</v>
      </c>
      <c r="B8" s="31">
        <v>4.0</v>
      </c>
      <c r="C8" s="32">
        <f t="shared" si="2"/>
        <v>6</v>
      </c>
      <c r="D8" s="32">
        <f t="shared" si="1"/>
        <v>4.945199309</v>
      </c>
      <c r="E8" s="32"/>
      <c r="F8" s="32"/>
    </row>
    <row r="9" ht="22.5" customHeight="1">
      <c r="A9" s="31">
        <v>25.0</v>
      </c>
      <c r="B9" s="31">
        <v>5.0</v>
      </c>
      <c r="C9" s="32">
        <f t="shared" si="2"/>
        <v>7</v>
      </c>
      <c r="D9" s="32">
        <f t="shared" si="1"/>
        <v>5.593663721</v>
      </c>
      <c r="E9" s="32"/>
      <c r="F9" s="32"/>
    </row>
    <row r="10" ht="22.5" customHeight="1">
      <c r="A10" s="31">
        <v>24.0</v>
      </c>
      <c r="B10" s="31">
        <v>6.0</v>
      </c>
      <c r="C10" s="32">
        <f t="shared" si="2"/>
        <v>8</v>
      </c>
      <c r="D10" s="32">
        <f t="shared" si="1"/>
        <v>6.200306707</v>
      </c>
      <c r="E10" s="32"/>
      <c r="F10" s="32"/>
    </row>
    <row r="11" ht="22.5" customHeight="1">
      <c r="A11" s="31">
        <v>23.0</v>
      </c>
      <c r="B11" s="31">
        <v>7.0</v>
      </c>
      <c r="C11" s="32">
        <f t="shared" si="2"/>
        <v>9</v>
      </c>
      <c r="D11" s="32">
        <f t="shared" si="1"/>
        <v>6.767825459</v>
      </c>
      <c r="E11" s="32"/>
      <c r="F11" s="32"/>
    </row>
    <row r="12" ht="22.5" customHeight="1">
      <c r="A12" s="31">
        <v>21.0</v>
      </c>
      <c r="B12" s="31">
        <v>9.0</v>
      </c>
      <c r="C12" s="32">
        <f t="shared" si="2"/>
        <v>10</v>
      </c>
      <c r="D12" s="32">
        <f t="shared" si="1"/>
        <v>7.298743215</v>
      </c>
      <c r="E12" s="32"/>
      <c r="F12" s="32"/>
    </row>
    <row r="13" ht="22.5" customHeight="1">
      <c r="A13" s="31">
        <v>21.0</v>
      </c>
      <c r="B13" s="31">
        <v>9.0</v>
      </c>
      <c r="C13" s="32">
        <f t="shared" si="2"/>
        <v>11</v>
      </c>
      <c r="D13" s="32">
        <f t="shared" si="1"/>
        <v>7.795420484</v>
      </c>
      <c r="E13" s="32"/>
      <c r="F13" s="32"/>
    </row>
    <row r="14" ht="22.5" customHeight="1">
      <c r="A14" s="31">
        <v>21.0</v>
      </c>
      <c r="B14" s="31">
        <v>9.0</v>
      </c>
      <c r="C14" s="32">
        <f t="shared" si="2"/>
        <v>12</v>
      </c>
      <c r="D14" s="32">
        <f t="shared" si="1"/>
        <v>8.260065538</v>
      </c>
      <c r="E14" s="32"/>
      <c r="F14" s="32"/>
    </row>
    <row r="15" ht="22.5" customHeight="1">
      <c r="A15" s="31">
        <v>21.0</v>
      </c>
      <c r="B15" s="31">
        <v>9.0</v>
      </c>
      <c r="C15" s="32">
        <f t="shared" si="2"/>
        <v>13</v>
      </c>
      <c r="D15" s="32">
        <f t="shared" si="1"/>
        <v>8.694744232</v>
      </c>
      <c r="E15" s="32"/>
      <c r="F15" s="32"/>
    </row>
    <row r="16" ht="22.5" customHeight="1">
      <c r="A16" s="31">
        <v>19.0</v>
      </c>
      <c r="B16" s="31">
        <v>11.0</v>
      </c>
      <c r="C16" s="32">
        <f t="shared" si="2"/>
        <v>14</v>
      </c>
      <c r="D16" s="32">
        <f t="shared" si="1"/>
        <v>9.101389187</v>
      </c>
      <c r="E16" s="32"/>
      <c r="F16" s="32"/>
    </row>
    <row r="17" ht="22.5" customHeight="1">
      <c r="A17" s="31">
        <v>17.0</v>
      </c>
      <c r="B17" s="31">
        <v>13.0</v>
      </c>
      <c r="C17" s="32">
        <f t="shared" si="2"/>
        <v>15</v>
      </c>
      <c r="D17" s="32">
        <f t="shared" si="1"/>
        <v>9.481808382</v>
      </c>
      <c r="E17" s="32"/>
      <c r="F17" s="32"/>
    </row>
    <row r="18" ht="22.5" customHeight="1">
      <c r="A18" s="31">
        <v>18.0</v>
      </c>
      <c r="B18" s="31">
        <v>12.0</v>
      </c>
      <c r="C18" s="32">
        <f t="shared" si="2"/>
        <v>16</v>
      </c>
      <c r="D18" s="32">
        <f t="shared" si="1"/>
        <v>9.837693197</v>
      </c>
      <c r="E18" s="32"/>
      <c r="F18" s="32"/>
    </row>
    <row r="19" ht="22.5" customHeight="1">
      <c r="A19" s="31">
        <v>18.0</v>
      </c>
      <c r="B19" s="31">
        <v>12.0</v>
      </c>
      <c r="C19" s="32">
        <f t="shared" si="2"/>
        <v>17</v>
      </c>
      <c r="D19" s="32">
        <f t="shared" si="1"/>
        <v>10.17062593</v>
      </c>
      <c r="E19" s="32"/>
      <c r="F19" s="32"/>
    </row>
    <row r="20" ht="22.5" customHeight="1">
      <c r="A20" s="31">
        <v>18.0</v>
      </c>
      <c r="B20" s="31">
        <v>12.0</v>
      </c>
      <c r="C20" s="32">
        <f t="shared" si="2"/>
        <v>18</v>
      </c>
      <c r="D20" s="32">
        <f t="shared" si="1"/>
        <v>10.48208682</v>
      </c>
      <c r="E20" s="32"/>
      <c r="F20" s="32"/>
    </row>
    <row r="21" ht="22.5" customHeight="1">
      <c r="A21" s="31">
        <v>18.0</v>
      </c>
      <c r="B21" s="31">
        <v>12.0</v>
      </c>
      <c r="C21" s="32">
        <f t="shared" si="2"/>
        <v>19</v>
      </c>
      <c r="D21" s="32">
        <f t="shared" si="1"/>
        <v>10.77346066</v>
      </c>
      <c r="E21" s="32"/>
      <c r="F21" s="32"/>
    </row>
    <row r="22" ht="22.5" customHeight="1">
      <c r="A22" s="31">
        <v>17.0</v>
      </c>
      <c r="B22" s="31">
        <v>13.0</v>
      </c>
      <c r="C22" s="32">
        <f t="shared" si="2"/>
        <v>20</v>
      </c>
      <c r="D22" s="32">
        <f t="shared" si="1"/>
        <v>11.04604293</v>
      </c>
      <c r="E22" s="32"/>
      <c r="F22" s="32"/>
    </row>
    <row r="23" ht="22.5" customHeight="1">
      <c r="A23" s="31">
        <v>16.0</v>
      </c>
      <c r="B23" s="31">
        <v>14.0</v>
      </c>
      <c r="C23" s="32">
        <f t="shared" si="2"/>
        <v>21</v>
      </c>
      <c r="D23" s="32">
        <f t="shared" si="1"/>
        <v>11.30104554</v>
      </c>
      <c r="E23" s="32"/>
      <c r="F23" s="32"/>
    </row>
    <row r="24" ht="22.5" customHeight="1">
      <c r="A24" s="31">
        <v>16.0</v>
      </c>
      <c r="B24" s="31">
        <v>14.0</v>
      </c>
      <c r="C24" s="32">
        <f t="shared" si="2"/>
        <v>22</v>
      </c>
      <c r="D24" s="32">
        <f t="shared" si="1"/>
        <v>11.53960227</v>
      </c>
      <c r="E24" s="32"/>
      <c r="F24" s="32"/>
    </row>
    <row r="25" ht="22.5" customHeight="1">
      <c r="A25" s="31">
        <v>16.0</v>
      </c>
      <c r="B25" s="31">
        <v>14.0</v>
      </c>
      <c r="C25" s="32">
        <f t="shared" si="2"/>
        <v>23</v>
      </c>
      <c r="D25" s="32">
        <f t="shared" si="1"/>
        <v>11.76277375</v>
      </c>
      <c r="E25" s="32"/>
      <c r="F25" s="32"/>
    </row>
    <row r="26" ht="22.5" customHeight="1">
      <c r="A26" s="31">
        <v>16.0</v>
      </c>
      <c r="B26" s="31">
        <v>14.0</v>
      </c>
      <c r="C26" s="32">
        <f t="shared" si="2"/>
        <v>24</v>
      </c>
      <c r="D26" s="32">
        <f t="shared" si="1"/>
        <v>11.97155223</v>
      </c>
      <c r="E26" s="32"/>
      <c r="F26" s="32"/>
    </row>
    <row r="27" ht="22.5" customHeight="1">
      <c r="A27" s="31">
        <v>16.0</v>
      </c>
      <c r="B27" s="31">
        <v>14.0</v>
      </c>
      <c r="C27" s="32">
        <f t="shared" si="2"/>
        <v>25</v>
      </c>
      <c r="D27" s="32">
        <f t="shared" si="1"/>
        <v>12.16686596</v>
      </c>
      <c r="E27" s="32"/>
      <c r="F27" s="32"/>
    </row>
    <row r="28" ht="22.5" customHeight="1">
      <c r="A28" s="31">
        <v>15.0</v>
      </c>
      <c r="B28" s="31">
        <v>15.0</v>
      </c>
      <c r="C28" s="32">
        <f t="shared" si="2"/>
        <v>26</v>
      </c>
      <c r="D28" s="32">
        <f t="shared" si="1"/>
        <v>12.34958331</v>
      </c>
      <c r="E28" s="32"/>
      <c r="F28" s="32"/>
    </row>
    <row r="29" ht="22.5" customHeight="1">
      <c r="A29" s="31">
        <v>16.0</v>
      </c>
      <c r="B29" s="31">
        <v>14.0</v>
      </c>
      <c r="C29" s="32">
        <f t="shared" si="2"/>
        <v>27</v>
      </c>
      <c r="D29" s="32">
        <f t="shared" si="1"/>
        <v>12.52051668</v>
      </c>
      <c r="E29" s="32"/>
      <c r="F29" s="32"/>
    </row>
    <row r="30" ht="22.5" customHeight="1">
      <c r="A30" s="31">
        <v>16.0</v>
      </c>
      <c r="B30" s="31">
        <v>14.0</v>
      </c>
      <c r="C30" s="32">
        <f t="shared" si="2"/>
        <v>28</v>
      </c>
      <c r="D30" s="32">
        <f t="shared" si="1"/>
        <v>12.68042603</v>
      </c>
      <c r="E30" s="32"/>
      <c r="F30" s="32"/>
    </row>
    <row r="31" ht="22.5" customHeight="1">
      <c r="A31" s="31">
        <v>17.0</v>
      </c>
      <c r="B31" s="31">
        <v>13.0</v>
      </c>
      <c r="C31" s="32">
        <f t="shared" si="2"/>
        <v>29</v>
      </c>
      <c r="D31" s="32">
        <f t="shared" si="1"/>
        <v>12.83002235</v>
      </c>
      <c r="E31" s="32"/>
      <c r="F31" s="32"/>
    </row>
    <row r="32" ht="22.5" customHeight="1">
      <c r="A32" s="31">
        <v>16.0</v>
      </c>
      <c r="B32" s="31">
        <v>14.0</v>
      </c>
      <c r="C32" s="32">
        <f t="shared" si="2"/>
        <v>30</v>
      </c>
      <c r="D32" s="32">
        <f t="shared" si="1"/>
        <v>12.96997075</v>
      </c>
      <c r="E32" s="32"/>
      <c r="F32" s="32"/>
    </row>
    <row r="33" ht="22.5" customHeight="1">
      <c r="A33" s="31">
        <v>17.0</v>
      </c>
      <c r="B33" s="31">
        <v>13.0</v>
      </c>
      <c r="C33" s="32">
        <f t="shared" si="2"/>
        <v>31</v>
      </c>
      <c r="D33" s="32">
        <f t="shared" si="1"/>
        <v>13.10089346</v>
      </c>
      <c r="E33" s="32"/>
      <c r="F33" s="32"/>
    </row>
    <row r="34" ht="22.5" customHeight="1">
      <c r="A34" s="31">
        <v>17.0</v>
      </c>
      <c r="B34" s="31">
        <v>13.0</v>
      </c>
      <c r="C34" s="32">
        <f t="shared" si="2"/>
        <v>32</v>
      </c>
      <c r="D34" s="32">
        <f t="shared" si="1"/>
        <v>13.22337256</v>
      </c>
      <c r="E34" s="32"/>
      <c r="F34" s="32"/>
    </row>
    <row r="35" ht="22.5" customHeight="1">
      <c r="A35" s="31">
        <v>18.0</v>
      </c>
      <c r="B35" s="31">
        <v>12.0</v>
      </c>
      <c r="C35" s="32">
        <f t="shared" si="2"/>
        <v>33</v>
      </c>
      <c r="D35" s="32">
        <f t="shared" si="1"/>
        <v>13.33795262</v>
      </c>
      <c r="E35" s="32"/>
      <c r="F35" s="32"/>
    </row>
    <row r="36" ht="22.5" customHeight="1">
      <c r="A36" s="31">
        <v>19.0</v>
      </c>
      <c r="B36" s="31">
        <v>11.0</v>
      </c>
      <c r="C36" s="32">
        <f t="shared" si="2"/>
        <v>34</v>
      </c>
      <c r="D36" s="32">
        <f t="shared" si="1"/>
        <v>13.44514307</v>
      </c>
      <c r="E36" s="32"/>
      <c r="F36" s="32"/>
    </row>
    <row r="37" ht="22.5" customHeight="1">
      <c r="A37" s="31">
        <v>19.0</v>
      </c>
      <c r="B37" s="31">
        <v>11.0</v>
      </c>
      <c r="C37" s="32">
        <f t="shared" si="2"/>
        <v>35</v>
      </c>
      <c r="D37" s="32">
        <f t="shared" si="1"/>
        <v>13.54542048</v>
      </c>
      <c r="E37" s="32"/>
      <c r="F37" s="32"/>
    </row>
    <row r="38" ht="22.5" customHeight="1">
      <c r="A38" s="31">
        <v>19.0</v>
      </c>
      <c r="B38" s="31">
        <v>11.0</v>
      </c>
      <c r="C38" s="32">
        <f t="shared" si="2"/>
        <v>36</v>
      </c>
      <c r="D38" s="32">
        <f t="shared" si="1"/>
        <v>13.6392307</v>
      </c>
      <c r="E38" s="32"/>
      <c r="F38" s="32"/>
    </row>
    <row r="39" ht="22.5" customHeight="1">
      <c r="A39" s="31">
        <v>18.0</v>
      </c>
      <c r="B39" s="31">
        <v>12.0</v>
      </c>
      <c r="C39" s="32">
        <f t="shared" si="2"/>
        <v>37</v>
      </c>
      <c r="D39" s="32">
        <f t="shared" si="1"/>
        <v>13.72699082</v>
      </c>
      <c r="E39" s="32"/>
      <c r="F39" s="32"/>
    </row>
    <row r="40" ht="22.5" customHeight="1">
      <c r="A40" s="31">
        <v>18.0</v>
      </c>
      <c r="B40" s="31">
        <v>12.0</v>
      </c>
      <c r="C40" s="32">
        <f t="shared" si="2"/>
        <v>38</v>
      </c>
      <c r="D40" s="32">
        <f t="shared" si="1"/>
        <v>13.80909102</v>
      </c>
      <c r="E40" s="32"/>
      <c r="F40" s="32"/>
    </row>
    <row r="41" ht="22.5" customHeight="1">
      <c r="A41" s="31">
        <v>17.0</v>
      </c>
      <c r="B41" s="31">
        <v>13.0</v>
      </c>
      <c r="C41" s="32">
        <f t="shared" si="2"/>
        <v>39</v>
      </c>
      <c r="D41" s="32">
        <f t="shared" si="1"/>
        <v>13.88589633</v>
      </c>
      <c r="E41" s="32"/>
      <c r="F41" s="32"/>
    </row>
    <row r="42" ht="22.5" customHeight="1">
      <c r="A42" s="31">
        <v>17.0</v>
      </c>
      <c r="B42" s="31">
        <v>13.0</v>
      </c>
      <c r="C42" s="32">
        <f t="shared" si="2"/>
        <v>40</v>
      </c>
      <c r="D42" s="32">
        <f t="shared" si="1"/>
        <v>13.95774823</v>
      </c>
      <c r="E42" s="32"/>
      <c r="F42" s="32"/>
    </row>
    <row r="43" ht="22.5" customHeight="1">
      <c r="A43" s="31">
        <v>16.0</v>
      </c>
      <c r="B43" s="31">
        <v>14.0</v>
      </c>
      <c r="C43" s="32">
        <f t="shared" si="2"/>
        <v>41</v>
      </c>
      <c r="D43" s="32">
        <f t="shared" si="1"/>
        <v>14.02496619</v>
      </c>
      <c r="E43" s="32"/>
      <c r="F43" s="32"/>
    </row>
    <row r="44" ht="22.5" customHeight="1">
      <c r="A44" s="31">
        <v>15.0</v>
      </c>
      <c r="B44" s="31">
        <v>15.0</v>
      </c>
      <c r="C44" s="32">
        <f t="shared" si="2"/>
        <v>42</v>
      </c>
      <c r="D44" s="32">
        <f t="shared" si="1"/>
        <v>14.08784906</v>
      </c>
      <c r="E44" s="32"/>
      <c r="F44" s="32"/>
    </row>
    <row r="45" ht="22.5" customHeight="1">
      <c r="A45" s="31">
        <v>13.0</v>
      </c>
      <c r="B45" s="31">
        <v>17.0</v>
      </c>
      <c r="C45" s="32">
        <f t="shared" si="2"/>
        <v>43</v>
      </c>
      <c r="D45" s="32">
        <f t="shared" si="1"/>
        <v>14.14667642</v>
      </c>
      <c r="E45" s="32"/>
      <c r="F45" s="32"/>
    </row>
    <row r="46" ht="22.5" customHeight="1">
      <c r="A46" s="31">
        <v>13.0</v>
      </c>
      <c r="B46" s="31">
        <v>17.0</v>
      </c>
      <c r="C46" s="32">
        <f t="shared" si="2"/>
        <v>44</v>
      </c>
      <c r="D46" s="32">
        <f t="shared" si="1"/>
        <v>14.20170983</v>
      </c>
      <c r="E46" s="32"/>
      <c r="F46" s="32"/>
    </row>
    <row r="47" ht="22.5" customHeight="1">
      <c r="A47" s="31">
        <v>13.0</v>
      </c>
      <c r="B47" s="31">
        <v>17.0</v>
      </c>
      <c r="C47" s="32">
        <f t="shared" si="2"/>
        <v>45</v>
      </c>
      <c r="D47" s="32">
        <f t="shared" si="1"/>
        <v>14.25319397</v>
      </c>
      <c r="E47" s="32"/>
      <c r="F47" s="32"/>
    </row>
    <row r="48" ht="22.5" customHeight="1">
      <c r="A48" s="31">
        <v>12.0</v>
      </c>
      <c r="B48" s="31">
        <v>18.0</v>
      </c>
      <c r="C48" s="32">
        <f t="shared" si="2"/>
        <v>46</v>
      </c>
      <c r="D48" s="32">
        <f t="shared" si="1"/>
        <v>14.30135775</v>
      </c>
      <c r="E48" s="32"/>
      <c r="F48" s="32"/>
    </row>
    <row r="49" ht="22.5" customHeight="1">
      <c r="A49" s="31">
        <v>12.0</v>
      </c>
      <c r="B49" s="31">
        <v>18.0</v>
      </c>
      <c r="C49" s="32">
        <f t="shared" si="2"/>
        <v>47</v>
      </c>
      <c r="D49" s="32">
        <f t="shared" si="1"/>
        <v>14.34641529</v>
      </c>
      <c r="E49" s="32"/>
      <c r="F49" s="32"/>
    </row>
    <row r="50" ht="22.5" customHeight="1">
      <c r="A50" s="31">
        <v>12.0</v>
      </c>
      <c r="B50" s="31">
        <v>18.0</v>
      </c>
      <c r="C50" s="32">
        <f t="shared" si="2"/>
        <v>48</v>
      </c>
      <c r="D50" s="32">
        <f t="shared" si="1"/>
        <v>14.38856694</v>
      </c>
      <c r="E50" s="32"/>
      <c r="F50" s="32"/>
    </row>
    <row r="51" ht="22.5" customHeight="1">
      <c r="A51" s="31">
        <v>12.0</v>
      </c>
      <c r="B51" s="31">
        <v>18.0</v>
      </c>
      <c r="C51" s="32">
        <f t="shared" si="2"/>
        <v>49</v>
      </c>
      <c r="D51" s="32">
        <f t="shared" si="1"/>
        <v>14.4280001</v>
      </c>
      <c r="E51" s="32"/>
      <c r="F51" s="32"/>
    </row>
    <row r="52" ht="22.5" customHeight="1">
      <c r="A52" s="31">
        <v>12.0</v>
      </c>
      <c r="B52" s="31">
        <v>18.0</v>
      </c>
      <c r="C52" s="32">
        <f t="shared" si="2"/>
        <v>50</v>
      </c>
      <c r="D52" s="32">
        <f t="shared" si="1"/>
        <v>14.4648901</v>
      </c>
      <c r="E52" s="32"/>
      <c r="F52" s="32"/>
    </row>
  </sheetData>
  <drawing r:id="rId1"/>
  <tableParts count="1">
    <tablePart r:id="rId3"/>
  </tableParts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6" width="22.63"/>
  </cols>
  <sheetData>
    <row r="1" ht="22.5" customHeight="1">
      <c r="A1" s="9" t="s">
        <v>0</v>
      </c>
      <c r="B1" s="9" t="s">
        <v>1</v>
      </c>
      <c r="C1" s="9" t="s">
        <v>18</v>
      </c>
      <c r="D1" s="9" t="s">
        <v>19</v>
      </c>
      <c r="E1" s="9" t="s">
        <v>20</v>
      </c>
      <c r="F1" s="9" t="s">
        <v>21</v>
      </c>
    </row>
    <row r="2" ht="22.5" customHeight="1">
      <c r="A2" s="31">
        <v>30.0</v>
      </c>
      <c r="B2" s="31">
        <v>0.0</v>
      </c>
      <c r="C2" s="31">
        <v>0.0</v>
      </c>
      <c r="D2" s="32">
        <f t="shared" ref="D2:D52" si="1">SUM(($F$4*(1-EXP(-C2*$F$2/$F$3)))*$F$3)</f>
        <v>0</v>
      </c>
      <c r="E2" s="31" t="s">
        <v>22</v>
      </c>
      <c r="F2" s="31">
        <v>2.0</v>
      </c>
    </row>
    <row r="3" ht="22.5" customHeight="1">
      <c r="A3" s="31">
        <v>30.0</v>
      </c>
      <c r="B3" s="31">
        <v>0.0</v>
      </c>
      <c r="C3" s="32">
        <f t="shared" ref="C3:C52" si="2">SUM(C2+1)</f>
        <v>1</v>
      </c>
      <c r="D3" s="32">
        <f t="shared" si="1"/>
        <v>0.9673952245</v>
      </c>
      <c r="E3" s="31" t="s">
        <v>7</v>
      </c>
      <c r="F3" s="31">
        <v>30.0</v>
      </c>
    </row>
    <row r="4" ht="22.5" customHeight="1">
      <c r="A4" s="31">
        <v>28.0</v>
      </c>
      <c r="B4" s="31">
        <v>2.0</v>
      </c>
      <c r="C4" s="32">
        <f t="shared" si="2"/>
        <v>2</v>
      </c>
      <c r="D4" s="32">
        <f t="shared" si="1"/>
        <v>1.872400214</v>
      </c>
      <c r="E4" s="31" t="s">
        <v>8</v>
      </c>
      <c r="F4" s="31">
        <v>0.5</v>
      </c>
    </row>
    <row r="5" ht="22.5" customHeight="1">
      <c r="A5" s="31">
        <v>26.0</v>
      </c>
      <c r="B5" s="31">
        <v>4.0</v>
      </c>
      <c r="C5" s="32">
        <f t="shared" si="2"/>
        <v>3</v>
      </c>
      <c r="D5" s="32">
        <f t="shared" si="1"/>
        <v>2.719038704</v>
      </c>
      <c r="E5" s="31" t="s">
        <v>23</v>
      </c>
      <c r="F5" s="33">
        <f>RSQ(B3:B52, D3:D52)</f>
        <v>0.9436441978</v>
      </c>
    </row>
    <row r="6" ht="22.5" customHeight="1">
      <c r="A6" s="31">
        <v>26.0</v>
      </c>
      <c r="B6" s="31">
        <v>4.0</v>
      </c>
      <c r="C6" s="32">
        <f t="shared" si="2"/>
        <v>4</v>
      </c>
      <c r="D6" s="32">
        <f t="shared" si="1"/>
        <v>3.511074925</v>
      </c>
      <c r="E6" s="31" t="s">
        <v>24</v>
      </c>
      <c r="F6" s="34">
        <f t="array" ref="F6">AVERAGE((ABS(D3:D52 - B3:B52)))</f>
        <v>0.8440340328</v>
      </c>
    </row>
    <row r="7" ht="22.5" customHeight="1">
      <c r="A7" s="31">
        <v>25.0</v>
      </c>
      <c r="B7" s="31">
        <v>5.0</v>
      </c>
      <c r="C7" s="32">
        <f t="shared" si="2"/>
        <v>5</v>
      </c>
      <c r="D7" s="32">
        <f t="shared" si="1"/>
        <v>4.252030341</v>
      </c>
      <c r="E7" s="32"/>
      <c r="F7" s="32"/>
    </row>
    <row r="8" ht="22.5" customHeight="1">
      <c r="A8" s="31">
        <v>24.0</v>
      </c>
      <c r="B8" s="31">
        <v>6.0</v>
      </c>
      <c r="C8" s="32">
        <f t="shared" si="2"/>
        <v>6</v>
      </c>
      <c r="D8" s="32">
        <f t="shared" si="1"/>
        <v>4.945199309</v>
      </c>
      <c r="E8" s="32"/>
      <c r="F8" s="32"/>
    </row>
    <row r="9" ht="22.5" customHeight="1">
      <c r="A9" s="31">
        <v>24.0</v>
      </c>
      <c r="B9" s="31">
        <v>6.0</v>
      </c>
      <c r="C9" s="32">
        <f t="shared" si="2"/>
        <v>7</v>
      </c>
      <c r="D9" s="32">
        <f t="shared" si="1"/>
        <v>5.593663721</v>
      </c>
      <c r="E9" s="32"/>
      <c r="F9" s="32"/>
    </row>
    <row r="10" ht="22.5" customHeight="1">
      <c r="A10" s="31">
        <v>23.0</v>
      </c>
      <c r="B10" s="31">
        <v>7.0</v>
      </c>
      <c r="C10" s="32">
        <f t="shared" si="2"/>
        <v>8</v>
      </c>
      <c r="D10" s="32">
        <f t="shared" si="1"/>
        <v>6.200306707</v>
      </c>
      <c r="E10" s="32"/>
      <c r="F10" s="32"/>
    </row>
    <row r="11" ht="22.5" customHeight="1">
      <c r="A11" s="31">
        <v>23.0</v>
      </c>
      <c r="B11" s="31">
        <v>7.0</v>
      </c>
      <c r="C11" s="32">
        <f t="shared" si="2"/>
        <v>9</v>
      </c>
      <c r="D11" s="32">
        <f t="shared" si="1"/>
        <v>6.767825459</v>
      </c>
      <c r="E11" s="32"/>
      <c r="F11" s="32"/>
    </row>
    <row r="12" ht="22.5" customHeight="1">
      <c r="A12" s="31">
        <v>22.0</v>
      </c>
      <c r="B12" s="31">
        <v>8.0</v>
      </c>
      <c r="C12" s="32">
        <f t="shared" si="2"/>
        <v>10</v>
      </c>
      <c r="D12" s="32">
        <f t="shared" si="1"/>
        <v>7.298743215</v>
      </c>
      <c r="E12" s="32"/>
      <c r="F12" s="32"/>
    </row>
    <row r="13" ht="22.5" customHeight="1">
      <c r="A13" s="31">
        <v>20.0</v>
      </c>
      <c r="B13" s="31">
        <v>10.0</v>
      </c>
      <c r="C13" s="32">
        <f t="shared" si="2"/>
        <v>11</v>
      </c>
      <c r="D13" s="32">
        <f t="shared" si="1"/>
        <v>7.795420484</v>
      </c>
      <c r="E13" s="32"/>
      <c r="F13" s="32"/>
    </row>
    <row r="14" ht="22.5" customHeight="1">
      <c r="A14" s="31">
        <v>20.0</v>
      </c>
      <c r="B14" s="31">
        <v>10.0</v>
      </c>
      <c r="C14" s="32">
        <f t="shared" si="2"/>
        <v>12</v>
      </c>
      <c r="D14" s="32">
        <f t="shared" si="1"/>
        <v>8.260065538</v>
      </c>
      <c r="E14" s="32"/>
      <c r="F14" s="32"/>
    </row>
    <row r="15" ht="22.5" customHeight="1">
      <c r="A15" s="31">
        <v>20.0</v>
      </c>
      <c r="B15" s="31">
        <v>10.0</v>
      </c>
      <c r="C15" s="32">
        <f t="shared" si="2"/>
        <v>13</v>
      </c>
      <c r="D15" s="32">
        <f t="shared" si="1"/>
        <v>8.694744232</v>
      </c>
      <c r="E15" s="32"/>
      <c r="F15" s="32"/>
    </row>
    <row r="16" ht="22.5" customHeight="1">
      <c r="A16" s="31">
        <v>20.0</v>
      </c>
      <c r="B16" s="31">
        <v>10.0</v>
      </c>
      <c r="C16" s="32">
        <f t="shared" si="2"/>
        <v>14</v>
      </c>
      <c r="D16" s="32">
        <f t="shared" si="1"/>
        <v>9.101389187</v>
      </c>
      <c r="E16" s="32"/>
      <c r="F16" s="32"/>
    </row>
    <row r="17" ht="22.5" customHeight="1">
      <c r="A17" s="31">
        <v>18.0</v>
      </c>
      <c r="B17" s="31">
        <v>12.0</v>
      </c>
      <c r="C17" s="32">
        <f t="shared" si="2"/>
        <v>15</v>
      </c>
      <c r="D17" s="32">
        <f t="shared" si="1"/>
        <v>9.481808382</v>
      </c>
      <c r="E17" s="32"/>
      <c r="F17" s="32"/>
    </row>
    <row r="18" ht="22.5" customHeight="1">
      <c r="A18" s="31">
        <v>18.0</v>
      </c>
      <c r="B18" s="31">
        <v>12.0</v>
      </c>
      <c r="C18" s="32">
        <f t="shared" si="2"/>
        <v>16</v>
      </c>
      <c r="D18" s="32">
        <f t="shared" si="1"/>
        <v>9.837693197</v>
      </c>
      <c r="E18" s="32"/>
      <c r="F18" s="32"/>
    </row>
    <row r="19" ht="22.5" customHeight="1">
      <c r="A19" s="31">
        <v>18.0</v>
      </c>
      <c r="B19" s="31">
        <v>12.0</v>
      </c>
      <c r="C19" s="32">
        <f t="shared" si="2"/>
        <v>17</v>
      </c>
      <c r="D19" s="32">
        <f t="shared" si="1"/>
        <v>10.17062593</v>
      </c>
      <c r="E19" s="32"/>
      <c r="F19" s="32"/>
    </row>
    <row r="20" ht="22.5" customHeight="1">
      <c r="A20" s="31">
        <v>19.0</v>
      </c>
      <c r="B20" s="31">
        <v>11.0</v>
      </c>
      <c r="C20" s="32">
        <f t="shared" si="2"/>
        <v>18</v>
      </c>
      <c r="D20" s="32">
        <f t="shared" si="1"/>
        <v>10.48208682</v>
      </c>
      <c r="E20" s="32"/>
      <c r="F20" s="32"/>
    </row>
    <row r="21" ht="22.5" customHeight="1">
      <c r="A21" s="31">
        <v>19.0</v>
      </c>
      <c r="B21" s="31">
        <v>11.0</v>
      </c>
      <c r="C21" s="32">
        <f t="shared" si="2"/>
        <v>19</v>
      </c>
      <c r="D21" s="32">
        <f t="shared" si="1"/>
        <v>10.77346066</v>
      </c>
      <c r="E21" s="32"/>
      <c r="F21" s="32"/>
    </row>
    <row r="22" ht="22.5" customHeight="1">
      <c r="A22" s="31">
        <v>19.0</v>
      </c>
      <c r="B22" s="31">
        <v>11.0</v>
      </c>
      <c r="C22" s="32">
        <f t="shared" si="2"/>
        <v>20</v>
      </c>
      <c r="D22" s="32">
        <f t="shared" si="1"/>
        <v>11.04604293</v>
      </c>
      <c r="E22" s="32"/>
      <c r="F22" s="32"/>
    </row>
    <row r="23" ht="22.5" customHeight="1">
      <c r="A23" s="11">
        <v>19.0</v>
      </c>
      <c r="B23" s="31">
        <v>11.0</v>
      </c>
      <c r="C23" s="32">
        <f t="shared" si="2"/>
        <v>21</v>
      </c>
      <c r="D23" s="32">
        <f t="shared" si="1"/>
        <v>11.30104554</v>
      </c>
      <c r="E23" s="32"/>
      <c r="F23" s="32"/>
    </row>
    <row r="24" ht="22.5" customHeight="1">
      <c r="A24" s="31">
        <v>18.0</v>
      </c>
      <c r="B24" s="31">
        <v>12.0</v>
      </c>
      <c r="C24" s="32">
        <f t="shared" si="2"/>
        <v>22</v>
      </c>
      <c r="D24" s="32">
        <f t="shared" si="1"/>
        <v>11.53960227</v>
      </c>
      <c r="E24" s="32"/>
      <c r="F24" s="32"/>
    </row>
    <row r="25" ht="22.5" customHeight="1">
      <c r="A25" s="31">
        <v>19.0</v>
      </c>
      <c r="B25" s="31">
        <v>11.0</v>
      </c>
      <c r="C25" s="32">
        <f t="shared" si="2"/>
        <v>23</v>
      </c>
      <c r="D25" s="32">
        <f t="shared" si="1"/>
        <v>11.76277375</v>
      </c>
      <c r="E25" s="32"/>
      <c r="F25" s="32"/>
    </row>
    <row r="26" ht="22.5" customHeight="1">
      <c r="A26" s="31">
        <v>17.0</v>
      </c>
      <c r="B26" s="31">
        <v>13.0</v>
      </c>
      <c r="C26" s="32">
        <f t="shared" si="2"/>
        <v>24</v>
      </c>
      <c r="D26" s="32">
        <f t="shared" si="1"/>
        <v>11.97155223</v>
      </c>
      <c r="E26" s="32"/>
      <c r="F26" s="32"/>
    </row>
    <row r="27" ht="22.5" customHeight="1">
      <c r="A27" s="31">
        <v>16.0</v>
      </c>
      <c r="B27" s="31">
        <v>14.0</v>
      </c>
      <c r="C27" s="32">
        <f t="shared" si="2"/>
        <v>25</v>
      </c>
      <c r="D27" s="32">
        <f t="shared" si="1"/>
        <v>12.16686596</v>
      </c>
      <c r="E27" s="32"/>
      <c r="F27" s="32"/>
    </row>
    <row r="28" ht="22.5" customHeight="1">
      <c r="A28" s="31">
        <v>17.0</v>
      </c>
      <c r="B28" s="31">
        <v>13.0</v>
      </c>
      <c r="C28" s="32">
        <f t="shared" si="2"/>
        <v>26</v>
      </c>
      <c r="D28" s="32">
        <f t="shared" si="1"/>
        <v>12.34958331</v>
      </c>
      <c r="E28" s="32"/>
      <c r="F28" s="32"/>
    </row>
    <row r="29" ht="22.5" customHeight="1">
      <c r="A29" s="31">
        <v>17.0</v>
      </c>
      <c r="B29" s="31">
        <v>13.0</v>
      </c>
      <c r="C29" s="32">
        <f t="shared" si="2"/>
        <v>27</v>
      </c>
      <c r="D29" s="32">
        <f t="shared" si="1"/>
        <v>12.52051668</v>
      </c>
      <c r="E29" s="32"/>
      <c r="F29" s="32"/>
    </row>
    <row r="30" ht="22.5" customHeight="1">
      <c r="A30" s="31">
        <v>18.0</v>
      </c>
      <c r="B30" s="31">
        <v>12.0</v>
      </c>
      <c r="C30" s="32">
        <f t="shared" si="2"/>
        <v>28</v>
      </c>
      <c r="D30" s="32">
        <f t="shared" si="1"/>
        <v>12.68042603</v>
      </c>
      <c r="E30" s="32"/>
      <c r="F30" s="32"/>
    </row>
    <row r="31" ht="22.5" customHeight="1">
      <c r="A31" s="31">
        <v>17.0</v>
      </c>
      <c r="B31" s="31">
        <v>13.0</v>
      </c>
      <c r="C31" s="32">
        <f t="shared" si="2"/>
        <v>29</v>
      </c>
      <c r="D31" s="32">
        <f t="shared" si="1"/>
        <v>12.83002235</v>
      </c>
      <c r="E31" s="32"/>
      <c r="F31" s="32"/>
    </row>
    <row r="32" ht="22.5" customHeight="1">
      <c r="A32" s="31">
        <v>17.0</v>
      </c>
      <c r="B32" s="31">
        <v>13.0</v>
      </c>
      <c r="C32" s="32">
        <f t="shared" si="2"/>
        <v>30</v>
      </c>
      <c r="D32" s="32">
        <f t="shared" si="1"/>
        <v>12.96997075</v>
      </c>
      <c r="E32" s="32"/>
      <c r="F32" s="32"/>
    </row>
    <row r="33" ht="22.5" customHeight="1">
      <c r="A33" s="31">
        <v>17.0</v>
      </c>
      <c r="B33" s="31">
        <v>13.0</v>
      </c>
      <c r="C33" s="32">
        <f t="shared" si="2"/>
        <v>31</v>
      </c>
      <c r="D33" s="32">
        <f t="shared" si="1"/>
        <v>13.10089346</v>
      </c>
      <c r="E33" s="32"/>
      <c r="F33" s="32"/>
    </row>
    <row r="34" ht="22.5" customHeight="1">
      <c r="A34" s="31">
        <v>17.0</v>
      </c>
      <c r="B34" s="31">
        <v>13.0</v>
      </c>
      <c r="C34" s="32">
        <f t="shared" si="2"/>
        <v>32</v>
      </c>
      <c r="D34" s="32">
        <f t="shared" si="1"/>
        <v>13.22337256</v>
      </c>
      <c r="E34" s="32"/>
      <c r="F34" s="32"/>
    </row>
    <row r="35" ht="22.5" customHeight="1">
      <c r="A35" s="31">
        <v>17.0</v>
      </c>
      <c r="B35" s="31">
        <v>13.0</v>
      </c>
      <c r="C35" s="32">
        <f t="shared" si="2"/>
        <v>33</v>
      </c>
      <c r="D35" s="32">
        <f t="shared" si="1"/>
        <v>13.33795262</v>
      </c>
      <c r="E35" s="32"/>
      <c r="F35" s="32"/>
    </row>
    <row r="36" ht="22.5" customHeight="1">
      <c r="A36" s="31">
        <v>17.0</v>
      </c>
      <c r="B36" s="31">
        <v>13.0</v>
      </c>
      <c r="C36" s="32">
        <f t="shared" si="2"/>
        <v>34</v>
      </c>
      <c r="D36" s="32">
        <f t="shared" si="1"/>
        <v>13.44514307</v>
      </c>
      <c r="E36" s="32"/>
      <c r="F36" s="32"/>
    </row>
    <row r="37" ht="22.5" customHeight="1">
      <c r="A37" s="31">
        <v>17.0</v>
      </c>
      <c r="B37" s="31">
        <v>13.0</v>
      </c>
      <c r="C37" s="32">
        <f t="shared" si="2"/>
        <v>35</v>
      </c>
      <c r="D37" s="32">
        <f t="shared" si="1"/>
        <v>13.54542048</v>
      </c>
      <c r="E37" s="32"/>
      <c r="F37" s="32"/>
    </row>
    <row r="38" ht="22.5" customHeight="1">
      <c r="A38" s="31">
        <v>18.0</v>
      </c>
      <c r="B38" s="31">
        <v>12.0</v>
      </c>
      <c r="C38" s="32">
        <f t="shared" si="2"/>
        <v>36</v>
      </c>
      <c r="D38" s="32">
        <f t="shared" si="1"/>
        <v>13.6392307</v>
      </c>
      <c r="E38" s="32"/>
      <c r="F38" s="32"/>
    </row>
    <row r="39" ht="22.5" customHeight="1">
      <c r="A39" s="31">
        <v>17.0</v>
      </c>
      <c r="B39" s="31">
        <v>13.0</v>
      </c>
      <c r="C39" s="32">
        <f t="shared" si="2"/>
        <v>37</v>
      </c>
      <c r="D39" s="32">
        <f t="shared" si="1"/>
        <v>13.72699082</v>
      </c>
      <c r="E39" s="32"/>
      <c r="F39" s="32"/>
    </row>
    <row r="40" ht="22.5" customHeight="1">
      <c r="A40" s="31">
        <v>15.0</v>
      </c>
      <c r="B40" s="31">
        <v>15.0</v>
      </c>
      <c r="C40" s="32">
        <f t="shared" si="2"/>
        <v>38</v>
      </c>
      <c r="D40" s="32">
        <f t="shared" si="1"/>
        <v>13.80909102</v>
      </c>
      <c r="E40" s="32"/>
      <c r="F40" s="32"/>
    </row>
    <row r="41" ht="22.5" customHeight="1">
      <c r="A41" s="31">
        <v>15.0</v>
      </c>
      <c r="B41" s="31">
        <v>15.0</v>
      </c>
      <c r="C41" s="32">
        <f t="shared" si="2"/>
        <v>39</v>
      </c>
      <c r="D41" s="32">
        <f t="shared" si="1"/>
        <v>13.88589633</v>
      </c>
      <c r="E41" s="32"/>
      <c r="F41" s="32"/>
    </row>
    <row r="42" ht="22.5" customHeight="1">
      <c r="A42" s="31">
        <v>16.0</v>
      </c>
      <c r="B42" s="31">
        <v>14.0</v>
      </c>
      <c r="C42" s="32">
        <f t="shared" si="2"/>
        <v>40</v>
      </c>
      <c r="D42" s="32">
        <f t="shared" si="1"/>
        <v>13.95774823</v>
      </c>
      <c r="E42" s="32"/>
      <c r="F42" s="32"/>
    </row>
    <row r="43" ht="22.5" customHeight="1">
      <c r="A43" s="31">
        <v>16.0</v>
      </c>
      <c r="B43" s="31">
        <v>14.0</v>
      </c>
      <c r="C43" s="32">
        <f t="shared" si="2"/>
        <v>41</v>
      </c>
      <c r="D43" s="32">
        <f t="shared" si="1"/>
        <v>14.02496619</v>
      </c>
      <c r="E43" s="32"/>
      <c r="F43" s="32"/>
    </row>
    <row r="44" ht="22.5" customHeight="1">
      <c r="A44" s="31">
        <v>15.0</v>
      </c>
      <c r="B44" s="31">
        <v>15.0</v>
      </c>
      <c r="C44" s="32">
        <f t="shared" si="2"/>
        <v>42</v>
      </c>
      <c r="D44" s="32">
        <f t="shared" si="1"/>
        <v>14.08784906</v>
      </c>
      <c r="E44" s="32"/>
      <c r="F44" s="32"/>
    </row>
    <row r="45" ht="22.5" customHeight="1">
      <c r="A45" s="31">
        <v>14.0</v>
      </c>
      <c r="B45" s="31">
        <v>16.0</v>
      </c>
      <c r="C45" s="32">
        <f t="shared" si="2"/>
        <v>43</v>
      </c>
      <c r="D45" s="32">
        <f t="shared" si="1"/>
        <v>14.14667642</v>
      </c>
      <c r="E45" s="32"/>
      <c r="F45" s="32"/>
    </row>
    <row r="46" ht="22.5" customHeight="1">
      <c r="A46" s="31">
        <v>15.0</v>
      </c>
      <c r="B46" s="31">
        <v>15.0</v>
      </c>
      <c r="C46" s="32">
        <f t="shared" si="2"/>
        <v>44</v>
      </c>
      <c r="D46" s="32">
        <f t="shared" si="1"/>
        <v>14.20170983</v>
      </c>
      <c r="E46" s="32"/>
      <c r="F46" s="32"/>
    </row>
    <row r="47" ht="22.5" customHeight="1">
      <c r="A47" s="31">
        <v>15.0</v>
      </c>
      <c r="B47" s="31">
        <v>15.0</v>
      </c>
      <c r="C47" s="32">
        <f t="shared" si="2"/>
        <v>45</v>
      </c>
      <c r="D47" s="32">
        <f t="shared" si="1"/>
        <v>14.25319397</v>
      </c>
      <c r="E47" s="32"/>
      <c r="F47" s="32"/>
    </row>
    <row r="48" ht="22.5" customHeight="1">
      <c r="A48" s="31">
        <v>15.0</v>
      </c>
      <c r="B48" s="31">
        <v>15.0</v>
      </c>
      <c r="C48" s="32">
        <f t="shared" si="2"/>
        <v>46</v>
      </c>
      <c r="D48" s="32">
        <f t="shared" si="1"/>
        <v>14.30135775</v>
      </c>
      <c r="E48" s="32"/>
      <c r="F48" s="32"/>
    </row>
    <row r="49" ht="22.5" customHeight="1">
      <c r="A49" s="31">
        <v>15.0</v>
      </c>
      <c r="B49" s="31">
        <v>15.0</v>
      </c>
      <c r="C49" s="32">
        <f t="shared" si="2"/>
        <v>47</v>
      </c>
      <c r="D49" s="32">
        <f t="shared" si="1"/>
        <v>14.34641529</v>
      </c>
      <c r="E49" s="32"/>
      <c r="F49" s="32"/>
    </row>
    <row r="50" ht="22.5" customHeight="1">
      <c r="A50" s="31">
        <v>16.0</v>
      </c>
      <c r="B50" s="31">
        <v>14.0</v>
      </c>
      <c r="C50" s="32">
        <f t="shared" si="2"/>
        <v>48</v>
      </c>
      <c r="D50" s="32">
        <f t="shared" si="1"/>
        <v>14.38856694</v>
      </c>
      <c r="E50" s="32"/>
      <c r="F50" s="32"/>
    </row>
    <row r="51" ht="22.5" customHeight="1">
      <c r="A51" s="31">
        <v>14.0</v>
      </c>
      <c r="B51" s="31">
        <v>16.0</v>
      </c>
      <c r="C51" s="32">
        <f t="shared" si="2"/>
        <v>49</v>
      </c>
      <c r="D51" s="32">
        <f t="shared" si="1"/>
        <v>14.4280001</v>
      </c>
      <c r="E51" s="32"/>
      <c r="F51" s="32"/>
    </row>
    <row r="52" ht="22.5" customHeight="1">
      <c r="A52" s="31">
        <v>14.0</v>
      </c>
      <c r="B52" s="31">
        <v>16.0</v>
      </c>
      <c r="C52" s="32">
        <f t="shared" si="2"/>
        <v>50</v>
      </c>
      <c r="D52" s="32">
        <f t="shared" si="1"/>
        <v>14.4648901</v>
      </c>
      <c r="E52" s="32"/>
      <c r="F52" s="32"/>
    </row>
  </sheetData>
  <drawing r:id="rId1"/>
  <tableParts count="1">
    <tablePart r:id="rId3"/>
  </tableParts>
</worksheet>
</file>